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rl\Desktop\新建文件夹 (2)\output\"/>
    </mc:Choice>
  </mc:AlternateContent>
  <xr:revisionPtr revIDLastSave="0" documentId="13_ncr:1_{93A9F8BD-91B1-4056-928E-125411B11AF6}" xr6:coauthVersionLast="47" xr6:coauthVersionMax="47" xr10:uidLastSave="{00000000-0000-0000-0000-000000000000}"/>
  <bookViews>
    <workbookView xWindow="-103" yWindow="-103" windowWidth="22149" windowHeight="13320" activeTab="6" xr2:uid="{00000000-000D-0000-FFFF-FFFF00000000}"/>
  </bookViews>
  <sheets>
    <sheet name="6.2" sheetId="1" r:id="rId1"/>
    <sheet name="6.3" sheetId="2" r:id="rId2"/>
    <sheet name="6.4" sheetId="3" r:id="rId3"/>
    <sheet name="7.2" sheetId="4" r:id="rId4"/>
    <sheet name="S1.1" sheetId="5" r:id="rId5"/>
    <sheet name="S1.2" sheetId="6" r:id="rId6"/>
    <sheet name="S1.3" sheetId="8" r:id="rId7"/>
    <sheet name="S1.4" sheetId="7" r:id="rId8"/>
    <sheet name="S1.5" sheetId="9" r:id="rId9"/>
    <sheet name="S1.6" sheetId="10" r:id="rId10"/>
    <sheet name="S1.7" sheetId="11" r:id="rId11"/>
    <sheet name="S2.4" sheetId="12" r:id="rId12"/>
    <sheet name="S2.5" sheetId="13" r:id="rId13"/>
  </sheets>
  <definedNames>
    <definedName name="_xlnm._FilterDatabase" localSheetId="4" hidden="1">'S1.1'!$H$43:$H$54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1" i="11" l="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11" i="11"/>
  <c r="R10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11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W84" i="11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E83" i="10"/>
  <c r="O8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10" i="10"/>
  <c r="AU237" i="8"/>
  <c r="AT237" i="8"/>
  <c r="AS237" i="8"/>
  <c r="AR237" i="8"/>
  <c r="AQ237" i="8"/>
  <c r="AP237" i="8"/>
  <c r="AO237" i="8"/>
  <c r="AG237" i="8"/>
  <c r="AF237" i="8"/>
  <c r="AE237" i="8"/>
  <c r="AD237" i="8"/>
  <c r="AC237" i="8"/>
  <c r="AB237" i="8"/>
  <c r="AA237" i="8"/>
  <c r="AU230" i="8"/>
  <c r="AT230" i="8"/>
  <c r="AS230" i="8"/>
  <c r="AR230" i="8"/>
  <c r="AQ230" i="8"/>
  <c r="AP230" i="8"/>
  <c r="AO230" i="8"/>
  <c r="AG230" i="8"/>
  <c r="AF230" i="8"/>
  <c r="AE230" i="8"/>
  <c r="AD230" i="8"/>
  <c r="AC230" i="8"/>
  <c r="AB230" i="8"/>
  <c r="AA230" i="8"/>
  <c r="AU223" i="8"/>
  <c r="AT223" i="8"/>
  <c r="AS223" i="8"/>
  <c r="AR223" i="8"/>
  <c r="AQ223" i="8"/>
  <c r="AP223" i="8"/>
  <c r="AO223" i="8"/>
  <c r="AG223" i="8"/>
  <c r="AF223" i="8"/>
  <c r="AE223" i="8"/>
  <c r="AD223" i="8"/>
  <c r="AC223" i="8"/>
  <c r="AB223" i="8"/>
  <c r="AA223" i="8"/>
  <c r="AU216" i="8"/>
  <c r="AT216" i="8"/>
  <c r="AS216" i="8"/>
  <c r="AR216" i="8"/>
  <c r="AQ216" i="8"/>
  <c r="AP216" i="8"/>
  <c r="AO216" i="8"/>
  <c r="AG216" i="8"/>
  <c r="AF216" i="8"/>
  <c r="AE216" i="8"/>
  <c r="AD216" i="8"/>
  <c r="AC216" i="8"/>
  <c r="AB216" i="8"/>
  <c r="AA216" i="8"/>
  <c r="AU209" i="8"/>
  <c r="AT209" i="8"/>
  <c r="AS209" i="8"/>
  <c r="AR209" i="8"/>
  <c r="AQ209" i="8"/>
  <c r="AP209" i="8"/>
  <c r="AO209" i="8"/>
  <c r="AG209" i="8"/>
  <c r="AF209" i="8"/>
  <c r="AE209" i="8"/>
  <c r="AD209" i="8"/>
  <c r="AC209" i="8"/>
  <c r="AB209" i="8"/>
  <c r="AA209" i="8"/>
  <c r="AU202" i="8"/>
  <c r="AT202" i="8"/>
  <c r="AS202" i="8"/>
  <c r="AR202" i="8"/>
  <c r="AQ202" i="8"/>
  <c r="AP202" i="8"/>
  <c r="AO202" i="8"/>
  <c r="AG202" i="8"/>
  <c r="AF202" i="8"/>
  <c r="AE202" i="8"/>
  <c r="AD202" i="8"/>
  <c r="AC202" i="8"/>
  <c r="AB202" i="8"/>
  <c r="AA202" i="8"/>
  <c r="AU195" i="8"/>
  <c r="AT195" i="8"/>
  <c r="AS195" i="8"/>
  <c r="AR195" i="8"/>
  <c r="AQ195" i="8"/>
  <c r="AP195" i="8"/>
  <c r="AO195" i="8"/>
  <c r="AG195" i="8"/>
  <c r="AF195" i="8"/>
  <c r="AE195" i="8"/>
  <c r="AD195" i="8"/>
  <c r="AC195" i="8"/>
  <c r="AB195" i="8"/>
  <c r="AA195" i="8"/>
  <c r="AU188" i="8"/>
  <c r="AT188" i="8"/>
  <c r="AS188" i="8"/>
  <c r="AR188" i="8"/>
  <c r="AQ188" i="8"/>
  <c r="AP188" i="8"/>
  <c r="AO188" i="8"/>
  <c r="AG188" i="8"/>
  <c r="AF188" i="8"/>
  <c r="AE188" i="8"/>
  <c r="AD188" i="8"/>
  <c r="AC188" i="8"/>
  <c r="AB188" i="8"/>
  <c r="AA188" i="8"/>
  <c r="AU181" i="8"/>
  <c r="AT181" i="8"/>
  <c r="AS181" i="8"/>
  <c r="AR181" i="8"/>
  <c r="AQ181" i="8"/>
  <c r="AP181" i="8"/>
  <c r="AO181" i="8"/>
  <c r="AG181" i="8"/>
  <c r="AF181" i="8"/>
  <c r="AE181" i="8"/>
  <c r="AD181" i="8"/>
  <c r="AC181" i="8"/>
  <c r="AB181" i="8"/>
  <c r="AA181" i="8"/>
  <c r="AU162" i="8"/>
  <c r="AT162" i="8"/>
  <c r="AS162" i="8"/>
  <c r="AR162" i="8"/>
  <c r="AQ162" i="8"/>
  <c r="AP162" i="8"/>
  <c r="AO162" i="8"/>
  <c r="AG162" i="8"/>
  <c r="AF162" i="8"/>
  <c r="AE162" i="8"/>
  <c r="AD162" i="8"/>
  <c r="AC162" i="8"/>
  <c r="AB162" i="8"/>
  <c r="AA162" i="8"/>
  <c r="AU155" i="8"/>
  <c r="AT155" i="8"/>
  <c r="AS155" i="8"/>
  <c r="AR155" i="8"/>
  <c r="AQ155" i="8"/>
  <c r="AP155" i="8"/>
  <c r="AO155" i="8"/>
  <c r="AG155" i="8"/>
  <c r="AF155" i="8"/>
  <c r="AE155" i="8"/>
  <c r="AD155" i="8"/>
  <c r="AC155" i="8"/>
  <c r="AB155" i="8"/>
  <c r="AA155" i="8"/>
  <c r="AU148" i="8"/>
  <c r="AT148" i="8"/>
  <c r="AS148" i="8"/>
  <c r="AR148" i="8"/>
  <c r="AQ148" i="8"/>
  <c r="AP148" i="8"/>
  <c r="AO148" i="8"/>
  <c r="AG148" i="8"/>
  <c r="AF148" i="8"/>
  <c r="AE148" i="8"/>
  <c r="AD148" i="8"/>
  <c r="AC148" i="8"/>
  <c r="AB148" i="8"/>
  <c r="AA148" i="8"/>
  <c r="AU141" i="8"/>
  <c r="AT141" i="8"/>
  <c r="AS141" i="8"/>
  <c r="AR141" i="8"/>
  <c r="AQ141" i="8"/>
  <c r="AP141" i="8"/>
  <c r="AO141" i="8"/>
  <c r="AG141" i="8"/>
  <c r="AF141" i="8"/>
  <c r="AE141" i="8"/>
  <c r="AD141" i="8"/>
  <c r="AC141" i="8"/>
  <c r="AB141" i="8"/>
  <c r="AA141" i="8"/>
  <c r="AU134" i="8"/>
  <c r="AT134" i="8"/>
  <c r="AS134" i="8"/>
  <c r="AR134" i="8"/>
  <c r="AQ134" i="8"/>
  <c r="AP134" i="8"/>
  <c r="AO134" i="8"/>
  <c r="AG134" i="8"/>
  <c r="AF134" i="8"/>
  <c r="AE134" i="8"/>
  <c r="AD134" i="8"/>
  <c r="AC134" i="8"/>
  <c r="AB134" i="8"/>
  <c r="AA134" i="8"/>
  <c r="AU127" i="8"/>
  <c r="AT127" i="8"/>
  <c r="AS127" i="8"/>
  <c r="AR127" i="8"/>
  <c r="AQ127" i="8"/>
  <c r="AP127" i="8"/>
  <c r="AO127" i="8"/>
  <c r="AG127" i="8"/>
  <c r="AF127" i="8"/>
  <c r="AE127" i="8"/>
  <c r="AD127" i="8"/>
  <c r="AC127" i="8"/>
  <c r="AB127" i="8"/>
  <c r="AA127" i="8"/>
  <c r="AU120" i="8"/>
  <c r="AT120" i="8"/>
  <c r="AS120" i="8"/>
  <c r="AR120" i="8"/>
  <c r="AQ120" i="8"/>
  <c r="AP120" i="8"/>
  <c r="AO120" i="8"/>
  <c r="AG120" i="8"/>
  <c r="AF120" i="8"/>
  <c r="AE120" i="8"/>
  <c r="AD120" i="8"/>
  <c r="AC120" i="8"/>
  <c r="AB120" i="8"/>
  <c r="AA120" i="8"/>
  <c r="AU113" i="8"/>
  <c r="AT113" i="8"/>
  <c r="AS113" i="8"/>
  <c r="AR113" i="8"/>
  <c r="AQ113" i="8"/>
  <c r="AP113" i="8"/>
  <c r="AO113" i="8"/>
  <c r="AG113" i="8"/>
  <c r="AF113" i="8"/>
  <c r="AE113" i="8"/>
  <c r="AD113" i="8"/>
  <c r="AC113" i="8"/>
  <c r="AB113" i="8"/>
  <c r="AA113" i="8"/>
  <c r="AB106" i="8"/>
  <c r="AC106" i="8"/>
  <c r="AD106" i="8"/>
  <c r="AE106" i="8"/>
  <c r="AF106" i="8"/>
  <c r="AG106" i="8"/>
  <c r="AO106" i="8"/>
  <c r="AP106" i="8"/>
  <c r="AQ106" i="8"/>
  <c r="AR106" i="8"/>
  <c r="AS106" i="8"/>
  <c r="AT106" i="8"/>
  <c r="AU106" i="8"/>
  <c r="AA106" i="8"/>
  <c r="AA105" i="8"/>
  <c r="AT175" i="8"/>
  <c r="AU175" i="8"/>
  <c r="AT176" i="8"/>
  <c r="AU176" i="8"/>
  <c r="AT177" i="8"/>
  <c r="AU177" i="8"/>
  <c r="AT178" i="8"/>
  <c r="AU178" i="8"/>
  <c r="AT179" i="8"/>
  <c r="AU179" i="8"/>
  <c r="AT180" i="8"/>
  <c r="AU180" i="8"/>
  <c r="AT182" i="8"/>
  <c r="AU182" i="8"/>
  <c r="AT183" i="8"/>
  <c r="AU183" i="8"/>
  <c r="AT184" i="8"/>
  <c r="AU184" i="8"/>
  <c r="AT185" i="8"/>
  <c r="AU185" i="8"/>
  <c r="AT186" i="8"/>
  <c r="AU186" i="8"/>
  <c r="AT187" i="8"/>
  <c r="AU187" i="8"/>
  <c r="AT189" i="8"/>
  <c r="AU189" i="8"/>
  <c r="AT190" i="8"/>
  <c r="AU190" i="8"/>
  <c r="AT191" i="8"/>
  <c r="AU191" i="8"/>
  <c r="AT192" i="8"/>
  <c r="AU192" i="8"/>
  <c r="AT193" i="8"/>
  <c r="AU193" i="8"/>
  <c r="AT194" i="8"/>
  <c r="AU194" i="8"/>
  <c r="AT196" i="8"/>
  <c r="AU196" i="8"/>
  <c r="AT197" i="8"/>
  <c r="AU197" i="8"/>
  <c r="AT198" i="8"/>
  <c r="AU198" i="8"/>
  <c r="AT199" i="8"/>
  <c r="AU199" i="8"/>
  <c r="AT200" i="8"/>
  <c r="AU200" i="8"/>
  <c r="AT201" i="8"/>
  <c r="AU201" i="8"/>
  <c r="AT203" i="8"/>
  <c r="AU203" i="8"/>
  <c r="AT204" i="8"/>
  <c r="AU204" i="8"/>
  <c r="AT205" i="8"/>
  <c r="AU205" i="8"/>
  <c r="AT206" i="8"/>
  <c r="AU206" i="8"/>
  <c r="AT207" i="8"/>
  <c r="AU207" i="8"/>
  <c r="AT208" i="8"/>
  <c r="AU208" i="8"/>
  <c r="AT210" i="8"/>
  <c r="AU210" i="8"/>
  <c r="AT211" i="8"/>
  <c r="AU211" i="8"/>
  <c r="AT212" i="8"/>
  <c r="AU212" i="8"/>
  <c r="AT213" i="8"/>
  <c r="AU213" i="8"/>
  <c r="AT214" i="8"/>
  <c r="AU214" i="8"/>
  <c r="AT215" i="8"/>
  <c r="AU215" i="8"/>
  <c r="AT217" i="8"/>
  <c r="AU217" i="8"/>
  <c r="AT218" i="8"/>
  <c r="AU218" i="8"/>
  <c r="AT219" i="8"/>
  <c r="AU219" i="8"/>
  <c r="AT220" i="8"/>
  <c r="AU220" i="8"/>
  <c r="AT221" i="8"/>
  <c r="AU221" i="8"/>
  <c r="AT222" i="8"/>
  <c r="AU222" i="8"/>
  <c r="AT224" i="8"/>
  <c r="AU224" i="8"/>
  <c r="AT225" i="8"/>
  <c r="AU225" i="8"/>
  <c r="AT226" i="8"/>
  <c r="AU226" i="8"/>
  <c r="AT227" i="8"/>
  <c r="AU227" i="8"/>
  <c r="AT228" i="8"/>
  <c r="AU228" i="8"/>
  <c r="AT229" i="8"/>
  <c r="AU229" i="8"/>
  <c r="AT231" i="8"/>
  <c r="AU231" i="8"/>
  <c r="AT232" i="8"/>
  <c r="AU232" i="8"/>
  <c r="AT233" i="8"/>
  <c r="AU233" i="8"/>
  <c r="AT234" i="8"/>
  <c r="AU234" i="8"/>
  <c r="AT235" i="8"/>
  <c r="AU235" i="8"/>
  <c r="AT236" i="8"/>
  <c r="AU236" i="8"/>
  <c r="AB175" i="8"/>
  <c r="AC175" i="8"/>
  <c r="AD175" i="8"/>
  <c r="AE175" i="8"/>
  <c r="AF175" i="8"/>
  <c r="AG175" i="8"/>
  <c r="AO175" i="8"/>
  <c r="AP175" i="8"/>
  <c r="AQ175" i="8"/>
  <c r="AR175" i="8"/>
  <c r="AS175" i="8"/>
  <c r="AB176" i="8"/>
  <c r="AC176" i="8"/>
  <c r="AD176" i="8"/>
  <c r="AE176" i="8"/>
  <c r="AF176" i="8"/>
  <c r="AG176" i="8"/>
  <c r="AO176" i="8"/>
  <c r="AP176" i="8"/>
  <c r="AQ176" i="8"/>
  <c r="AR176" i="8"/>
  <c r="AS176" i="8"/>
  <c r="AB177" i="8"/>
  <c r="AC177" i="8"/>
  <c r="AD177" i="8"/>
  <c r="AE177" i="8"/>
  <c r="AF177" i="8"/>
  <c r="AG177" i="8"/>
  <c r="AO177" i="8"/>
  <c r="AP177" i="8"/>
  <c r="AQ177" i="8"/>
  <c r="AR177" i="8"/>
  <c r="AS177" i="8"/>
  <c r="AB178" i="8"/>
  <c r="AC178" i="8"/>
  <c r="AD178" i="8"/>
  <c r="AE178" i="8"/>
  <c r="AF178" i="8"/>
  <c r="AG178" i="8"/>
  <c r="AO178" i="8"/>
  <c r="AP178" i="8"/>
  <c r="AQ178" i="8"/>
  <c r="AR178" i="8"/>
  <c r="AS178" i="8"/>
  <c r="AB179" i="8"/>
  <c r="AC179" i="8"/>
  <c r="AD179" i="8"/>
  <c r="AE179" i="8"/>
  <c r="AF179" i="8"/>
  <c r="AG179" i="8"/>
  <c r="AO179" i="8"/>
  <c r="AW179" i="8" s="1"/>
  <c r="AP179" i="8"/>
  <c r="AQ179" i="8"/>
  <c r="AR179" i="8"/>
  <c r="AS179" i="8"/>
  <c r="AB180" i="8"/>
  <c r="AC180" i="8"/>
  <c r="AD180" i="8"/>
  <c r="AE180" i="8"/>
  <c r="AF180" i="8"/>
  <c r="AG180" i="8"/>
  <c r="AO180" i="8"/>
  <c r="AP180" i="8"/>
  <c r="AQ180" i="8"/>
  <c r="AR180" i="8"/>
  <c r="AS180" i="8"/>
  <c r="AB182" i="8"/>
  <c r="AC182" i="8"/>
  <c r="AD182" i="8"/>
  <c r="AE182" i="8"/>
  <c r="AF182" i="8"/>
  <c r="AG182" i="8"/>
  <c r="AO182" i="8"/>
  <c r="AP182" i="8"/>
  <c r="AQ182" i="8"/>
  <c r="AR182" i="8"/>
  <c r="AS182" i="8"/>
  <c r="AB183" i="8"/>
  <c r="AC183" i="8"/>
  <c r="AD183" i="8"/>
  <c r="AE183" i="8"/>
  <c r="AF183" i="8"/>
  <c r="AG183" i="8"/>
  <c r="AO183" i="8"/>
  <c r="AP183" i="8"/>
  <c r="AQ183" i="8"/>
  <c r="AR183" i="8"/>
  <c r="AS183" i="8"/>
  <c r="AB184" i="8"/>
  <c r="AC184" i="8"/>
  <c r="AD184" i="8"/>
  <c r="AE184" i="8"/>
  <c r="AF184" i="8"/>
  <c r="AG184" i="8"/>
  <c r="AO184" i="8"/>
  <c r="AP184" i="8"/>
  <c r="AQ184" i="8"/>
  <c r="AR184" i="8"/>
  <c r="AS184" i="8"/>
  <c r="AB185" i="8"/>
  <c r="AC185" i="8"/>
  <c r="AD185" i="8"/>
  <c r="AE185" i="8"/>
  <c r="AF185" i="8"/>
  <c r="AG185" i="8"/>
  <c r="AO185" i="8"/>
  <c r="AP185" i="8"/>
  <c r="AQ185" i="8"/>
  <c r="AR185" i="8"/>
  <c r="AS185" i="8"/>
  <c r="AB186" i="8"/>
  <c r="AC186" i="8"/>
  <c r="AD186" i="8"/>
  <c r="AE186" i="8"/>
  <c r="AF186" i="8"/>
  <c r="AG186" i="8"/>
  <c r="AO186" i="8"/>
  <c r="AP186" i="8"/>
  <c r="AQ186" i="8"/>
  <c r="AR186" i="8"/>
  <c r="AS186" i="8"/>
  <c r="AB187" i="8"/>
  <c r="AC187" i="8"/>
  <c r="AD187" i="8"/>
  <c r="AE187" i="8"/>
  <c r="AF187" i="8"/>
  <c r="AG187" i="8"/>
  <c r="AO187" i="8"/>
  <c r="AP187" i="8"/>
  <c r="AQ187" i="8"/>
  <c r="AR187" i="8"/>
  <c r="AS187" i="8"/>
  <c r="AB189" i="8"/>
  <c r="AC189" i="8"/>
  <c r="AD189" i="8"/>
  <c r="AE189" i="8"/>
  <c r="AF189" i="8"/>
  <c r="AG189" i="8"/>
  <c r="AO189" i="8"/>
  <c r="AP189" i="8"/>
  <c r="AQ189" i="8"/>
  <c r="AR189" i="8"/>
  <c r="AS189" i="8"/>
  <c r="AB190" i="8"/>
  <c r="AC190" i="8"/>
  <c r="AD190" i="8"/>
  <c r="AE190" i="8"/>
  <c r="AF190" i="8"/>
  <c r="AG190" i="8"/>
  <c r="AO190" i="8"/>
  <c r="AP190" i="8"/>
  <c r="AQ190" i="8"/>
  <c r="AR190" i="8"/>
  <c r="AS190" i="8"/>
  <c r="AB191" i="8"/>
  <c r="AC191" i="8"/>
  <c r="AD191" i="8"/>
  <c r="AE191" i="8"/>
  <c r="AF191" i="8"/>
  <c r="AG191" i="8"/>
  <c r="AO191" i="8"/>
  <c r="AP191" i="8"/>
  <c r="AQ191" i="8"/>
  <c r="AR191" i="8"/>
  <c r="AS191" i="8"/>
  <c r="AB192" i="8"/>
  <c r="AC192" i="8"/>
  <c r="AD192" i="8"/>
  <c r="AE192" i="8"/>
  <c r="AF192" i="8"/>
  <c r="AG192" i="8"/>
  <c r="AO192" i="8"/>
  <c r="AP192" i="8"/>
  <c r="AQ192" i="8"/>
  <c r="AR192" i="8"/>
  <c r="AS192" i="8"/>
  <c r="AB193" i="8"/>
  <c r="AC193" i="8"/>
  <c r="AD193" i="8"/>
  <c r="AE193" i="8"/>
  <c r="AF193" i="8"/>
  <c r="AG193" i="8"/>
  <c r="AO193" i="8"/>
  <c r="AW193" i="8" s="1"/>
  <c r="AP193" i="8"/>
  <c r="AQ193" i="8"/>
  <c r="AR193" i="8"/>
  <c r="AS193" i="8"/>
  <c r="AB194" i="8"/>
  <c r="AC194" i="8"/>
  <c r="AD194" i="8"/>
  <c r="AE194" i="8"/>
  <c r="AF194" i="8"/>
  <c r="AG194" i="8"/>
  <c r="AO194" i="8"/>
  <c r="AP194" i="8"/>
  <c r="AQ194" i="8"/>
  <c r="AR194" i="8"/>
  <c r="AS194" i="8"/>
  <c r="AB196" i="8"/>
  <c r="AC196" i="8"/>
  <c r="AD196" i="8"/>
  <c r="AE196" i="8"/>
  <c r="AF196" i="8"/>
  <c r="AG196" i="8"/>
  <c r="AO196" i="8"/>
  <c r="AP196" i="8"/>
  <c r="AQ196" i="8"/>
  <c r="AR196" i="8"/>
  <c r="AS196" i="8"/>
  <c r="AB197" i="8"/>
  <c r="AC197" i="8"/>
  <c r="AD197" i="8"/>
  <c r="AE197" i="8"/>
  <c r="AF197" i="8"/>
  <c r="AG197" i="8"/>
  <c r="AO197" i="8"/>
  <c r="AP197" i="8"/>
  <c r="AQ197" i="8"/>
  <c r="AR197" i="8"/>
  <c r="AS197" i="8"/>
  <c r="AB198" i="8"/>
  <c r="AC198" i="8"/>
  <c r="AD198" i="8"/>
  <c r="AE198" i="8"/>
  <c r="AF198" i="8"/>
  <c r="AG198" i="8"/>
  <c r="AO198" i="8"/>
  <c r="AP198" i="8"/>
  <c r="AQ198" i="8"/>
  <c r="AR198" i="8"/>
  <c r="AS198" i="8"/>
  <c r="AB199" i="8"/>
  <c r="AC199" i="8"/>
  <c r="AD199" i="8"/>
  <c r="AE199" i="8"/>
  <c r="AF199" i="8"/>
  <c r="AG199" i="8"/>
  <c r="AO199" i="8"/>
  <c r="AP199" i="8"/>
  <c r="AQ199" i="8"/>
  <c r="AR199" i="8"/>
  <c r="AS199" i="8"/>
  <c r="AB200" i="8"/>
  <c r="AC200" i="8"/>
  <c r="AD200" i="8"/>
  <c r="AE200" i="8"/>
  <c r="AF200" i="8"/>
  <c r="AG200" i="8"/>
  <c r="AO200" i="8"/>
  <c r="AP200" i="8"/>
  <c r="AQ200" i="8"/>
  <c r="AR200" i="8"/>
  <c r="AS200" i="8"/>
  <c r="AB201" i="8"/>
  <c r="AC201" i="8"/>
  <c r="AD201" i="8"/>
  <c r="AE201" i="8"/>
  <c r="AF201" i="8"/>
  <c r="AG201" i="8"/>
  <c r="AO201" i="8"/>
  <c r="AP201" i="8"/>
  <c r="AQ201" i="8"/>
  <c r="AR201" i="8"/>
  <c r="AS201" i="8"/>
  <c r="AB203" i="8"/>
  <c r="AC203" i="8"/>
  <c r="AD203" i="8"/>
  <c r="AE203" i="8"/>
  <c r="AF203" i="8"/>
  <c r="AG203" i="8"/>
  <c r="AO203" i="8"/>
  <c r="AP203" i="8"/>
  <c r="AQ203" i="8"/>
  <c r="AR203" i="8"/>
  <c r="AS203" i="8"/>
  <c r="AB204" i="8"/>
  <c r="AC204" i="8"/>
  <c r="AD204" i="8"/>
  <c r="AE204" i="8"/>
  <c r="AF204" i="8"/>
  <c r="AG204" i="8"/>
  <c r="AO204" i="8"/>
  <c r="AP204" i="8"/>
  <c r="AQ204" i="8"/>
  <c r="AR204" i="8"/>
  <c r="AS204" i="8"/>
  <c r="AB205" i="8"/>
  <c r="AC205" i="8"/>
  <c r="AD205" i="8"/>
  <c r="AE205" i="8"/>
  <c r="AF205" i="8"/>
  <c r="AG205" i="8"/>
  <c r="AO205" i="8"/>
  <c r="AP205" i="8"/>
  <c r="AQ205" i="8"/>
  <c r="AR205" i="8"/>
  <c r="AS205" i="8"/>
  <c r="AB206" i="8"/>
  <c r="AC206" i="8"/>
  <c r="AD206" i="8"/>
  <c r="AE206" i="8"/>
  <c r="AF206" i="8"/>
  <c r="AG206" i="8"/>
  <c r="AO206" i="8"/>
  <c r="AP206" i="8"/>
  <c r="AQ206" i="8"/>
  <c r="AR206" i="8"/>
  <c r="AS206" i="8"/>
  <c r="AB207" i="8"/>
  <c r="AC207" i="8"/>
  <c r="AD207" i="8"/>
  <c r="AE207" i="8"/>
  <c r="AF207" i="8"/>
  <c r="AG207" i="8"/>
  <c r="AO207" i="8"/>
  <c r="AW207" i="8" s="1"/>
  <c r="AP207" i="8"/>
  <c r="AQ207" i="8"/>
  <c r="AR207" i="8"/>
  <c r="AS207" i="8"/>
  <c r="AB208" i="8"/>
  <c r="AC208" i="8"/>
  <c r="AD208" i="8"/>
  <c r="AE208" i="8"/>
  <c r="AF208" i="8"/>
  <c r="AG208" i="8"/>
  <c r="AO208" i="8"/>
  <c r="AP208" i="8"/>
  <c r="AQ208" i="8"/>
  <c r="AR208" i="8"/>
  <c r="AS208" i="8"/>
  <c r="AB210" i="8"/>
  <c r="AC210" i="8"/>
  <c r="AD210" i="8"/>
  <c r="AE210" i="8"/>
  <c r="AF210" i="8"/>
  <c r="AG210" i="8"/>
  <c r="AO210" i="8"/>
  <c r="AP210" i="8"/>
  <c r="AQ210" i="8"/>
  <c r="AR210" i="8"/>
  <c r="AS210" i="8"/>
  <c r="AB211" i="8"/>
  <c r="AC211" i="8"/>
  <c r="AD211" i="8"/>
  <c r="AE211" i="8"/>
  <c r="AF211" i="8"/>
  <c r="AG211" i="8"/>
  <c r="AO211" i="8"/>
  <c r="AP211" i="8"/>
  <c r="AQ211" i="8"/>
  <c r="AR211" i="8"/>
  <c r="AS211" i="8"/>
  <c r="AB212" i="8"/>
  <c r="AC212" i="8"/>
  <c r="AD212" i="8"/>
  <c r="AE212" i="8"/>
  <c r="AF212" i="8"/>
  <c r="AG212" i="8"/>
  <c r="AO212" i="8"/>
  <c r="AP212" i="8"/>
  <c r="AQ212" i="8"/>
  <c r="AR212" i="8"/>
  <c r="AS212" i="8"/>
  <c r="AB213" i="8"/>
  <c r="AC213" i="8"/>
  <c r="AD213" i="8"/>
  <c r="AE213" i="8"/>
  <c r="AF213" i="8"/>
  <c r="AG213" i="8"/>
  <c r="AO213" i="8"/>
  <c r="AP213" i="8"/>
  <c r="AQ213" i="8"/>
  <c r="AR213" i="8"/>
  <c r="AS213" i="8"/>
  <c r="AB214" i="8"/>
  <c r="AC214" i="8"/>
  <c r="AD214" i="8"/>
  <c r="AE214" i="8"/>
  <c r="AF214" i="8"/>
  <c r="AG214" i="8"/>
  <c r="AO214" i="8"/>
  <c r="AP214" i="8"/>
  <c r="AQ214" i="8"/>
  <c r="AR214" i="8"/>
  <c r="AS214" i="8"/>
  <c r="AB215" i="8"/>
  <c r="AC215" i="8"/>
  <c r="AD215" i="8"/>
  <c r="AE215" i="8"/>
  <c r="AF215" i="8"/>
  <c r="AG215" i="8"/>
  <c r="AO215" i="8"/>
  <c r="AP215" i="8"/>
  <c r="AQ215" i="8"/>
  <c r="AR215" i="8"/>
  <c r="AS215" i="8"/>
  <c r="AB217" i="8"/>
  <c r="AC217" i="8"/>
  <c r="AD217" i="8"/>
  <c r="AE217" i="8"/>
  <c r="AF217" i="8"/>
  <c r="AG217" i="8"/>
  <c r="AO217" i="8"/>
  <c r="AP217" i="8"/>
  <c r="AQ217" i="8"/>
  <c r="AR217" i="8"/>
  <c r="AS217" i="8"/>
  <c r="AB218" i="8"/>
  <c r="AC218" i="8"/>
  <c r="AD218" i="8"/>
  <c r="AE218" i="8"/>
  <c r="AF218" i="8"/>
  <c r="AG218" i="8"/>
  <c r="AO218" i="8"/>
  <c r="AP218" i="8"/>
  <c r="AQ218" i="8"/>
  <c r="AR218" i="8"/>
  <c r="AS218" i="8"/>
  <c r="AB219" i="8"/>
  <c r="AC219" i="8"/>
  <c r="AD219" i="8"/>
  <c r="AE219" i="8"/>
  <c r="AF219" i="8"/>
  <c r="AG219" i="8"/>
  <c r="AO219" i="8"/>
  <c r="AP219" i="8"/>
  <c r="AQ219" i="8"/>
  <c r="AR219" i="8"/>
  <c r="AS219" i="8"/>
  <c r="AB220" i="8"/>
  <c r="AC220" i="8"/>
  <c r="AD220" i="8"/>
  <c r="AE220" i="8"/>
  <c r="AF220" i="8"/>
  <c r="AG220" i="8"/>
  <c r="AO220" i="8"/>
  <c r="AP220" i="8"/>
  <c r="AQ220" i="8"/>
  <c r="AR220" i="8"/>
  <c r="AS220" i="8"/>
  <c r="AB221" i="8"/>
  <c r="AC221" i="8"/>
  <c r="AD221" i="8"/>
  <c r="AE221" i="8"/>
  <c r="AF221" i="8"/>
  <c r="AG221" i="8"/>
  <c r="AO221" i="8"/>
  <c r="AW221" i="8" s="1"/>
  <c r="AP221" i="8"/>
  <c r="AQ221" i="8"/>
  <c r="AR221" i="8"/>
  <c r="AS221" i="8"/>
  <c r="AB222" i="8"/>
  <c r="AC222" i="8"/>
  <c r="AD222" i="8"/>
  <c r="AE222" i="8"/>
  <c r="AF222" i="8"/>
  <c r="AG222" i="8"/>
  <c r="AO222" i="8"/>
  <c r="AP222" i="8"/>
  <c r="AQ222" i="8"/>
  <c r="AR222" i="8"/>
  <c r="AS222" i="8"/>
  <c r="AB224" i="8"/>
  <c r="AC224" i="8"/>
  <c r="AD224" i="8"/>
  <c r="AE224" i="8"/>
  <c r="AF224" i="8"/>
  <c r="AG224" i="8"/>
  <c r="AO224" i="8"/>
  <c r="AP224" i="8"/>
  <c r="AQ224" i="8"/>
  <c r="AR224" i="8"/>
  <c r="AS224" i="8"/>
  <c r="AB225" i="8"/>
  <c r="AC225" i="8"/>
  <c r="AD225" i="8"/>
  <c r="AE225" i="8"/>
  <c r="AF225" i="8"/>
  <c r="AG225" i="8"/>
  <c r="AO225" i="8"/>
  <c r="AP225" i="8"/>
  <c r="AQ225" i="8"/>
  <c r="AR225" i="8"/>
  <c r="AS225" i="8"/>
  <c r="AB226" i="8"/>
  <c r="AC226" i="8"/>
  <c r="AD226" i="8"/>
  <c r="AE226" i="8"/>
  <c r="AF226" i="8"/>
  <c r="AG226" i="8"/>
  <c r="AO226" i="8"/>
  <c r="AP226" i="8"/>
  <c r="AQ226" i="8"/>
  <c r="AR226" i="8"/>
  <c r="AS226" i="8"/>
  <c r="AB227" i="8"/>
  <c r="AC227" i="8"/>
  <c r="AD227" i="8"/>
  <c r="AE227" i="8"/>
  <c r="AF227" i="8"/>
  <c r="AG227" i="8"/>
  <c r="AO227" i="8"/>
  <c r="AP227" i="8"/>
  <c r="AQ227" i="8"/>
  <c r="AR227" i="8"/>
  <c r="AS227" i="8"/>
  <c r="AB228" i="8"/>
  <c r="AC228" i="8"/>
  <c r="AD228" i="8"/>
  <c r="AE228" i="8"/>
  <c r="AF228" i="8"/>
  <c r="AG228" i="8"/>
  <c r="AO228" i="8"/>
  <c r="AP228" i="8"/>
  <c r="AQ228" i="8"/>
  <c r="AR228" i="8"/>
  <c r="AS228" i="8"/>
  <c r="AB229" i="8"/>
  <c r="AC229" i="8"/>
  <c r="AD229" i="8"/>
  <c r="AE229" i="8"/>
  <c r="AF229" i="8"/>
  <c r="AG229" i="8"/>
  <c r="AO229" i="8"/>
  <c r="AP229" i="8"/>
  <c r="AQ229" i="8"/>
  <c r="AR229" i="8"/>
  <c r="AS229" i="8"/>
  <c r="AB231" i="8"/>
  <c r="AC231" i="8"/>
  <c r="AD231" i="8"/>
  <c r="AE231" i="8"/>
  <c r="AF231" i="8"/>
  <c r="AG231" i="8"/>
  <c r="AO231" i="8"/>
  <c r="AP231" i="8"/>
  <c r="AQ231" i="8"/>
  <c r="AR231" i="8"/>
  <c r="AS231" i="8"/>
  <c r="AB232" i="8"/>
  <c r="AC232" i="8"/>
  <c r="AD232" i="8"/>
  <c r="AE232" i="8"/>
  <c r="AF232" i="8"/>
  <c r="AG232" i="8"/>
  <c r="AO232" i="8"/>
  <c r="AP232" i="8"/>
  <c r="AQ232" i="8"/>
  <c r="AR232" i="8"/>
  <c r="AS232" i="8"/>
  <c r="AB233" i="8"/>
  <c r="AC233" i="8"/>
  <c r="AD233" i="8"/>
  <c r="AE233" i="8"/>
  <c r="AF233" i="8"/>
  <c r="AG233" i="8"/>
  <c r="AO233" i="8"/>
  <c r="AP233" i="8"/>
  <c r="AQ233" i="8"/>
  <c r="AR233" i="8"/>
  <c r="AS233" i="8"/>
  <c r="AB234" i="8"/>
  <c r="AC234" i="8"/>
  <c r="AD234" i="8"/>
  <c r="AE234" i="8"/>
  <c r="AF234" i="8"/>
  <c r="AG234" i="8"/>
  <c r="AO234" i="8"/>
  <c r="AP234" i="8"/>
  <c r="AQ234" i="8"/>
  <c r="AR234" i="8"/>
  <c r="AS234" i="8"/>
  <c r="AB235" i="8"/>
  <c r="AC235" i="8"/>
  <c r="AD235" i="8"/>
  <c r="AE235" i="8"/>
  <c r="AF235" i="8"/>
  <c r="AG235" i="8"/>
  <c r="AO235" i="8"/>
  <c r="AW235" i="8" s="1"/>
  <c r="AP235" i="8"/>
  <c r="AQ235" i="8"/>
  <c r="AR235" i="8"/>
  <c r="AS235" i="8"/>
  <c r="AB236" i="8"/>
  <c r="AC236" i="8"/>
  <c r="AD236" i="8"/>
  <c r="AE236" i="8"/>
  <c r="AF236" i="8"/>
  <c r="AG236" i="8"/>
  <c r="AO236" i="8"/>
  <c r="AP236" i="8"/>
  <c r="AQ236" i="8"/>
  <c r="AR236" i="8"/>
  <c r="AS236" i="8"/>
  <c r="AA232" i="8"/>
  <c r="AA233" i="8"/>
  <c r="AA234" i="8"/>
  <c r="AA235" i="8"/>
  <c r="AA236" i="8"/>
  <c r="AA231" i="8"/>
  <c r="AA229" i="8"/>
  <c r="AA225" i="8"/>
  <c r="AA226" i="8"/>
  <c r="AA227" i="8"/>
  <c r="AA228" i="8"/>
  <c r="AA224" i="8"/>
  <c r="AA218" i="8"/>
  <c r="AA219" i="8"/>
  <c r="AA220" i="8"/>
  <c r="AA221" i="8"/>
  <c r="AA222" i="8"/>
  <c r="AA217" i="8"/>
  <c r="AA211" i="8"/>
  <c r="AA212" i="8"/>
  <c r="AA213" i="8"/>
  <c r="AA214" i="8"/>
  <c r="AA215" i="8"/>
  <c r="AA210" i="8"/>
  <c r="AA208" i="8"/>
  <c r="AA204" i="8"/>
  <c r="AA205" i="8"/>
  <c r="AA206" i="8"/>
  <c r="AA207" i="8"/>
  <c r="AA203" i="8"/>
  <c r="AA201" i="8"/>
  <c r="AA197" i="8"/>
  <c r="AA198" i="8"/>
  <c r="AA199" i="8"/>
  <c r="AA200" i="8"/>
  <c r="AA196" i="8"/>
  <c r="AA190" i="8"/>
  <c r="AA191" i="8"/>
  <c r="AA192" i="8"/>
  <c r="AA193" i="8"/>
  <c r="AA194" i="8"/>
  <c r="AA189" i="8"/>
  <c r="AA187" i="8"/>
  <c r="AA183" i="8"/>
  <c r="AA184" i="8"/>
  <c r="AA185" i="8"/>
  <c r="AA186" i="8"/>
  <c r="AA182" i="8"/>
  <c r="AA180" i="8"/>
  <c r="AA176" i="8"/>
  <c r="AA177" i="8"/>
  <c r="AA178" i="8"/>
  <c r="AA179" i="8"/>
  <c r="AA175" i="8"/>
  <c r="AG110" i="8"/>
  <c r="AU107" i="8"/>
  <c r="AU108" i="8"/>
  <c r="AU109" i="8"/>
  <c r="AU110" i="8"/>
  <c r="AU111" i="8"/>
  <c r="AU112" i="8"/>
  <c r="AU114" i="8"/>
  <c r="AU115" i="8"/>
  <c r="AU116" i="8"/>
  <c r="AU117" i="8"/>
  <c r="AU118" i="8"/>
  <c r="AU119" i="8"/>
  <c r="AU121" i="8"/>
  <c r="AU122" i="8"/>
  <c r="AU123" i="8"/>
  <c r="AU124" i="8"/>
  <c r="AU125" i="8"/>
  <c r="AU126" i="8"/>
  <c r="AU128" i="8"/>
  <c r="AU129" i="8"/>
  <c r="AU130" i="8"/>
  <c r="AU131" i="8"/>
  <c r="AU132" i="8"/>
  <c r="AU133" i="8"/>
  <c r="AU135" i="8"/>
  <c r="AU136" i="8"/>
  <c r="AU137" i="8"/>
  <c r="AU138" i="8"/>
  <c r="AU139" i="8"/>
  <c r="AU140" i="8"/>
  <c r="AU142" i="8"/>
  <c r="AU143" i="8"/>
  <c r="AU144" i="8"/>
  <c r="AU145" i="8"/>
  <c r="AU146" i="8"/>
  <c r="AU147" i="8"/>
  <c r="AU149" i="8"/>
  <c r="AU150" i="8"/>
  <c r="AU151" i="8"/>
  <c r="AU152" i="8"/>
  <c r="AU153" i="8"/>
  <c r="AU154" i="8"/>
  <c r="AU156" i="8"/>
  <c r="AU157" i="8"/>
  <c r="AU158" i="8"/>
  <c r="AU159" i="8"/>
  <c r="AU160" i="8"/>
  <c r="AU161" i="8"/>
  <c r="AB107" i="8"/>
  <c r="AC107" i="8"/>
  <c r="AD107" i="8"/>
  <c r="AE107" i="8"/>
  <c r="AF107" i="8"/>
  <c r="AG107" i="8"/>
  <c r="AO107" i="8"/>
  <c r="AP107" i="8"/>
  <c r="AQ107" i="8"/>
  <c r="AR107" i="8"/>
  <c r="AS107" i="8"/>
  <c r="AT107" i="8"/>
  <c r="AB108" i="8"/>
  <c r="AC108" i="8"/>
  <c r="AD108" i="8"/>
  <c r="AE108" i="8"/>
  <c r="AF108" i="8"/>
  <c r="AG108" i="8"/>
  <c r="AO108" i="8"/>
  <c r="AP108" i="8"/>
  <c r="AQ108" i="8"/>
  <c r="AR108" i="8"/>
  <c r="AS108" i="8"/>
  <c r="AT108" i="8"/>
  <c r="AB109" i="8"/>
  <c r="AC109" i="8"/>
  <c r="AD109" i="8"/>
  <c r="AE109" i="8"/>
  <c r="AF109" i="8"/>
  <c r="AG109" i="8"/>
  <c r="AO109" i="8"/>
  <c r="AP109" i="8"/>
  <c r="AQ109" i="8"/>
  <c r="AR109" i="8"/>
  <c r="AS109" i="8"/>
  <c r="AT109" i="8"/>
  <c r="AB110" i="8"/>
  <c r="AC110" i="8"/>
  <c r="AD110" i="8"/>
  <c r="AE110" i="8"/>
  <c r="AF110" i="8"/>
  <c r="AO110" i="8"/>
  <c r="AP110" i="8"/>
  <c r="AQ110" i="8"/>
  <c r="AR110" i="8"/>
  <c r="AS110" i="8"/>
  <c r="AT110" i="8"/>
  <c r="AB111" i="8"/>
  <c r="AC111" i="8"/>
  <c r="AD111" i="8"/>
  <c r="AE111" i="8"/>
  <c r="AF111" i="8"/>
  <c r="AG111" i="8"/>
  <c r="AO111" i="8"/>
  <c r="AP111" i="8"/>
  <c r="AQ111" i="8"/>
  <c r="AR111" i="8"/>
  <c r="AS111" i="8"/>
  <c r="AT111" i="8"/>
  <c r="AB112" i="8"/>
  <c r="AC112" i="8"/>
  <c r="AD112" i="8"/>
  <c r="AE112" i="8"/>
  <c r="AF112" i="8"/>
  <c r="AG112" i="8"/>
  <c r="AO112" i="8"/>
  <c r="AP112" i="8"/>
  <c r="AQ112" i="8"/>
  <c r="AR112" i="8"/>
  <c r="AS112" i="8"/>
  <c r="AT112" i="8"/>
  <c r="AB114" i="8"/>
  <c r="AC114" i="8"/>
  <c r="AD114" i="8"/>
  <c r="AE114" i="8"/>
  <c r="AF114" i="8"/>
  <c r="AG114" i="8"/>
  <c r="AO114" i="8"/>
  <c r="AP114" i="8"/>
  <c r="AQ114" i="8"/>
  <c r="AR114" i="8"/>
  <c r="AS114" i="8"/>
  <c r="AT114" i="8"/>
  <c r="AB115" i="8"/>
  <c r="AC115" i="8"/>
  <c r="AD115" i="8"/>
  <c r="AE115" i="8"/>
  <c r="AF115" i="8"/>
  <c r="AG115" i="8"/>
  <c r="AO115" i="8"/>
  <c r="AP115" i="8"/>
  <c r="AQ115" i="8"/>
  <c r="AR115" i="8"/>
  <c r="AS115" i="8"/>
  <c r="AT115" i="8"/>
  <c r="AB116" i="8"/>
  <c r="AC116" i="8"/>
  <c r="AD116" i="8"/>
  <c r="AE116" i="8"/>
  <c r="AF116" i="8"/>
  <c r="AG116" i="8"/>
  <c r="AO116" i="8"/>
  <c r="AP116" i="8"/>
  <c r="AQ116" i="8"/>
  <c r="AR116" i="8"/>
  <c r="AS116" i="8"/>
  <c r="AT116" i="8"/>
  <c r="AB117" i="8"/>
  <c r="AC117" i="8"/>
  <c r="AD117" i="8"/>
  <c r="AE117" i="8"/>
  <c r="AF117" i="8"/>
  <c r="AG117" i="8"/>
  <c r="AO117" i="8"/>
  <c r="AP117" i="8"/>
  <c r="AQ117" i="8"/>
  <c r="AR117" i="8"/>
  <c r="AS117" i="8"/>
  <c r="AT117" i="8"/>
  <c r="AB118" i="8"/>
  <c r="AC118" i="8"/>
  <c r="AD118" i="8"/>
  <c r="AE118" i="8"/>
  <c r="AF118" i="8"/>
  <c r="AG118" i="8"/>
  <c r="AO118" i="8"/>
  <c r="AP118" i="8"/>
  <c r="AQ118" i="8"/>
  <c r="AR118" i="8"/>
  <c r="AS118" i="8"/>
  <c r="AT118" i="8"/>
  <c r="AB119" i="8"/>
  <c r="AC119" i="8"/>
  <c r="AD119" i="8"/>
  <c r="AE119" i="8"/>
  <c r="AF119" i="8"/>
  <c r="AG119" i="8"/>
  <c r="AO119" i="8"/>
  <c r="AP119" i="8"/>
  <c r="AQ119" i="8"/>
  <c r="AR119" i="8"/>
  <c r="AS119" i="8"/>
  <c r="AT119" i="8"/>
  <c r="AB121" i="8"/>
  <c r="AC121" i="8"/>
  <c r="AD121" i="8"/>
  <c r="AE121" i="8"/>
  <c r="AF121" i="8"/>
  <c r="AG121" i="8"/>
  <c r="AO121" i="8"/>
  <c r="AP121" i="8"/>
  <c r="AQ121" i="8"/>
  <c r="AR121" i="8"/>
  <c r="AS121" i="8"/>
  <c r="AT121" i="8"/>
  <c r="AB122" i="8"/>
  <c r="AC122" i="8"/>
  <c r="AD122" i="8"/>
  <c r="AE122" i="8"/>
  <c r="AF122" i="8"/>
  <c r="AG122" i="8"/>
  <c r="AO122" i="8"/>
  <c r="AP122" i="8"/>
  <c r="AQ122" i="8"/>
  <c r="AR122" i="8"/>
  <c r="AS122" i="8"/>
  <c r="AT122" i="8"/>
  <c r="AB123" i="8"/>
  <c r="AC123" i="8"/>
  <c r="AD123" i="8"/>
  <c r="AE123" i="8"/>
  <c r="AF123" i="8"/>
  <c r="AG123" i="8"/>
  <c r="AO123" i="8"/>
  <c r="AP123" i="8"/>
  <c r="AQ123" i="8"/>
  <c r="AR123" i="8"/>
  <c r="AS123" i="8"/>
  <c r="AT123" i="8"/>
  <c r="AB124" i="8"/>
  <c r="AC124" i="8"/>
  <c r="AD124" i="8"/>
  <c r="AE124" i="8"/>
  <c r="AF124" i="8"/>
  <c r="AG124" i="8"/>
  <c r="AO124" i="8"/>
  <c r="AP124" i="8"/>
  <c r="AQ124" i="8"/>
  <c r="AR124" i="8"/>
  <c r="AS124" i="8"/>
  <c r="AT124" i="8"/>
  <c r="AB125" i="8"/>
  <c r="AC125" i="8"/>
  <c r="AD125" i="8"/>
  <c r="AE125" i="8"/>
  <c r="AF125" i="8"/>
  <c r="AG125" i="8"/>
  <c r="AO125" i="8"/>
  <c r="AP125" i="8"/>
  <c r="AQ125" i="8"/>
  <c r="AR125" i="8"/>
  <c r="AS125" i="8"/>
  <c r="AT125" i="8"/>
  <c r="AB126" i="8"/>
  <c r="AC126" i="8"/>
  <c r="AD126" i="8"/>
  <c r="AE126" i="8"/>
  <c r="AF126" i="8"/>
  <c r="AG126" i="8"/>
  <c r="AO126" i="8"/>
  <c r="AP126" i="8"/>
  <c r="AQ126" i="8"/>
  <c r="AR126" i="8"/>
  <c r="AS126" i="8"/>
  <c r="AT126" i="8"/>
  <c r="AB128" i="8"/>
  <c r="AC128" i="8"/>
  <c r="AD128" i="8"/>
  <c r="AE128" i="8"/>
  <c r="AF128" i="8"/>
  <c r="AG128" i="8"/>
  <c r="AO128" i="8"/>
  <c r="AP128" i="8"/>
  <c r="AQ128" i="8"/>
  <c r="AR128" i="8"/>
  <c r="AS128" i="8"/>
  <c r="AT128" i="8"/>
  <c r="AB129" i="8"/>
  <c r="AC129" i="8"/>
  <c r="AD129" i="8"/>
  <c r="AE129" i="8"/>
  <c r="AF129" i="8"/>
  <c r="AG129" i="8"/>
  <c r="AO129" i="8"/>
  <c r="AP129" i="8"/>
  <c r="AQ129" i="8"/>
  <c r="AR129" i="8"/>
  <c r="AS129" i="8"/>
  <c r="AT129" i="8"/>
  <c r="AB130" i="8"/>
  <c r="AC130" i="8"/>
  <c r="AD130" i="8"/>
  <c r="AE130" i="8"/>
  <c r="AF130" i="8"/>
  <c r="AG130" i="8"/>
  <c r="AO130" i="8"/>
  <c r="AP130" i="8"/>
  <c r="AQ130" i="8"/>
  <c r="AR130" i="8"/>
  <c r="AS130" i="8"/>
  <c r="AT130" i="8"/>
  <c r="AB131" i="8"/>
  <c r="AC131" i="8"/>
  <c r="AD131" i="8"/>
  <c r="AE131" i="8"/>
  <c r="AF131" i="8"/>
  <c r="AG131" i="8"/>
  <c r="AO131" i="8"/>
  <c r="AP131" i="8"/>
  <c r="AQ131" i="8"/>
  <c r="AR131" i="8"/>
  <c r="AS131" i="8"/>
  <c r="AT131" i="8"/>
  <c r="AB132" i="8"/>
  <c r="AC132" i="8"/>
  <c r="AD132" i="8"/>
  <c r="AE132" i="8"/>
  <c r="AF132" i="8"/>
  <c r="AG132" i="8"/>
  <c r="AO132" i="8"/>
  <c r="AP132" i="8"/>
  <c r="AQ132" i="8"/>
  <c r="AR132" i="8"/>
  <c r="AS132" i="8"/>
  <c r="AT132" i="8"/>
  <c r="AB133" i="8"/>
  <c r="AC133" i="8"/>
  <c r="AD133" i="8"/>
  <c r="AE133" i="8"/>
  <c r="AF133" i="8"/>
  <c r="AG133" i="8"/>
  <c r="AO133" i="8"/>
  <c r="AP133" i="8"/>
  <c r="AQ133" i="8"/>
  <c r="AR133" i="8"/>
  <c r="AS133" i="8"/>
  <c r="AT133" i="8"/>
  <c r="AB135" i="8"/>
  <c r="AC135" i="8"/>
  <c r="AD135" i="8"/>
  <c r="AE135" i="8"/>
  <c r="AF135" i="8"/>
  <c r="AG135" i="8"/>
  <c r="AO135" i="8"/>
  <c r="AP135" i="8"/>
  <c r="AQ135" i="8"/>
  <c r="AR135" i="8"/>
  <c r="AS135" i="8"/>
  <c r="AT135" i="8"/>
  <c r="AB136" i="8"/>
  <c r="AC136" i="8"/>
  <c r="AD136" i="8"/>
  <c r="AE136" i="8"/>
  <c r="AF136" i="8"/>
  <c r="AG136" i="8"/>
  <c r="AO136" i="8"/>
  <c r="AP136" i="8"/>
  <c r="AQ136" i="8"/>
  <c r="AR136" i="8"/>
  <c r="AS136" i="8"/>
  <c r="AT136" i="8"/>
  <c r="AB137" i="8"/>
  <c r="AC137" i="8"/>
  <c r="AD137" i="8"/>
  <c r="AE137" i="8"/>
  <c r="AF137" i="8"/>
  <c r="AG137" i="8"/>
  <c r="AO137" i="8"/>
  <c r="AP137" i="8"/>
  <c r="AQ137" i="8"/>
  <c r="AR137" i="8"/>
  <c r="AS137" i="8"/>
  <c r="AT137" i="8"/>
  <c r="AB138" i="8"/>
  <c r="AC138" i="8"/>
  <c r="AD138" i="8"/>
  <c r="AE138" i="8"/>
  <c r="AF138" i="8"/>
  <c r="AG138" i="8"/>
  <c r="AO138" i="8"/>
  <c r="AP138" i="8"/>
  <c r="AQ138" i="8"/>
  <c r="AR138" i="8"/>
  <c r="AS138" i="8"/>
  <c r="AT138" i="8"/>
  <c r="AB139" i="8"/>
  <c r="AC139" i="8"/>
  <c r="AD139" i="8"/>
  <c r="AE139" i="8"/>
  <c r="AF139" i="8"/>
  <c r="AG139" i="8"/>
  <c r="AO139" i="8"/>
  <c r="AP139" i="8"/>
  <c r="AQ139" i="8"/>
  <c r="AR139" i="8"/>
  <c r="AS139" i="8"/>
  <c r="AT139" i="8"/>
  <c r="AB140" i="8"/>
  <c r="AC140" i="8"/>
  <c r="AD140" i="8"/>
  <c r="AE140" i="8"/>
  <c r="AF140" i="8"/>
  <c r="AG140" i="8"/>
  <c r="AO140" i="8"/>
  <c r="AP140" i="8"/>
  <c r="AQ140" i="8"/>
  <c r="AR140" i="8"/>
  <c r="AS140" i="8"/>
  <c r="AT140" i="8"/>
  <c r="AB142" i="8"/>
  <c r="AC142" i="8"/>
  <c r="AD142" i="8"/>
  <c r="AE142" i="8"/>
  <c r="AF142" i="8"/>
  <c r="AG142" i="8"/>
  <c r="AO142" i="8"/>
  <c r="AP142" i="8"/>
  <c r="AQ142" i="8"/>
  <c r="AR142" i="8"/>
  <c r="AS142" i="8"/>
  <c r="AT142" i="8"/>
  <c r="AB143" i="8"/>
  <c r="AC143" i="8"/>
  <c r="AD143" i="8"/>
  <c r="AE143" i="8"/>
  <c r="AF143" i="8"/>
  <c r="AG143" i="8"/>
  <c r="AO143" i="8"/>
  <c r="AP143" i="8"/>
  <c r="AQ143" i="8"/>
  <c r="AR143" i="8"/>
  <c r="AS143" i="8"/>
  <c r="AT143" i="8"/>
  <c r="AB144" i="8"/>
  <c r="AC144" i="8"/>
  <c r="AD144" i="8"/>
  <c r="AE144" i="8"/>
  <c r="AF144" i="8"/>
  <c r="AG144" i="8"/>
  <c r="AO144" i="8"/>
  <c r="AP144" i="8"/>
  <c r="AQ144" i="8"/>
  <c r="AR144" i="8"/>
  <c r="AS144" i="8"/>
  <c r="AT144" i="8"/>
  <c r="AB145" i="8"/>
  <c r="AC145" i="8"/>
  <c r="AD145" i="8"/>
  <c r="AE145" i="8"/>
  <c r="AF145" i="8"/>
  <c r="AG145" i="8"/>
  <c r="AO145" i="8"/>
  <c r="AP145" i="8"/>
  <c r="AQ145" i="8"/>
  <c r="AR145" i="8"/>
  <c r="AS145" i="8"/>
  <c r="AT145" i="8"/>
  <c r="AB146" i="8"/>
  <c r="AC146" i="8"/>
  <c r="AD146" i="8"/>
  <c r="AE146" i="8"/>
  <c r="AF146" i="8"/>
  <c r="AG146" i="8"/>
  <c r="AO146" i="8"/>
  <c r="AP146" i="8"/>
  <c r="AQ146" i="8"/>
  <c r="AR146" i="8"/>
  <c r="AS146" i="8"/>
  <c r="AT146" i="8"/>
  <c r="AB147" i="8"/>
  <c r="AC147" i="8"/>
  <c r="AD147" i="8"/>
  <c r="AE147" i="8"/>
  <c r="AF147" i="8"/>
  <c r="AG147" i="8"/>
  <c r="AO147" i="8"/>
  <c r="AP147" i="8"/>
  <c r="AQ147" i="8"/>
  <c r="AR147" i="8"/>
  <c r="AS147" i="8"/>
  <c r="AT147" i="8"/>
  <c r="AB149" i="8"/>
  <c r="AC149" i="8"/>
  <c r="AD149" i="8"/>
  <c r="AE149" i="8"/>
  <c r="AF149" i="8"/>
  <c r="AG149" i="8"/>
  <c r="AO149" i="8"/>
  <c r="AP149" i="8"/>
  <c r="AQ149" i="8"/>
  <c r="AR149" i="8"/>
  <c r="AS149" i="8"/>
  <c r="AT149" i="8"/>
  <c r="AB150" i="8"/>
  <c r="AC150" i="8"/>
  <c r="AD150" i="8"/>
  <c r="AE150" i="8"/>
  <c r="AF150" i="8"/>
  <c r="AG150" i="8"/>
  <c r="AO150" i="8"/>
  <c r="AP150" i="8"/>
  <c r="AQ150" i="8"/>
  <c r="AR150" i="8"/>
  <c r="AS150" i="8"/>
  <c r="AT150" i="8"/>
  <c r="AB151" i="8"/>
  <c r="AC151" i="8"/>
  <c r="AD151" i="8"/>
  <c r="AE151" i="8"/>
  <c r="AF151" i="8"/>
  <c r="AG151" i="8"/>
  <c r="AO151" i="8"/>
  <c r="AP151" i="8"/>
  <c r="AQ151" i="8"/>
  <c r="AR151" i="8"/>
  <c r="AS151" i="8"/>
  <c r="AT151" i="8"/>
  <c r="AB152" i="8"/>
  <c r="AC152" i="8"/>
  <c r="AD152" i="8"/>
  <c r="AE152" i="8"/>
  <c r="AF152" i="8"/>
  <c r="AG152" i="8"/>
  <c r="AO152" i="8"/>
  <c r="AP152" i="8"/>
  <c r="AQ152" i="8"/>
  <c r="AR152" i="8"/>
  <c r="AS152" i="8"/>
  <c r="AT152" i="8"/>
  <c r="AB153" i="8"/>
  <c r="AC153" i="8"/>
  <c r="AD153" i="8"/>
  <c r="AE153" i="8"/>
  <c r="AF153" i="8"/>
  <c r="AG153" i="8"/>
  <c r="AO153" i="8"/>
  <c r="AP153" i="8"/>
  <c r="AQ153" i="8"/>
  <c r="AR153" i="8"/>
  <c r="AS153" i="8"/>
  <c r="AT153" i="8"/>
  <c r="AB154" i="8"/>
  <c r="AC154" i="8"/>
  <c r="AD154" i="8"/>
  <c r="AE154" i="8"/>
  <c r="AF154" i="8"/>
  <c r="AG154" i="8"/>
  <c r="AO154" i="8"/>
  <c r="AP154" i="8"/>
  <c r="AQ154" i="8"/>
  <c r="AR154" i="8"/>
  <c r="AS154" i="8"/>
  <c r="AT154" i="8"/>
  <c r="AB156" i="8"/>
  <c r="AC156" i="8"/>
  <c r="AD156" i="8"/>
  <c r="AE156" i="8"/>
  <c r="AF156" i="8"/>
  <c r="AG156" i="8"/>
  <c r="AO156" i="8"/>
  <c r="AP156" i="8"/>
  <c r="AQ156" i="8"/>
  <c r="AR156" i="8"/>
  <c r="AS156" i="8"/>
  <c r="AT156" i="8"/>
  <c r="AB157" i="8"/>
  <c r="AC157" i="8"/>
  <c r="AD157" i="8"/>
  <c r="AE157" i="8"/>
  <c r="AF157" i="8"/>
  <c r="AG157" i="8"/>
  <c r="AO157" i="8"/>
  <c r="AP157" i="8"/>
  <c r="AQ157" i="8"/>
  <c r="AR157" i="8"/>
  <c r="AS157" i="8"/>
  <c r="AT157" i="8"/>
  <c r="AB158" i="8"/>
  <c r="AC158" i="8"/>
  <c r="AD158" i="8"/>
  <c r="AE158" i="8"/>
  <c r="AF158" i="8"/>
  <c r="AG158" i="8"/>
  <c r="AO158" i="8"/>
  <c r="AP158" i="8"/>
  <c r="AQ158" i="8"/>
  <c r="AR158" i="8"/>
  <c r="AS158" i="8"/>
  <c r="AT158" i="8"/>
  <c r="AB159" i="8"/>
  <c r="AC159" i="8"/>
  <c r="AD159" i="8"/>
  <c r="AE159" i="8"/>
  <c r="AF159" i="8"/>
  <c r="AG159" i="8"/>
  <c r="AO159" i="8"/>
  <c r="AP159" i="8"/>
  <c r="AQ159" i="8"/>
  <c r="AR159" i="8"/>
  <c r="AS159" i="8"/>
  <c r="AT159" i="8"/>
  <c r="AB160" i="8"/>
  <c r="AC160" i="8"/>
  <c r="AD160" i="8"/>
  <c r="AE160" i="8"/>
  <c r="AF160" i="8"/>
  <c r="AG160" i="8"/>
  <c r="AO160" i="8"/>
  <c r="AP160" i="8"/>
  <c r="AQ160" i="8"/>
  <c r="AR160" i="8"/>
  <c r="AS160" i="8"/>
  <c r="AT160" i="8"/>
  <c r="AB161" i="8"/>
  <c r="AC161" i="8"/>
  <c r="AD161" i="8"/>
  <c r="AE161" i="8"/>
  <c r="AF161" i="8"/>
  <c r="AG161" i="8"/>
  <c r="AO161" i="8"/>
  <c r="AP161" i="8"/>
  <c r="AQ161" i="8"/>
  <c r="AR161" i="8"/>
  <c r="AS161" i="8"/>
  <c r="AT161" i="8"/>
  <c r="AA157" i="8"/>
  <c r="AA158" i="8"/>
  <c r="AI158" i="8" s="1"/>
  <c r="AA159" i="8"/>
  <c r="AA160" i="8"/>
  <c r="AA161" i="8"/>
  <c r="AA156" i="8"/>
  <c r="AA150" i="8"/>
  <c r="AA151" i="8"/>
  <c r="AA152" i="8"/>
  <c r="AI152" i="8" s="1"/>
  <c r="AA153" i="8"/>
  <c r="AA154" i="8"/>
  <c r="AA149" i="8"/>
  <c r="AA143" i="8"/>
  <c r="AA144" i="8"/>
  <c r="AI144" i="8" s="1"/>
  <c r="AA145" i="8"/>
  <c r="AA146" i="8"/>
  <c r="AA147" i="8"/>
  <c r="AA142" i="8"/>
  <c r="AA136" i="8"/>
  <c r="AA137" i="8"/>
  <c r="AA138" i="8"/>
  <c r="AI138" i="8" s="1"/>
  <c r="AA139" i="8"/>
  <c r="AA140" i="8"/>
  <c r="AA135" i="8"/>
  <c r="AA129" i="8"/>
  <c r="AA130" i="8"/>
  <c r="AI130" i="8" s="1"/>
  <c r="AA131" i="8"/>
  <c r="AA132" i="8"/>
  <c r="AA133" i="8"/>
  <c r="AA128" i="8"/>
  <c r="AA122" i="8"/>
  <c r="AA123" i="8"/>
  <c r="AA124" i="8"/>
  <c r="AI124" i="8" s="1"/>
  <c r="AA125" i="8"/>
  <c r="AA126" i="8"/>
  <c r="AA121" i="8"/>
  <c r="AA115" i="8"/>
  <c r="AA116" i="8"/>
  <c r="AI116" i="8" s="1"/>
  <c r="AA117" i="8"/>
  <c r="AA118" i="8"/>
  <c r="AA119" i="8"/>
  <c r="AA114" i="8"/>
  <c r="AA108" i="8"/>
  <c r="AA109" i="8"/>
  <c r="AA110" i="8"/>
  <c r="AI110" i="8" s="1"/>
  <c r="AA111" i="8"/>
  <c r="AA112" i="8"/>
  <c r="AA107" i="8"/>
  <c r="AR100" i="8"/>
  <c r="AS100" i="8"/>
  <c r="AT100" i="8"/>
  <c r="AU100" i="8"/>
  <c r="AR101" i="8"/>
  <c r="AS101" i="8"/>
  <c r="AT101" i="8"/>
  <c r="AU101" i="8"/>
  <c r="AR102" i="8"/>
  <c r="AS102" i="8"/>
  <c r="AT102" i="8"/>
  <c r="AU102" i="8"/>
  <c r="AR103" i="8"/>
  <c r="AS103" i="8"/>
  <c r="AT103" i="8"/>
  <c r="AU103" i="8"/>
  <c r="AR104" i="8"/>
  <c r="AS104" i="8"/>
  <c r="AT104" i="8"/>
  <c r="AU104" i="8"/>
  <c r="AR105" i="8"/>
  <c r="AS105" i="8"/>
  <c r="AT105" i="8"/>
  <c r="AU105" i="8"/>
  <c r="AQ100" i="8"/>
  <c r="AP100" i="8"/>
  <c r="AB100" i="8"/>
  <c r="AC100" i="8"/>
  <c r="AD100" i="8"/>
  <c r="AE100" i="8"/>
  <c r="AF100" i="8"/>
  <c r="AG100" i="8"/>
  <c r="AO100" i="8"/>
  <c r="AW100" i="8" s="1"/>
  <c r="AB101" i="8"/>
  <c r="AC101" i="8"/>
  <c r="AD101" i="8"/>
  <c r="AE101" i="8"/>
  <c r="AF101" i="8"/>
  <c r="AG101" i="8"/>
  <c r="AO101" i="8"/>
  <c r="AP101" i="8"/>
  <c r="AQ101" i="8"/>
  <c r="AB102" i="8"/>
  <c r="AC102" i="8"/>
  <c r="AD102" i="8"/>
  <c r="AE102" i="8"/>
  <c r="AF102" i="8"/>
  <c r="AG102" i="8"/>
  <c r="AO102" i="8"/>
  <c r="AP102" i="8"/>
  <c r="AQ102" i="8"/>
  <c r="AB103" i="8"/>
  <c r="AC103" i="8"/>
  <c r="AD103" i="8"/>
  <c r="AE103" i="8"/>
  <c r="AF103" i="8"/>
  <c r="AG103" i="8"/>
  <c r="AO103" i="8"/>
  <c r="AP103" i="8"/>
  <c r="AQ103" i="8"/>
  <c r="AB104" i="8"/>
  <c r="AC104" i="8"/>
  <c r="AD104" i="8"/>
  <c r="AE104" i="8"/>
  <c r="AF104" i="8"/>
  <c r="AG104" i="8"/>
  <c r="AO104" i="8"/>
  <c r="AP104" i="8"/>
  <c r="AQ104" i="8"/>
  <c r="AB105" i="8"/>
  <c r="AC105" i="8"/>
  <c r="AD105" i="8"/>
  <c r="AE105" i="8"/>
  <c r="AF105" i="8"/>
  <c r="AG105" i="8"/>
  <c r="AO105" i="8"/>
  <c r="AP105" i="8"/>
  <c r="AQ105" i="8"/>
  <c r="AA102" i="8"/>
  <c r="AA103" i="8"/>
  <c r="AA104" i="8"/>
  <c r="AI104" i="8" s="1"/>
  <c r="AA101" i="8"/>
  <c r="AA100" i="8"/>
  <c r="R9" i="8"/>
  <c r="S9" i="8"/>
  <c r="T9" i="8"/>
  <c r="U9" i="8"/>
  <c r="W9" i="8"/>
  <c r="X9" i="8"/>
  <c r="Y9" i="8"/>
  <c r="Z9" i="8"/>
  <c r="R10" i="8"/>
  <c r="S10" i="8"/>
  <c r="T10" i="8"/>
  <c r="U10" i="8"/>
  <c r="W10" i="8"/>
  <c r="X10" i="8"/>
  <c r="Y10" i="8"/>
  <c r="Z10" i="8"/>
  <c r="R11" i="8"/>
  <c r="S11" i="8"/>
  <c r="T11" i="8"/>
  <c r="U11" i="8"/>
  <c r="W11" i="8"/>
  <c r="X11" i="8"/>
  <c r="Y11" i="8"/>
  <c r="Z11" i="8"/>
  <c r="R12" i="8"/>
  <c r="S12" i="8"/>
  <c r="T12" i="8"/>
  <c r="U12" i="8"/>
  <c r="W12" i="8"/>
  <c r="X12" i="8"/>
  <c r="Y12" i="8"/>
  <c r="Z12" i="8"/>
  <c r="R13" i="8"/>
  <c r="S13" i="8"/>
  <c r="T13" i="8"/>
  <c r="U13" i="8"/>
  <c r="W13" i="8"/>
  <c r="X13" i="8"/>
  <c r="Y13" i="8"/>
  <c r="Z13" i="8"/>
  <c r="R14" i="8"/>
  <c r="S14" i="8"/>
  <c r="T14" i="8"/>
  <c r="U14" i="8"/>
  <c r="W14" i="8"/>
  <c r="X14" i="8"/>
  <c r="Y14" i="8"/>
  <c r="Z14" i="8"/>
  <c r="R15" i="8"/>
  <c r="S15" i="8"/>
  <c r="T15" i="8"/>
  <c r="U15" i="8"/>
  <c r="W15" i="8"/>
  <c r="X15" i="8"/>
  <c r="Y15" i="8"/>
  <c r="Z15" i="8"/>
  <c r="R16" i="8"/>
  <c r="S16" i="8"/>
  <c r="T16" i="8"/>
  <c r="U16" i="8"/>
  <c r="W16" i="8"/>
  <c r="X16" i="8"/>
  <c r="Y16" i="8"/>
  <c r="Z16" i="8"/>
  <c r="R17" i="8"/>
  <c r="S17" i="8"/>
  <c r="T17" i="8"/>
  <c r="U17" i="8"/>
  <c r="W17" i="8"/>
  <c r="X17" i="8"/>
  <c r="Y17" i="8"/>
  <c r="Z17" i="8"/>
  <c r="R18" i="8"/>
  <c r="S18" i="8"/>
  <c r="T18" i="8"/>
  <c r="U18" i="8"/>
  <c r="W18" i="8"/>
  <c r="X18" i="8"/>
  <c r="Y18" i="8"/>
  <c r="Z18" i="8"/>
  <c r="R19" i="8"/>
  <c r="S19" i="8"/>
  <c r="T19" i="8"/>
  <c r="U19" i="8"/>
  <c r="W19" i="8"/>
  <c r="X19" i="8"/>
  <c r="Y19" i="8"/>
  <c r="Z19" i="8"/>
  <c r="R20" i="8"/>
  <c r="S20" i="8"/>
  <c r="T20" i="8"/>
  <c r="U20" i="8"/>
  <c r="W20" i="8"/>
  <c r="X20" i="8"/>
  <c r="Y20" i="8"/>
  <c r="Z20" i="8"/>
  <c r="R21" i="8"/>
  <c r="S21" i="8"/>
  <c r="T21" i="8"/>
  <c r="U21" i="8"/>
  <c r="W21" i="8"/>
  <c r="X21" i="8"/>
  <c r="Y21" i="8"/>
  <c r="Z21" i="8"/>
  <c r="R22" i="8"/>
  <c r="S22" i="8"/>
  <c r="T22" i="8"/>
  <c r="U22" i="8"/>
  <c r="W22" i="8"/>
  <c r="X22" i="8"/>
  <c r="Y22" i="8"/>
  <c r="Z22" i="8"/>
  <c r="R23" i="8"/>
  <c r="S23" i="8"/>
  <c r="T23" i="8"/>
  <c r="U23" i="8"/>
  <c r="W23" i="8"/>
  <c r="X23" i="8"/>
  <c r="Y23" i="8"/>
  <c r="Z23" i="8"/>
  <c r="R24" i="8"/>
  <c r="S24" i="8"/>
  <c r="T24" i="8"/>
  <c r="U24" i="8"/>
  <c r="W24" i="8"/>
  <c r="X24" i="8"/>
  <c r="Y24" i="8"/>
  <c r="Z24" i="8"/>
  <c r="R25" i="8"/>
  <c r="S25" i="8"/>
  <c r="T25" i="8"/>
  <c r="U25" i="8"/>
  <c r="W25" i="8"/>
  <c r="X25" i="8"/>
  <c r="Y25" i="8"/>
  <c r="Z25" i="8"/>
  <c r="X8" i="8"/>
  <c r="Y8" i="8"/>
  <c r="Z8" i="8"/>
  <c r="W8" i="8"/>
  <c r="U8" i="8"/>
  <c r="T8" i="8"/>
  <c r="S8" i="8"/>
  <c r="R8" i="8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Z71" i="5"/>
  <c r="Y71" i="5"/>
  <c r="X71" i="5"/>
  <c r="W71" i="5"/>
  <c r="V71" i="5"/>
  <c r="U71" i="5"/>
  <c r="T71" i="5"/>
  <c r="Z70" i="5"/>
  <c r="Y70" i="5"/>
  <c r="X70" i="5"/>
  <c r="W70" i="5"/>
  <c r="V70" i="5"/>
  <c r="U70" i="5"/>
  <c r="T70" i="5"/>
  <c r="Z69" i="5"/>
  <c r="Y69" i="5"/>
  <c r="X69" i="5"/>
  <c r="W69" i="5"/>
  <c r="V69" i="5"/>
  <c r="U69" i="5"/>
  <c r="T69" i="5"/>
  <c r="Z68" i="5"/>
  <c r="Y68" i="5"/>
  <c r="X68" i="5"/>
  <c r="W68" i="5"/>
  <c r="V68" i="5"/>
  <c r="U68" i="5"/>
  <c r="T68" i="5"/>
  <c r="Z67" i="5"/>
  <c r="Y67" i="5"/>
  <c r="X67" i="5"/>
  <c r="W67" i="5"/>
  <c r="V67" i="5"/>
  <c r="U67" i="5"/>
  <c r="T67" i="5"/>
  <c r="Z66" i="5"/>
  <c r="Y66" i="5"/>
  <c r="X66" i="5"/>
  <c r="W66" i="5"/>
  <c r="V66" i="5"/>
  <c r="U66" i="5"/>
  <c r="T66" i="5"/>
  <c r="Z65" i="5"/>
  <c r="Y65" i="5"/>
  <c r="X65" i="5"/>
  <c r="W65" i="5"/>
  <c r="V65" i="5"/>
  <c r="U65" i="5"/>
  <c r="T65" i="5"/>
  <c r="Z64" i="5"/>
  <c r="Y64" i="5"/>
  <c r="X64" i="5"/>
  <c r="W64" i="5"/>
  <c r="V64" i="5"/>
  <c r="U64" i="5"/>
  <c r="T64" i="5"/>
  <c r="Z63" i="5"/>
  <c r="Y63" i="5"/>
  <c r="X63" i="5"/>
  <c r="W63" i="5"/>
  <c r="V63" i="5"/>
  <c r="U63" i="5"/>
  <c r="T63" i="5"/>
  <c r="Z62" i="5"/>
  <c r="Y62" i="5"/>
  <c r="X62" i="5"/>
  <c r="W62" i="5"/>
  <c r="V62" i="5"/>
  <c r="U62" i="5"/>
  <c r="T62" i="5"/>
  <c r="Z61" i="5"/>
  <c r="Y61" i="5"/>
  <c r="X61" i="5"/>
  <c r="W61" i="5"/>
  <c r="V61" i="5"/>
  <c r="U61" i="5"/>
  <c r="T61" i="5"/>
  <c r="Z60" i="5"/>
  <c r="Y60" i="5"/>
  <c r="X60" i="5"/>
  <c r="W60" i="5"/>
  <c r="V60" i="5"/>
  <c r="U60" i="5"/>
  <c r="T60" i="5"/>
  <c r="T27" i="5"/>
  <c r="U27" i="5"/>
  <c r="V27" i="5"/>
  <c r="W27" i="5"/>
  <c r="X27" i="5"/>
  <c r="Y27" i="5"/>
  <c r="Z27" i="5"/>
  <c r="T28" i="5"/>
  <c r="U28" i="5"/>
  <c r="V28" i="5"/>
  <c r="W28" i="5"/>
  <c r="X28" i="5"/>
  <c r="Y28" i="5"/>
  <c r="Z28" i="5"/>
  <c r="T29" i="5"/>
  <c r="U29" i="5"/>
  <c r="V29" i="5"/>
  <c r="W29" i="5"/>
  <c r="X29" i="5"/>
  <c r="Y29" i="5"/>
  <c r="Z29" i="5"/>
  <c r="T30" i="5"/>
  <c r="U30" i="5"/>
  <c r="V30" i="5"/>
  <c r="W30" i="5"/>
  <c r="X30" i="5"/>
  <c r="Y30" i="5"/>
  <c r="Z30" i="5"/>
  <c r="T31" i="5"/>
  <c r="U31" i="5"/>
  <c r="V31" i="5"/>
  <c r="W31" i="5"/>
  <c r="X31" i="5"/>
  <c r="Y31" i="5"/>
  <c r="Z31" i="5"/>
  <c r="T32" i="5"/>
  <c r="U32" i="5"/>
  <c r="V32" i="5"/>
  <c r="W32" i="5"/>
  <c r="X32" i="5"/>
  <c r="Y32" i="5"/>
  <c r="Z32" i="5"/>
  <c r="T33" i="5"/>
  <c r="U33" i="5"/>
  <c r="V33" i="5"/>
  <c r="W33" i="5"/>
  <c r="X33" i="5"/>
  <c r="Y33" i="5"/>
  <c r="Z33" i="5"/>
  <c r="T34" i="5"/>
  <c r="U34" i="5"/>
  <c r="V34" i="5"/>
  <c r="W34" i="5"/>
  <c r="X34" i="5"/>
  <c r="Y34" i="5"/>
  <c r="Z34" i="5"/>
  <c r="T35" i="5"/>
  <c r="U35" i="5"/>
  <c r="V35" i="5"/>
  <c r="W35" i="5"/>
  <c r="X35" i="5"/>
  <c r="Y35" i="5"/>
  <c r="Z35" i="5"/>
  <c r="T36" i="5"/>
  <c r="U36" i="5"/>
  <c r="V36" i="5"/>
  <c r="W36" i="5"/>
  <c r="X36" i="5"/>
  <c r="Y36" i="5"/>
  <c r="Z36" i="5"/>
  <c r="T37" i="5"/>
  <c r="U37" i="5"/>
  <c r="V37" i="5"/>
  <c r="W37" i="5"/>
  <c r="X37" i="5"/>
  <c r="Y37" i="5"/>
  <c r="Z37" i="5"/>
  <c r="U26" i="5"/>
  <c r="V26" i="5"/>
  <c r="W26" i="5"/>
  <c r="X26" i="5"/>
  <c r="Y26" i="5"/>
  <c r="Z26" i="5"/>
  <c r="T26" i="5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79" i="1"/>
  <c r="AW153" i="8" l="1"/>
  <c r="AI177" i="8"/>
  <c r="AI192" i="8"/>
  <c r="AI205" i="8"/>
  <c r="AI220" i="8"/>
  <c r="AI234" i="8"/>
  <c r="AW228" i="8"/>
  <c r="AW214" i="8"/>
  <c r="AW200" i="8"/>
  <c r="AW186" i="8"/>
  <c r="AW139" i="8"/>
  <c r="AW125" i="8"/>
  <c r="AI186" i="8"/>
  <c r="AI200" i="8"/>
  <c r="AI214" i="8"/>
  <c r="AI183" i="8"/>
  <c r="AI197" i="8"/>
  <c r="AI212" i="8"/>
  <c r="AI225" i="8"/>
  <c r="AW236" i="8"/>
  <c r="AW222" i="8"/>
  <c r="AW208" i="8"/>
  <c r="AW194" i="8"/>
  <c r="AW180" i="8"/>
  <c r="AW102" i="8"/>
  <c r="AI115" i="8"/>
  <c r="AI129" i="8"/>
  <c r="AI143" i="8"/>
  <c r="AI157" i="8"/>
  <c r="AI154" i="8"/>
  <c r="AI140" i="8"/>
  <c r="AI126" i="8"/>
  <c r="AI112" i="8"/>
  <c r="AW109" i="8"/>
  <c r="AI187" i="8"/>
  <c r="AI201" i="8"/>
  <c r="AI211" i="8"/>
  <c r="AI229" i="8"/>
  <c r="AI236" i="8"/>
  <c r="AW224" i="8"/>
  <c r="AI222" i="8"/>
  <c r="AW210" i="8"/>
  <c r="AI208" i="8"/>
  <c r="AW196" i="8"/>
  <c r="AI194" i="8"/>
  <c r="AW182" i="8"/>
  <c r="AI180" i="8"/>
  <c r="AI107" i="8"/>
  <c r="AI121" i="8"/>
  <c r="AI135" i="8"/>
  <c r="AI149" i="8"/>
  <c r="AI175" i="8"/>
  <c r="AI189" i="8"/>
  <c r="AI203" i="8"/>
  <c r="AI217" i="8"/>
  <c r="AI231" i="8"/>
  <c r="AW225" i="8"/>
  <c r="AW211" i="8"/>
  <c r="AW197" i="8"/>
  <c r="AW183" i="8"/>
  <c r="AI105" i="8"/>
  <c r="AI100" i="8"/>
  <c r="AI179" i="8"/>
  <c r="AI207" i="8"/>
  <c r="AW226" i="8"/>
  <c r="AW212" i="8"/>
  <c r="AW198" i="8"/>
  <c r="AW184" i="8"/>
  <c r="AI101" i="8"/>
  <c r="AW103" i="8"/>
  <c r="AI111" i="8"/>
  <c r="AI125" i="8"/>
  <c r="AI139" i="8"/>
  <c r="AI153" i="8"/>
  <c r="AI193" i="8"/>
  <c r="AI206" i="8"/>
  <c r="AI221" i="8"/>
  <c r="AI235" i="8"/>
  <c r="AW227" i="8"/>
  <c r="AW213" i="8"/>
  <c r="AW199" i="8"/>
  <c r="AW185" i="8"/>
  <c r="AI103" i="8"/>
  <c r="AI109" i="8"/>
  <c r="AI123" i="8"/>
  <c r="AI137" i="8"/>
  <c r="AI151" i="8"/>
  <c r="AW108" i="8"/>
  <c r="AW107" i="8"/>
  <c r="AI176" i="8"/>
  <c r="AI191" i="8"/>
  <c r="AI204" i="8"/>
  <c r="AI219" i="8"/>
  <c r="AI233" i="8"/>
  <c r="AW229" i="8"/>
  <c r="AW215" i="8"/>
  <c r="AW201" i="8"/>
  <c r="AW187" i="8"/>
  <c r="AW104" i="8"/>
  <c r="AI136" i="8"/>
  <c r="AI150" i="8"/>
  <c r="AW161" i="8"/>
  <c r="AW160" i="8"/>
  <c r="AW159" i="8"/>
  <c r="AW158" i="8"/>
  <c r="AW157" i="8"/>
  <c r="AW156" i="8"/>
  <c r="AW154" i="8"/>
  <c r="AW152" i="8"/>
  <c r="AW151" i="8"/>
  <c r="AW150" i="8"/>
  <c r="AW149" i="8"/>
  <c r="AW147" i="8"/>
  <c r="AW146" i="8"/>
  <c r="AW145" i="8"/>
  <c r="AW144" i="8"/>
  <c r="AW143" i="8"/>
  <c r="AW142" i="8"/>
  <c r="AW140" i="8"/>
  <c r="AW138" i="8"/>
  <c r="AW137" i="8"/>
  <c r="AW136" i="8"/>
  <c r="AW135" i="8"/>
  <c r="AW133" i="8"/>
  <c r="AW132" i="8"/>
  <c r="AW131" i="8"/>
  <c r="AW130" i="8"/>
  <c r="AW129" i="8"/>
  <c r="AW128" i="8"/>
  <c r="AW126" i="8"/>
  <c r="AW124" i="8"/>
  <c r="AW123" i="8"/>
  <c r="AW122" i="8"/>
  <c r="AW121" i="8"/>
  <c r="AW119" i="8"/>
  <c r="AW118" i="8"/>
  <c r="AW117" i="8"/>
  <c r="AW116" i="8"/>
  <c r="AW115" i="8"/>
  <c r="AW114" i="8"/>
  <c r="AW112" i="8"/>
  <c r="AW111" i="8"/>
  <c r="AW110" i="8"/>
  <c r="AI190" i="8"/>
  <c r="AI218" i="8"/>
  <c r="AI232" i="8"/>
  <c r="AW231" i="8"/>
  <c r="AW217" i="8"/>
  <c r="AW203" i="8"/>
  <c r="AW189" i="8"/>
  <c r="AW175" i="8"/>
  <c r="AI122" i="8"/>
  <c r="AI114" i="8"/>
  <c r="AI128" i="8"/>
  <c r="AI142" i="8"/>
  <c r="AI156" i="8"/>
  <c r="AI182" i="8"/>
  <c r="AI196" i="8"/>
  <c r="AI210" i="8"/>
  <c r="AI224" i="8"/>
  <c r="AW232" i="8"/>
  <c r="AW218" i="8"/>
  <c r="AW204" i="8"/>
  <c r="AW190" i="8"/>
  <c r="AW176" i="8"/>
  <c r="AI108" i="8"/>
  <c r="AI119" i="8"/>
  <c r="AI133" i="8"/>
  <c r="AI147" i="8"/>
  <c r="AI161" i="8"/>
  <c r="AI215" i="8"/>
  <c r="AI228" i="8"/>
  <c r="AW233" i="8"/>
  <c r="AW219" i="8"/>
  <c r="AW205" i="8"/>
  <c r="AW191" i="8"/>
  <c r="AW177" i="8"/>
  <c r="AI102" i="8"/>
  <c r="AW105" i="8"/>
  <c r="AW101" i="8"/>
  <c r="AI118" i="8"/>
  <c r="AI132" i="8"/>
  <c r="AI146" i="8"/>
  <c r="AI160" i="8"/>
  <c r="AI185" i="8"/>
  <c r="AI199" i="8"/>
  <c r="AI227" i="8"/>
  <c r="AW234" i="8"/>
  <c r="AW220" i="8"/>
  <c r="AW206" i="8"/>
  <c r="AW192" i="8"/>
  <c r="AI117" i="8"/>
  <c r="AI131" i="8"/>
  <c r="AI145" i="8"/>
  <c r="AI159" i="8"/>
  <c r="AI184" i="8"/>
  <c r="AI198" i="8"/>
  <c r="AI213" i="8"/>
  <c r="AI226" i="8"/>
  <c r="AI178" i="8"/>
  <c r="AW178" i="8"/>
  <c r="AB8" i="8"/>
  <c r="AC8" i="8"/>
  <c r="E98" i="1"/>
  <c r="E99" i="1"/>
  <c r="E98" i="9"/>
  <c r="E99" i="9"/>
</calcChain>
</file>

<file path=xl/sharedStrings.xml><?xml version="1.0" encoding="utf-8"?>
<sst xmlns="http://schemas.openxmlformats.org/spreadsheetml/2006/main" count="1406" uniqueCount="109">
  <si>
    <t>G=2</t>
    <phoneticPr fontId="2" type="noConversion"/>
  </si>
  <si>
    <t>G=3</t>
    <phoneticPr fontId="2" type="noConversion"/>
  </si>
  <si>
    <t>N</t>
    <phoneticPr fontId="2" type="noConversion"/>
  </si>
  <si>
    <t>T</t>
    <phoneticPr fontId="2" type="noConversion"/>
  </si>
  <si>
    <t>AC</t>
    <phoneticPr fontId="2" type="noConversion"/>
  </si>
  <si>
    <t>GLP</t>
    <phoneticPr fontId="2" type="noConversion"/>
  </si>
  <si>
    <t>PAN</t>
    <phoneticPr fontId="2" type="noConversion"/>
  </si>
  <si>
    <t>IND</t>
    <phoneticPr fontId="2" type="noConversion"/>
  </si>
  <si>
    <t>IGLP</t>
    <phoneticPr fontId="2" type="noConversion"/>
  </si>
  <si>
    <t>Design 1</t>
    <phoneticPr fontId="2" type="noConversion"/>
  </si>
  <si>
    <t>Design 2</t>
    <phoneticPr fontId="2" type="noConversion"/>
  </si>
  <si>
    <t>Table 2</t>
    <phoneticPr fontId="2" type="noConversion"/>
  </si>
  <si>
    <t>h=0</t>
    <phoneticPr fontId="2" type="noConversion"/>
  </si>
  <si>
    <t>h=1</t>
  </si>
  <si>
    <t>h=2</t>
  </si>
  <si>
    <t>h=3</t>
  </si>
  <si>
    <t>h=4</t>
  </si>
  <si>
    <t>h=5</t>
  </si>
  <si>
    <t>h=6</t>
  </si>
  <si>
    <t>Table 3</t>
    <phoneticPr fontId="2" type="noConversion"/>
  </si>
  <si>
    <t>Section 6.2 Simulation results: known group number</t>
    <phoneticPr fontId="2" type="noConversion"/>
  </si>
  <si>
    <t>Section 6.3 Simulation results: unknown group number</t>
    <phoneticPr fontId="2" type="noConversion"/>
  </si>
  <si>
    <t>Table 4</t>
    <phoneticPr fontId="2" type="noConversion"/>
  </si>
  <si>
    <t>IC</t>
    <phoneticPr fontId="2" type="noConversion"/>
  </si>
  <si>
    <t>Section 6.4 Simulation results: no group structure</t>
    <phoneticPr fontId="2" type="noConversion"/>
  </si>
  <si>
    <t>RMSE</t>
    <phoneticPr fontId="2" type="noConversion"/>
  </si>
  <si>
    <t>PAN</t>
  </si>
  <si>
    <t>IND</t>
  </si>
  <si>
    <t>Section 7.2 Grouping housing dynamics</t>
    <phoneticPr fontId="2" type="noConversion"/>
  </si>
  <si>
    <t>Table 6</t>
    <phoneticPr fontId="2" type="noConversion"/>
  </si>
  <si>
    <t>Section S1.1 Alternative sample sizes: known group numbers</t>
    <phoneticPr fontId="2" type="noConversion"/>
  </si>
  <si>
    <t>Section S1.2 Alternative sample sizes: unknown group numbers</t>
    <phoneticPr fontId="2" type="noConversion"/>
  </si>
  <si>
    <t>Section S1.3 Alternative inference methods</t>
    <phoneticPr fontId="2" type="noConversion"/>
  </si>
  <si>
    <t>SIM_KnownG0_FDAH.m</t>
    <phoneticPr fontId="2" type="noConversion"/>
  </si>
  <si>
    <t>SIM_KnownG0.m</t>
    <phoneticPr fontId="2" type="noConversion"/>
  </si>
  <si>
    <t>SIM_UnknownG0.m</t>
    <phoneticPr fontId="2" type="noConversion"/>
  </si>
  <si>
    <t>SIM_NoTrueGroup.m</t>
    <phoneticPr fontId="2" type="noConversion"/>
  </si>
  <si>
    <t>SIM_KnownG0_SmallT.m    SIM_KnownG0_LargeT.m</t>
    <phoneticPr fontId="2" type="noConversion"/>
  </si>
  <si>
    <t>SIM_UnknownG0_SmallT.m     SIM_UnknownG0_LargeT.m</t>
    <phoneticPr fontId="2" type="noConversion"/>
  </si>
  <si>
    <t>SIM_KnownG0_Inference.m</t>
    <phoneticPr fontId="2" type="noConversion"/>
  </si>
  <si>
    <t>SIM_KnownG0_Weight.m</t>
    <phoneticPr fontId="2" type="noConversion"/>
  </si>
  <si>
    <t>Section S1.5 Alternative specification</t>
    <phoneticPr fontId="2" type="noConversion"/>
  </si>
  <si>
    <t>Section S1.6 Alternative objective function</t>
    <phoneticPr fontId="2" type="noConversion"/>
  </si>
  <si>
    <t>SIM_CompareGMMOBJ.m</t>
    <phoneticPr fontId="2" type="noConversion"/>
  </si>
  <si>
    <t>Section S1.7 Horizon-by-horizon grouping</t>
    <phoneticPr fontId="2" type="noConversion"/>
  </si>
  <si>
    <t>BASE</t>
    <phoneticPr fontId="2" type="noConversion"/>
  </si>
  <si>
    <t>Table Band Ratio</t>
    <phoneticPr fontId="2" type="noConversion"/>
  </si>
  <si>
    <t>Table Coverage Rates Fixed T</t>
    <phoneticPr fontId="2" type="noConversion"/>
  </si>
  <si>
    <t>G</t>
    <phoneticPr fontId="2" type="noConversion"/>
  </si>
  <si>
    <t>Table Small T Performance</t>
    <phoneticPr fontId="2" type="noConversion"/>
  </si>
  <si>
    <t>Table Small T Coverage Rates</t>
    <phoneticPr fontId="2" type="noConversion"/>
  </si>
  <si>
    <t>Table Large T Performance</t>
    <phoneticPr fontId="2" type="noConversion"/>
  </si>
  <si>
    <t>Table Large T Coverage</t>
    <phoneticPr fontId="2" type="noConversion"/>
  </si>
  <si>
    <t>IV</t>
    <phoneticPr fontId="2" type="noConversion"/>
  </si>
  <si>
    <t>Table Coverage Rates IGLP (In the SUPP to save space)</t>
    <phoneticPr fontId="2" type="noConversion"/>
  </si>
  <si>
    <t>Table Coverage Rates IGLP - GLP</t>
    <phoneticPr fontId="2" type="noConversion"/>
  </si>
  <si>
    <t>max dif</t>
    <phoneticPr fontId="2" type="noConversion"/>
  </si>
  <si>
    <t>avg dif</t>
    <phoneticPr fontId="2" type="noConversion"/>
  </si>
  <si>
    <t>BR</t>
    <phoneticPr fontId="2" type="noConversion"/>
  </si>
  <si>
    <t>Coverage rate differences</t>
    <phoneticPr fontId="2" type="noConversion"/>
  </si>
  <si>
    <t>Table 5: RMSE of the GLP with No Group Structure</t>
    <phoneticPr fontId="2" type="noConversion"/>
  </si>
  <si>
    <t>$ \hat{G}=2 $</t>
  </si>
  <si>
    <t>$ \hat{G}=3 $</t>
  </si>
  <si>
    <t>$ \hat{G}=4 $</t>
  </si>
  <si>
    <t>$ \hat{G}=5 $</t>
  </si>
  <si>
    <t>$ \hat{G}=6 $</t>
  </si>
  <si>
    <t>$ \hat{G}=7 $</t>
  </si>
  <si>
    <t>$ \hat{G}=8 $</t>
  </si>
  <si>
    <t>Table Coverage Rates LT</t>
    <phoneticPr fontId="2" type="noConversion"/>
  </si>
  <si>
    <t>GDP</t>
    <phoneticPr fontId="2" type="noConversion"/>
  </si>
  <si>
    <t>Income</t>
    <phoneticPr fontId="2" type="noConversion"/>
  </si>
  <si>
    <t>Population</t>
    <phoneticPr fontId="2" type="noConversion"/>
  </si>
  <si>
    <t>Employment</t>
    <phoneticPr fontId="2" type="noConversion"/>
  </si>
  <si>
    <t>Regulation</t>
    <phoneticPr fontId="2" type="noConversion"/>
  </si>
  <si>
    <t>Elasticity</t>
    <phoneticPr fontId="2" type="noConversion"/>
  </si>
  <si>
    <t>Debt (Low)</t>
    <phoneticPr fontId="2" type="noConversion"/>
  </si>
  <si>
    <t>Debt (High)</t>
    <phoneticPr fontId="2" type="noConversion"/>
  </si>
  <si>
    <t>mean</t>
    <phoneticPr fontId="2" type="noConversion"/>
  </si>
  <si>
    <t>std</t>
    <phoneticPr fontId="2" type="noConversion"/>
  </si>
  <si>
    <t>count</t>
    <phoneticPr fontId="2" type="noConversion"/>
  </si>
  <si>
    <t>Section S2.5 Empirical Application: Horizon by Horizon Grouping</t>
    <phoneticPr fontId="2" type="noConversion"/>
  </si>
  <si>
    <t>Section 2.4 Empirical Application: FE without Lagged Y</t>
    <phoneticPr fontId="2" type="noConversion"/>
  </si>
  <si>
    <t>POOL</t>
    <phoneticPr fontId="2" type="noConversion"/>
  </si>
  <si>
    <t>Oih</t>
    <phoneticPr fontId="2" type="noConversion"/>
  </si>
  <si>
    <t>Oh</t>
    <phoneticPr fontId="2" type="noConversion"/>
  </si>
  <si>
    <t>Oi</t>
    <phoneticPr fontId="2" type="noConversion"/>
  </si>
  <si>
    <t>2SLS</t>
    <phoneticPr fontId="2" type="noConversion"/>
  </si>
  <si>
    <t>Classification Accuracy</t>
    <phoneticPr fontId="2" type="noConversion"/>
  </si>
  <si>
    <t>Om</t>
    <phoneticPr fontId="2" type="noConversion"/>
  </si>
  <si>
    <t>3SLS</t>
  </si>
  <si>
    <t>CP</t>
    <phoneticPr fontId="2" type="noConversion"/>
  </si>
  <si>
    <t>MEAN DIF</t>
    <phoneticPr fontId="2" type="noConversion"/>
  </si>
  <si>
    <t>Weight</t>
    <phoneticPr fontId="2" type="noConversion"/>
  </si>
  <si>
    <t>Design</t>
    <phoneticPr fontId="2" type="noConversion"/>
  </si>
  <si>
    <t>$\hat{G}$</t>
    <phoneticPr fontId="2" type="noConversion"/>
  </si>
  <si>
    <t>g</t>
    <phoneticPr fontId="2" type="noConversion"/>
  </si>
  <si>
    <t>Large T</t>
    <phoneticPr fontId="2" type="noConversion"/>
  </si>
  <si>
    <t>Fixed T</t>
    <phoneticPr fontId="2" type="noConversion"/>
  </si>
  <si>
    <t>H</t>
    <phoneticPr fontId="2" type="noConversion"/>
  </si>
  <si>
    <t>SIM_HBH.m</t>
    <phoneticPr fontId="2" type="noConversion"/>
  </si>
  <si>
    <t>HBH</t>
    <phoneticPr fontId="2" type="noConversion"/>
  </si>
  <si>
    <t>AC</t>
    <phoneticPr fontId="2" type="noConversion"/>
  </si>
  <si>
    <t>RMSE DIFF</t>
    <phoneticPr fontId="2" type="noConversion"/>
  </si>
  <si>
    <t>DIFF</t>
    <phoneticPr fontId="2" type="noConversion"/>
  </si>
  <si>
    <t>BASE</t>
    <phoneticPr fontId="2" type="noConversion"/>
  </si>
  <si>
    <t>IGLP</t>
    <phoneticPr fontId="2" type="noConversion"/>
  </si>
  <si>
    <t>DIFF</t>
    <phoneticPr fontId="2" type="noConversion"/>
  </si>
  <si>
    <t>G0=2</t>
    <phoneticPr fontId="2" type="noConversion"/>
  </si>
  <si>
    <t>G0=3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</si>
</sst>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"/>
    <numFmt numFmtId="178" formatCode="0.0"/>
    <numFmt numFmtId="179" formatCode="0.000"/>
    <numFmt numFmtId="180" formatCode="0.00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176" fontId="0" fillId="0" borderId="3" xfId="1" applyNumberFormat="1" applyFont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0" fontId="4" fillId="0" borderId="0" xfId="0" applyFont="1"/>
    <xf numFmtId="176" fontId="0" fillId="0" borderId="0" xfId="1" applyNumberFormat="1" applyFont="1" applyBorder="1" applyAlignment="1"/>
    <xf numFmtId="9" fontId="0" fillId="0" borderId="3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0" xfId="0" applyBorder="1"/>
    <xf numFmtId="177" fontId="0" fillId="0" borderId="0" xfId="0" applyNumberFormat="1" applyBorder="1"/>
    <xf numFmtId="176" fontId="0" fillId="0" borderId="3" xfId="1" applyNumberFormat="1" applyFon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9" fontId="0" fillId="0" borderId="0" xfId="0" applyNumberFormat="1"/>
    <xf numFmtId="179" fontId="0" fillId="0" borderId="3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0" xfId="0" applyNumberFormat="1" applyBorder="1"/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179" fontId="5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78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0" xfId="0" applyNumberFormat="1"/>
    <xf numFmtId="176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179" fontId="5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9"/>
  <sheetViews>
    <sheetView workbookViewId="0">
      <selection activeCell="B6" sqref="B6:R26"/>
    </sheetView>
  </sheetViews>
  <sheetFormatPr defaultRowHeight="14.15" x14ac:dyDescent="0.35"/>
  <cols>
    <col min="2" max="18" width="9.140625" style="9"/>
  </cols>
  <sheetData>
    <row r="2" spans="2:19" ht="22.75" x14ac:dyDescent="0.55000000000000004">
      <c r="B2" s="50" t="s">
        <v>20</v>
      </c>
    </row>
    <row r="3" spans="2:19" ht="22.75" x14ac:dyDescent="0.55000000000000004">
      <c r="B3" s="50" t="s">
        <v>34</v>
      </c>
    </row>
    <row r="4" spans="2:19" ht="22.75" x14ac:dyDescent="0.55000000000000004">
      <c r="B4" s="50" t="s">
        <v>11</v>
      </c>
    </row>
    <row r="6" spans="2:19" x14ac:dyDescent="0.35">
      <c r="B6" s="23"/>
      <c r="C6" s="23"/>
      <c r="D6" s="23"/>
      <c r="E6" s="80" t="s">
        <v>0</v>
      </c>
      <c r="F6" s="80"/>
      <c r="G6" s="80"/>
      <c r="H6" s="80"/>
      <c r="I6" s="80"/>
      <c r="J6" s="80"/>
      <c r="K6" s="80"/>
      <c r="L6" s="80" t="s">
        <v>1</v>
      </c>
      <c r="M6" s="80"/>
      <c r="N6" s="80"/>
      <c r="O6" s="80"/>
      <c r="P6" s="80"/>
      <c r="Q6" s="80"/>
      <c r="R6" s="80"/>
    </row>
    <row r="7" spans="2:19" x14ac:dyDescent="0.35">
      <c r="B7" s="25"/>
      <c r="C7" s="25"/>
      <c r="D7" s="25"/>
      <c r="E7" s="25"/>
      <c r="F7" s="79" t="s">
        <v>58</v>
      </c>
      <c r="G7" s="79"/>
      <c r="H7" s="79" t="s">
        <v>25</v>
      </c>
      <c r="I7" s="79"/>
      <c r="J7" s="79"/>
      <c r="K7" s="79"/>
      <c r="L7" s="25"/>
      <c r="M7" s="79" t="s">
        <v>58</v>
      </c>
      <c r="N7" s="79"/>
      <c r="O7" s="79" t="s">
        <v>25</v>
      </c>
      <c r="P7" s="79"/>
      <c r="Q7" s="79"/>
      <c r="R7" s="79"/>
      <c r="S7" s="9"/>
    </row>
    <row r="8" spans="2:19" x14ac:dyDescent="0.35">
      <c r="B8" s="25" t="s">
        <v>93</v>
      </c>
      <c r="C8" s="25" t="s">
        <v>2</v>
      </c>
      <c r="D8" s="25" t="s">
        <v>3</v>
      </c>
      <c r="E8" s="25" t="s">
        <v>4</v>
      </c>
      <c r="F8" s="25" t="s">
        <v>5</v>
      </c>
      <c r="G8" s="25" t="s">
        <v>8</v>
      </c>
      <c r="H8" s="25" t="s">
        <v>5</v>
      </c>
      <c r="I8" s="25" t="s">
        <v>6</v>
      </c>
      <c r="J8" s="25" t="s">
        <v>7</v>
      </c>
      <c r="K8" s="25" t="s">
        <v>8</v>
      </c>
      <c r="L8" s="25" t="s">
        <v>4</v>
      </c>
      <c r="M8" s="25" t="s">
        <v>5</v>
      </c>
      <c r="N8" s="25" t="s">
        <v>8</v>
      </c>
      <c r="O8" s="25" t="s">
        <v>5</v>
      </c>
      <c r="P8" s="25" t="s">
        <v>6</v>
      </c>
      <c r="Q8" s="25" t="s">
        <v>7</v>
      </c>
      <c r="R8" s="25" t="s">
        <v>8</v>
      </c>
      <c r="S8" s="9"/>
    </row>
    <row r="9" spans="2:19" x14ac:dyDescent="0.35">
      <c r="B9" s="81">
        <v>1</v>
      </c>
      <c r="C9" s="23">
        <v>100</v>
      </c>
      <c r="D9" s="23">
        <v>100</v>
      </c>
      <c r="E9" s="1">
        <v>0.8417</v>
      </c>
      <c r="F9" s="15">
        <v>0.158</v>
      </c>
      <c r="G9" s="15">
        <v>0.15679999999999999</v>
      </c>
      <c r="H9" s="15">
        <v>0.29289999999999999</v>
      </c>
      <c r="I9" s="15">
        <v>0.33479999999999999</v>
      </c>
      <c r="J9" s="15">
        <v>0.6371</v>
      </c>
      <c r="K9" s="15">
        <v>9.8199999999999996E-2</v>
      </c>
      <c r="L9" s="1">
        <v>0.78590000000000004</v>
      </c>
      <c r="M9" s="15">
        <v>0.1943</v>
      </c>
      <c r="N9" s="15">
        <v>0.19289999999999999</v>
      </c>
      <c r="O9" s="15">
        <v>0.51659999999999995</v>
      </c>
      <c r="P9" s="15">
        <v>0.81659999999999999</v>
      </c>
      <c r="Q9" s="15">
        <v>0.77600000000000002</v>
      </c>
      <c r="R9" s="15">
        <v>0.15010000000000001</v>
      </c>
    </row>
    <row r="10" spans="2:19" x14ac:dyDescent="0.35">
      <c r="B10" s="82"/>
      <c r="C10" s="25">
        <v>100</v>
      </c>
      <c r="D10" s="25">
        <v>200</v>
      </c>
      <c r="E10" s="2">
        <v>0.92710000000000004</v>
      </c>
      <c r="F10" s="16">
        <v>0.1497</v>
      </c>
      <c r="G10" s="16">
        <v>0.14779999999999999</v>
      </c>
      <c r="H10" s="16">
        <v>0.18909999999999999</v>
      </c>
      <c r="I10" s="16">
        <v>0.3296</v>
      </c>
      <c r="J10" s="16">
        <v>0.43340000000000001</v>
      </c>
      <c r="K10" s="16">
        <v>6.6000000000000003E-2</v>
      </c>
      <c r="L10" s="2">
        <v>0.90190000000000003</v>
      </c>
      <c r="M10" s="16">
        <v>0.18390000000000001</v>
      </c>
      <c r="N10" s="16">
        <v>0.1802</v>
      </c>
      <c r="O10" s="16">
        <v>0.33660000000000001</v>
      </c>
      <c r="P10" s="16">
        <v>0.81159999999999999</v>
      </c>
      <c r="Q10" s="16">
        <v>0.52439999999999998</v>
      </c>
      <c r="R10" s="16">
        <v>9.6699999999999994E-2</v>
      </c>
    </row>
    <row r="11" spans="2:19" x14ac:dyDescent="0.35">
      <c r="B11" s="82"/>
      <c r="C11" s="25">
        <v>100</v>
      </c>
      <c r="D11" s="25">
        <v>300</v>
      </c>
      <c r="E11" s="2">
        <v>0.9637</v>
      </c>
      <c r="F11" s="16">
        <v>0.1469</v>
      </c>
      <c r="G11" s="16">
        <v>0.14460000000000001</v>
      </c>
      <c r="H11" s="16">
        <v>0.13370000000000001</v>
      </c>
      <c r="I11" s="16">
        <v>0.32800000000000001</v>
      </c>
      <c r="J11" s="16">
        <v>0.34920000000000001</v>
      </c>
      <c r="K11" s="16">
        <v>5.0900000000000001E-2</v>
      </c>
      <c r="L11" s="2">
        <v>0.95099999999999996</v>
      </c>
      <c r="M11" s="16">
        <v>0.18029999999999999</v>
      </c>
      <c r="N11" s="16">
        <v>0.1769</v>
      </c>
      <c r="O11" s="16">
        <v>0.24</v>
      </c>
      <c r="P11" s="16">
        <v>0.81040000000000001</v>
      </c>
      <c r="Q11" s="16">
        <v>0.42380000000000001</v>
      </c>
      <c r="R11" s="16">
        <v>7.3800000000000004E-2</v>
      </c>
    </row>
    <row r="12" spans="2:19" x14ac:dyDescent="0.35">
      <c r="B12" s="82"/>
      <c r="C12" s="25">
        <v>200</v>
      </c>
      <c r="D12" s="25">
        <v>100</v>
      </c>
      <c r="E12" s="2">
        <v>0.84140000000000004</v>
      </c>
      <c r="F12" s="16">
        <v>0.1119</v>
      </c>
      <c r="G12" s="16">
        <v>0.1118</v>
      </c>
      <c r="H12" s="16">
        <v>0.28799999999999998</v>
      </c>
      <c r="I12" s="16">
        <v>0.3322</v>
      </c>
      <c r="J12" s="16">
        <v>0.63780000000000003</v>
      </c>
      <c r="K12" s="16">
        <v>7.8700000000000006E-2</v>
      </c>
      <c r="L12" s="2">
        <v>0.78710000000000002</v>
      </c>
      <c r="M12" s="16">
        <v>0.13780000000000001</v>
      </c>
      <c r="N12" s="16">
        <v>0.13819999999999999</v>
      </c>
      <c r="O12" s="16">
        <v>0.50849999999999995</v>
      </c>
      <c r="P12" s="16">
        <v>0.81479999999999997</v>
      </c>
      <c r="Q12" s="16">
        <v>0.77629999999999999</v>
      </c>
      <c r="R12" s="16">
        <v>0.1217</v>
      </c>
    </row>
    <row r="13" spans="2:19" x14ac:dyDescent="0.35">
      <c r="B13" s="82"/>
      <c r="C13" s="25">
        <v>200</v>
      </c>
      <c r="D13" s="25">
        <v>200</v>
      </c>
      <c r="E13" s="2">
        <v>0.92710000000000004</v>
      </c>
      <c r="F13" s="16">
        <v>0.10589999999999999</v>
      </c>
      <c r="G13" s="16">
        <v>0.1055</v>
      </c>
      <c r="H13" s="16">
        <v>0.18459999999999999</v>
      </c>
      <c r="I13" s="16">
        <v>0.3281</v>
      </c>
      <c r="J13" s="16">
        <v>0.43430000000000002</v>
      </c>
      <c r="K13" s="16">
        <v>4.9099999999999998E-2</v>
      </c>
      <c r="L13" s="2">
        <v>0.90390000000000004</v>
      </c>
      <c r="M13" s="16">
        <v>0.1303</v>
      </c>
      <c r="N13" s="16">
        <v>0.12920000000000001</v>
      </c>
      <c r="O13" s="16">
        <v>0.33</v>
      </c>
      <c r="P13" s="16">
        <v>0.81059999999999999</v>
      </c>
      <c r="Q13" s="16">
        <v>0.52539999999999998</v>
      </c>
      <c r="R13" s="16">
        <v>7.2300000000000003E-2</v>
      </c>
    </row>
    <row r="14" spans="2:19" x14ac:dyDescent="0.35">
      <c r="B14" s="82"/>
      <c r="C14" s="25">
        <v>200</v>
      </c>
      <c r="D14" s="25">
        <v>300</v>
      </c>
      <c r="E14" s="2">
        <v>0.9637</v>
      </c>
      <c r="F14" s="16">
        <v>0.104</v>
      </c>
      <c r="G14" s="16">
        <v>0.1033</v>
      </c>
      <c r="H14" s="16">
        <v>0.1295</v>
      </c>
      <c r="I14" s="16">
        <v>0.3271</v>
      </c>
      <c r="J14" s="16">
        <v>0.34989999999999999</v>
      </c>
      <c r="K14" s="16">
        <v>3.7999999999999999E-2</v>
      </c>
      <c r="L14" s="2">
        <v>0.95089999999999997</v>
      </c>
      <c r="M14" s="16">
        <v>0.12759999999999999</v>
      </c>
      <c r="N14" s="16">
        <v>0.12640000000000001</v>
      </c>
      <c r="O14" s="16">
        <v>0.23680000000000001</v>
      </c>
      <c r="P14" s="16">
        <v>0.80979999999999996</v>
      </c>
      <c r="Q14" s="16">
        <v>0.42280000000000001</v>
      </c>
      <c r="R14" s="16">
        <v>5.5899999999999998E-2</v>
      </c>
    </row>
    <row r="15" spans="2:19" x14ac:dyDescent="0.35">
      <c r="B15" s="82"/>
      <c r="C15" s="25">
        <v>300</v>
      </c>
      <c r="D15" s="25">
        <v>100</v>
      </c>
      <c r="E15" s="2">
        <v>0.8397</v>
      </c>
      <c r="F15" s="16">
        <v>9.1499999999999998E-2</v>
      </c>
      <c r="G15" s="16">
        <v>9.1600000000000001E-2</v>
      </c>
      <c r="H15" s="16">
        <v>0.28789999999999999</v>
      </c>
      <c r="I15" s="16">
        <v>0.33150000000000002</v>
      </c>
      <c r="J15" s="16">
        <v>0.63880000000000003</v>
      </c>
      <c r="K15" s="16">
        <v>7.0800000000000002E-2</v>
      </c>
      <c r="L15" s="2">
        <v>0.78590000000000004</v>
      </c>
      <c r="M15" s="16">
        <v>0.11260000000000001</v>
      </c>
      <c r="N15" s="16">
        <v>0.1133</v>
      </c>
      <c r="O15" s="16">
        <v>0.50839999999999996</v>
      </c>
      <c r="P15" s="16">
        <v>0.81420000000000003</v>
      </c>
      <c r="Q15" s="16">
        <v>0.77739999999999998</v>
      </c>
      <c r="R15" s="16">
        <v>0.1108</v>
      </c>
    </row>
    <row r="16" spans="2:19" x14ac:dyDescent="0.35">
      <c r="B16" s="82"/>
      <c r="C16" s="25">
        <v>300</v>
      </c>
      <c r="D16" s="25">
        <v>200</v>
      </c>
      <c r="E16" s="2">
        <v>0.92769999999999997</v>
      </c>
      <c r="F16" s="16">
        <v>8.6499999999999994E-2</v>
      </c>
      <c r="G16" s="16">
        <v>8.6199999999999999E-2</v>
      </c>
      <c r="H16" s="16">
        <v>0.1825</v>
      </c>
      <c r="I16" s="16">
        <v>0.3276</v>
      </c>
      <c r="J16" s="16">
        <v>0.43330000000000002</v>
      </c>
      <c r="K16" s="16">
        <v>4.2200000000000001E-2</v>
      </c>
      <c r="L16" s="2">
        <v>0.90369999999999995</v>
      </c>
      <c r="M16" s="16">
        <v>0.10639999999999999</v>
      </c>
      <c r="N16" s="16">
        <v>0.10589999999999999</v>
      </c>
      <c r="O16" s="16">
        <v>0.32869999999999999</v>
      </c>
      <c r="P16" s="16">
        <v>0.81020000000000003</v>
      </c>
      <c r="Q16" s="16">
        <v>0.5252</v>
      </c>
      <c r="R16" s="16">
        <v>6.2300000000000001E-2</v>
      </c>
    </row>
    <row r="17" spans="2:18" x14ac:dyDescent="0.35">
      <c r="B17" s="83"/>
      <c r="C17" s="22">
        <v>300</v>
      </c>
      <c r="D17" s="22">
        <v>300</v>
      </c>
      <c r="E17" s="3">
        <v>0.96289999999999998</v>
      </c>
      <c r="F17" s="17">
        <v>8.4900000000000003E-2</v>
      </c>
      <c r="G17" s="17">
        <v>8.4599999999999995E-2</v>
      </c>
      <c r="H17" s="17">
        <v>0.12959999999999999</v>
      </c>
      <c r="I17" s="17">
        <v>0.32679999999999998</v>
      </c>
      <c r="J17" s="17">
        <v>0.35020000000000001</v>
      </c>
      <c r="K17" s="17">
        <v>3.2399999999999998E-2</v>
      </c>
      <c r="L17" s="3">
        <v>0.95179999999999998</v>
      </c>
      <c r="M17" s="17">
        <v>0.1042</v>
      </c>
      <c r="N17" s="17">
        <v>0.10340000000000001</v>
      </c>
      <c r="O17" s="17">
        <v>0.23369999999999999</v>
      </c>
      <c r="P17" s="17">
        <v>0.80959999999999999</v>
      </c>
      <c r="Q17" s="17">
        <v>0.42259999999999998</v>
      </c>
      <c r="R17" s="17">
        <v>4.6899999999999997E-2</v>
      </c>
    </row>
    <row r="18" spans="2:18" x14ac:dyDescent="0.35">
      <c r="B18" s="82">
        <v>2</v>
      </c>
      <c r="C18" s="25">
        <v>100</v>
      </c>
      <c r="D18" s="25">
        <v>100</v>
      </c>
      <c r="E18" s="2">
        <v>0.99650000000000005</v>
      </c>
      <c r="F18" s="16">
        <v>0.15840000000000001</v>
      </c>
      <c r="G18" s="16">
        <v>0.157</v>
      </c>
      <c r="H18" s="16">
        <v>6.54E-2</v>
      </c>
      <c r="I18" s="16">
        <v>0.22270000000000001</v>
      </c>
      <c r="J18" s="16">
        <v>0.38519999999999999</v>
      </c>
      <c r="K18" s="16">
        <v>5.8299999999999998E-2</v>
      </c>
      <c r="L18" s="2">
        <v>0.99570000000000003</v>
      </c>
      <c r="M18" s="16">
        <v>0.19370000000000001</v>
      </c>
      <c r="N18" s="16">
        <v>0.1908</v>
      </c>
      <c r="O18" s="16">
        <v>9.7900000000000001E-2</v>
      </c>
      <c r="P18" s="16">
        <v>0.36759999999999998</v>
      </c>
      <c r="Q18" s="16">
        <v>0.50670000000000004</v>
      </c>
      <c r="R18" s="16">
        <v>9.0499999999999997E-2</v>
      </c>
    </row>
    <row r="19" spans="2:18" x14ac:dyDescent="0.35">
      <c r="B19" s="82"/>
      <c r="C19" s="25">
        <v>100</v>
      </c>
      <c r="D19" s="25">
        <v>200</v>
      </c>
      <c r="E19" s="2">
        <v>1</v>
      </c>
      <c r="F19" s="16">
        <v>0.14960000000000001</v>
      </c>
      <c r="G19" s="16">
        <v>0.14779999999999999</v>
      </c>
      <c r="H19" s="16">
        <v>3.9399999999999998E-2</v>
      </c>
      <c r="I19" s="16">
        <v>0.22009999999999999</v>
      </c>
      <c r="J19" s="16">
        <v>0.26169999999999999</v>
      </c>
      <c r="K19" s="16">
        <v>3.85E-2</v>
      </c>
      <c r="L19" s="2">
        <v>0.99990000000000001</v>
      </c>
      <c r="M19" s="16">
        <v>0.18290000000000001</v>
      </c>
      <c r="N19" s="16">
        <v>0.17949999999999999</v>
      </c>
      <c r="O19" s="16">
        <v>6.08E-2</v>
      </c>
      <c r="P19" s="16">
        <v>0.36449999999999999</v>
      </c>
      <c r="Q19" s="16">
        <v>0.34389999999999998</v>
      </c>
      <c r="R19" s="16">
        <v>5.9499999999999997E-2</v>
      </c>
    </row>
    <row r="20" spans="2:18" x14ac:dyDescent="0.35">
      <c r="B20" s="82"/>
      <c r="C20" s="25">
        <v>100</v>
      </c>
      <c r="D20" s="25">
        <v>300</v>
      </c>
      <c r="E20" s="2">
        <v>1</v>
      </c>
      <c r="F20" s="16">
        <v>0.14680000000000001</v>
      </c>
      <c r="G20" s="16">
        <v>0.1447</v>
      </c>
      <c r="H20" s="16">
        <v>3.1199999999999999E-2</v>
      </c>
      <c r="I20" s="16">
        <v>0.21940000000000001</v>
      </c>
      <c r="J20" s="16">
        <v>0.2107</v>
      </c>
      <c r="K20" s="16">
        <v>3.0800000000000001E-2</v>
      </c>
      <c r="L20" s="2">
        <v>1</v>
      </c>
      <c r="M20" s="16">
        <v>0.1794</v>
      </c>
      <c r="N20" s="16">
        <v>0.17599999999999999</v>
      </c>
      <c r="O20" s="16">
        <v>4.8300000000000003E-2</v>
      </c>
      <c r="P20" s="16">
        <v>0.36380000000000001</v>
      </c>
      <c r="Q20" s="16">
        <v>0.27860000000000001</v>
      </c>
      <c r="R20" s="16">
        <v>4.7699999999999999E-2</v>
      </c>
    </row>
    <row r="21" spans="2:18" x14ac:dyDescent="0.35">
      <c r="B21" s="82"/>
      <c r="C21" s="25">
        <v>200</v>
      </c>
      <c r="D21" s="25">
        <v>100</v>
      </c>
      <c r="E21" s="2">
        <v>0.99670000000000003</v>
      </c>
      <c r="F21" s="16">
        <v>0.11219999999999999</v>
      </c>
      <c r="G21" s="16">
        <v>0.112</v>
      </c>
      <c r="H21" s="16">
        <v>5.3999999999999999E-2</v>
      </c>
      <c r="I21" s="16">
        <v>0.2213</v>
      </c>
      <c r="J21" s="16">
        <v>0.3856</v>
      </c>
      <c r="K21" s="16">
        <v>4.5699999999999998E-2</v>
      </c>
      <c r="L21" s="2">
        <v>0.99550000000000005</v>
      </c>
      <c r="M21" s="16">
        <v>0.13719999999999999</v>
      </c>
      <c r="N21" s="16">
        <v>0.13639999999999999</v>
      </c>
      <c r="O21" s="16">
        <v>7.8299999999999995E-2</v>
      </c>
      <c r="P21" s="16">
        <v>0.36599999999999999</v>
      </c>
      <c r="Q21" s="16">
        <v>0.50619999999999998</v>
      </c>
      <c r="R21" s="16">
        <v>6.9500000000000006E-2</v>
      </c>
    </row>
    <row r="22" spans="2:18" x14ac:dyDescent="0.35">
      <c r="B22" s="82"/>
      <c r="C22" s="25">
        <v>200</v>
      </c>
      <c r="D22" s="25">
        <v>200</v>
      </c>
      <c r="E22" s="2">
        <v>0.99990000000000001</v>
      </c>
      <c r="F22" s="16">
        <v>0.10589999999999999</v>
      </c>
      <c r="G22" s="16">
        <v>0.10539999999999999</v>
      </c>
      <c r="H22" s="16">
        <v>2.9899999999999999E-2</v>
      </c>
      <c r="I22" s="16">
        <v>0.21929999999999999</v>
      </c>
      <c r="J22" s="16">
        <v>0.26150000000000001</v>
      </c>
      <c r="K22" s="16">
        <v>2.8799999999999999E-2</v>
      </c>
      <c r="L22" s="2">
        <v>0.99990000000000001</v>
      </c>
      <c r="M22" s="16">
        <v>0.12939999999999999</v>
      </c>
      <c r="N22" s="16">
        <v>0.12820000000000001</v>
      </c>
      <c r="O22" s="16">
        <v>4.5699999999999998E-2</v>
      </c>
      <c r="P22" s="16">
        <v>0.36370000000000002</v>
      </c>
      <c r="Q22" s="16">
        <v>0.34370000000000001</v>
      </c>
      <c r="R22" s="16">
        <v>4.41E-2</v>
      </c>
    </row>
    <row r="23" spans="2:18" x14ac:dyDescent="0.35">
      <c r="B23" s="82"/>
      <c r="C23" s="25">
        <v>200</v>
      </c>
      <c r="D23" s="25">
        <v>300</v>
      </c>
      <c r="E23" s="2">
        <v>1</v>
      </c>
      <c r="F23" s="16">
        <v>0.10390000000000001</v>
      </c>
      <c r="G23" s="16">
        <v>0.1032</v>
      </c>
      <c r="H23" s="16">
        <v>2.2800000000000001E-2</v>
      </c>
      <c r="I23" s="16">
        <v>0.21890000000000001</v>
      </c>
      <c r="J23" s="16">
        <v>0.2109</v>
      </c>
      <c r="K23" s="16">
        <v>2.23E-2</v>
      </c>
      <c r="L23" s="2">
        <v>1</v>
      </c>
      <c r="M23" s="16">
        <v>0.127</v>
      </c>
      <c r="N23" s="16">
        <v>0.12570000000000001</v>
      </c>
      <c r="O23" s="16">
        <v>3.5499999999999997E-2</v>
      </c>
      <c r="P23" s="16">
        <v>0.36320000000000002</v>
      </c>
      <c r="Q23" s="16">
        <v>0.27729999999999999</v>
      </c>
      <c r="R23" s="16">
        <v>3.4799999999999998E-2</v>
      </c>
    </row>
    <row r="24" spans="2:18" x14ac:dyDescent="0.35">
      <c r="B24" s="82"/>
      <c r="C24" s="25">
        <v>300</v>
      </c>
      <c r="D24" s="25">
        <v>100</v>
      </c>
      <c r="E24" s="2">
        <v>0.99660000000000004</v>
      </c>
      <c r="F24" s="16">
        <v>9.1700000000000004E-2</v>
      </c>
      <c r="G24" s="16">
        <v>9.1700000000000004E-2</v>
      </c>
      <c r="H24" s="16">
        <v>4.99E-2</v>
      </c>
      <c r="I24" s="16">
        <v>0.2208</v>
      </c>
      <c r="J24" s="16">
        <v>0.3856</v>
      </c>
      <c r="K24" s="16">
        <v>4.1000000000000002E-2</v>
      </c>
      <c r="L24" s="2">
        <v>0.99550000000000005</v>
      </c>
      <c r="M24" s="16">
        <v>0.11210000000000001</v>
      </c>
      <c r="N24" s="16">
        <v>0.1118</v>
      </c>
      <c r="O24" s="16">
        <v>7.0499999999999993E-2</v>
      </c>
      <c r="P24" s="16">
        <v>0.3654</v>
      </c>
      <c r="Q24" s="16">
        <v>0.50600000000000001</v>
      </c>
      <c r="R24" s="16">
        <v>6.0999999999999999E-2</v>
      </c>
    </row>
    <row r="25" spans="2:18" x14ac:dyDescent="0.35">
      <c r="B25" s="82"/>
      <c r="C25" s="25">
        <v>300</v>
      </c>
      <c r="D25" s="25">
        <v>200</v>
      </c>
      <c r="E25" s="2">
        <v>0.99990000000000001</v>
      </c>
      <c r="F25" s="16">
        <v>8.6499999999999994E-2</v>
      </c>
      <c r="G25" s="16">
        <v>8.6300000000000002E-2</v>
      </c>
      <c r="H25" s="16">
        <v>2.5600000000000001E-2</v>
      </c>
      <c r="I25" s="16">
        <v>0.219</v>
      </c>
      <c r="J25" s="16">
        <v>0.26169999999999999</v>
      </c>
      <c r="K25" s="16">
        <v>2.4299999999999999E-2</v>
      </c>
      <c r="L25" s="2">
        <v>0.99990000000000001</v>
      </c>
      <c r="M25" s="16">
        <v>0.1057</v>
      </c>
      <c r="N25" s="16">
        <v>0.1052</v>
      </c>
      <c r="O25" s="16">
        <v>3.9199999999999999E-2</v>
      </c>
      <c r="P25" s="16">
        <v>0.36349999999999999</v>
      </c>
      <c r="Q25" s="16">
        <v>0.34389999999999998</v>
      </c>
      <c r="R25" s="16">
        <v>3.7699999999999997E-2</v>
      </c>
    </row>
    <row r="26" spans="2:18" x14ac:dyDescent="0.35">
      <c r="B26" s="83"/>
      <c r="C26" s="22">
        <v>300</v>
      </c>
      <c r="D26" s="22">
        <v>300</v>
      </c>
      <c r="E26" s="3">
        <v>1</v>
      </c>
      <c r="F26" s="17">
        <v>8.48E-2</v>
      </c>
      <c r="G26" s="17">
        <v>8.4699999999999998E-2</v>
      </c>
      <c r="H26" s="17">
        <v>1.9699999999999999E-2</v>
      </c>
      <c r="I26" s="17">
        <v>0.21870000000000001</v>
      </c>
      <c r="J26" s="17">
        <v>0.2114</v>
      </c>
      <c r="K26" s="17">
        <v>1.9099999999999999E-2</v>
      </c>
      <c r="L26" s="3">
        <v>1</v>
      </c>
      <c r="M26" s="17">
        <v>0.1037</v>
      </c>
      <c r="N26" s="17">
        <v>0.1031</v>
      </c>
      <c r="O26" s="17">
        <v>2.9499999999999998E-2</v>
      </c>
      <c r="P26" s="17">
        <v>0.36299999999999999</v>
      </c>
      <c r="Q26" s="17">
        <v>0.27760000000000001</v>
      </c>
      <c r="R26" s="17">
        <v>2.87E-2</v>
      </c>
    </row>
    <row r="28" spans="2:18" ht="22.75" x14ac:dyDescent="0.55000000000000004">
      <c r="B28" s="50" t="s">
        <v>19</v>
      </c>
    </row>
    <row r="30" spans="2:18" x14ac:dyDescent="0.35">
      <c r="B30" s="23"/>
      <c r="C30" s="23"/>
      <c r="D30" s="23"/>
      <c r="E30" s="80" t="s">
        <v>0</v>
      </c>
      <c r="F30" s="80"/>
      <c r="G30" s="80"/>
      <c r="H30" s="80"/>
      <c r="I30" s="80"/>
      <c r="J30" s="80"/>
      <c r="K30" s="80"/>
      <c r="L30" s="80" t="s">
        <v>1</v>
      </c>
      <c r="M30" s="80"/>
      <c r="N30" s="80"/>
      <c r="O30" s="80"/>
      <c r="P30" s="80"/>
      <c r="Q30" s="80"/>
      <c r="R30" s="80"/>
    </row>
    <row r="31" spans="2:18" x14ac:dyDescent="0.35">
      <c r="B31" s="25" t="s">
        <v>93</v>
      </c>
      <c r="C31" s="25" t="s">
        <v>2</v>
      </c>
      <c r="D31" s="25" t="s">
        <v>3</v>
      </c>
      <c r="E31" s="25" t="s">
        <v>12</v>
      </c>
      <c r="F31" s="25" t="s">
        <v>13</v>
      </c>
      <c r="G31" s="25" t="s">
        <v>14</v>
      </c>
      <c r="H31" s="25" t="s">
        <v>15</v>
      </c>
      <c r="I31" s="25" t="s">
        <v>16</v>
      </c>
      <c r="J31" s="25" t="s">
        <v>17</v>
      </c>
      <c r="K31" s="25" t="s">
        <v>18</v>
      </c>
      <c r="L31" s="25" t="s">
        <v>12</v>
      </c>
      <c r="M31" s="25" t="s">
        <v>13</v>
      </c>
      <c r="N31" s="25" t="s">
        <v>14</v>
      </c>
      <c r="O31" s="25" t="s">
        <v>15</v>
      </c>
      <c r="P31" s="25" t="s">
        <v>16</v>
      </c>
      <c r="Q31" s="25" t="s">
        <v>17</v>
      </c>
      <c r="R31" s="25" t="s">
        <v>18</v>
      </c>
    </row>
    <row r="32" spans="2:18" x14ac:dyDescent="0.35">
      <c r="B32" s="81">
        <v>1</v>
      </c>
      <c r="C32" s="23">
        <v>100</v>
      </c>
      <c r="D32" s="23">
        <v>100</v>
      </c>
      <c r="E32" s="1">
        <v>0.92800000000000005</v>
      </c>
      <c r="F32" s="1">
        <v>0.94399999999999995</v>
      </c>
      <c r="G32" s="1">
        <v>0.89600000000000002</v>
      </c>
      <c r="H32" s="1">
        <v>0.86950000000000005</v>
      </c>
      <c r="I32" s="1">
        <v>0.88049999999999995</v>
      </c>
      <c r="J32" s="1">
        <v>0.90249999999999997</v>
      </c>
      <c r="K32" s="1">
        <v>0.90600000000000003</v>
      </c>
      <c r="L32" s="1">
        <v>0.92769999999999997</v>
      </c>
      <c r="M32" s="1">
        <v>0.91100000000000003</v>
      </c>
      <c r="N32" s="1">
        <v>0.90769999999999995</v>
      </c>
      <c r="O32" s="1">
        <v>0.92069999999999996</v>
      </c>
      <c r="P32" s="1">
        <v>0.92</v>
      </c>
      <c r="Q32" s="1">
        <v>0.93130000000000002</v>
      </c>
      <c r="R32" s="1">
        <v>0.93669999999999998</v>
      </c>
    </row>
    <row r="33" spans="2:18" x14ac:dyDescent="0.35">
      <c r="B33" s="82"/>
      <c r="C33" s="25">
        <v>100</v>
      </c>
      <c r="D33" s="25">
        <v>200</v>
      </c>
      <c r="E33" s="2">
        <v>0.94</v>
      </c>
      <c r="F33" s="2">
        <v>0.94350000000000001</v>
      </c>
      <c r="G33" s="2">
        <v>0.94750000000000001</v>
      </c>
      <c r="H33" s="2">
        <v>0.94350000000000001</v>
      </c>
      <c r="I33" s="2">
        <v>0.92649999999999999</v>
      </c>
      <c r="J33" s="2">
        <v>0.91949999999999998</v>
      </c>
      <c r="K33" s="2">
        <v>0.92749999999999999</v>
      </c>
      <c r="L33" s="2">
        <v>0.94069999999999998</v>
      </c>
      <c r="M33" s="2">
        <v>0.93030000000000002</v>
      </c>
      <c r="N33" s="2">
        <v>0.93500000000000005</v>
      </c>
      <c r="O33" s="2">
        <v>0.93300000000000005</v>
      </c>
      <c r="P33" s="2">
        <v>0.94099999999999995</v>
      </c>
      <c r="Q33" s="2">
        <v>0.94169999999999998</v>
      </c>
      <c r="R33" s="2">
        <v>0.94599999999999995</v>
      </c>
    </row>
    <row r="34" spans="2:18" x14ac:dyDescent="0.35">
      <c r="B34" s="82"/>
      <c r="C34" s="25">
        <v>100</v>
      </c>
      <c r="D34" s="25">
        <v>300</v>
      </c>
      <c r="E34" s="2">
        <v>0.93700000000000006</v>
      </c>
      <c r="F34" s="2">
        <v>0.94499999999999995</v>
      </c>
      <c r="G34" s="2">
        <v>0.95799999999999996</v>
      </c>
      <c r="H34" s="2">
        <v>0.94899999999999995</v>
      </c>
      <c r="I34" s="2">
        <v>0.94750000000000001</v>
      </c>
      <c r="J34" s="2">
        <v>0.94199999999999995</v>
      </c>
      <c r="K34" s="2">
        <v>0.9415</v>
      </c>
      <c r="L34" s="2">
        <v>0.94499999999999995</v>
      </c>
      <c r="M34" s="2">
        <v>0.94369999999999998</v>
      </c>
      <c r="N34" s="2">
        <v>0.94469999999999998</v>
      </c>
      <c r="O34" s="2">
        <v>0.94599999999999995</v>
      </c>
      <c r="P34" s="2">
        <v>0.95130000000000003</v>
      </c>
      <c r="Q34" s="2">
        <v>0.94299999999999995</v>
      </c>
      <c r="R34" s="2">
        <v>0.94430000000000003</v>
      </c>
    </row>
    <row r="35" spans="2:18" x14ac:dyDescent="0.35">
      <c r="B35" s="82"/>
      <c r="C35" s="25">
        <v>200</v>
      </c>
      <c r="D35" s="25">
        <v>100</v>
      </c>
      <c r="E35" s="2">
        <v>0.9</v>
      </c>
      <c r="F35" s="2">
        <v>0.90749999999999997</v>
      </c>
      <c r="G35" s="2">
        <v>0.8145</v>
      </c>
      <c r="H35" s="2">
        <v>0.77600000000000002</v>
      </c>
      <c r="I35" s="2">
        <v>0.80549999999999999</v>
      </c>
      <c r="J35" s="2">
        <v>0.83650000000000002</v>
      </c>
      <c r="K35" s="2">
        <v>0.85850000000000004</v>
      </c>
      <c r="L35" s="2">
        <v>0.9123</v>
      </c>
      <c r="M35" s="2">
        <v>0.86670000000000003</v>
      </c>
      <c r="N35" s="2">
        <v>0.83499999999999996</v>
      </c>
      <c r="O35" s="2">
        <v>0.86670000000000003</v>
      </c>
      <c r="P35" s="2">
        <v>0.878</v>
      </c>
      <c r="Q35" s="2">
        <v>0.9153</v>
      </c>
      <c r="R35" s="2">
        <v>0.92330000000000001</v>
      </c>
    </row>
    <row r="36" spans="2:18" x14ac:dyDescent="0.35">
      <c r="B36" s="82"/>
      <c r="C36" s="25">
        <v>200</v>
      </c>
      <c r="D36" s="25">
        <v>200</v>
      </c>
      <c r="E36" s="2">
        <v>0.92900000000000005</v>
      </c>
      <c r="F36" s="2">
        <v>0.9395</v>
      </c>
      <c r="G36" s="2">
        <v>0.94099999999999995</v>
      </c>
      <c r="H36" s="2">
        <v>0.91400000000000003</v>
      </c>
      <c r="I36" s="2">
        <v>0.90149999999999997</v>
      </c>
      <c r="J36" s="2">
        <v>0.90400000000000003</v>
      </c>
      <c r="K36" s="2">
        <v>0.91900000000000004</v>
      </c>
      <c r="L36" s="2">
        <v>0.92869999999999997</v>
      </c>
      <c r="M36" s="2">
        <v>0.90329999999999999</v>
      </c>
      <c r="N36" s="2">
        <v>0.89770000000000005</v>
      </c>
      <c r="O36" s="2">
        <v>0.90429999999999999</v>
      </c>
      <c r="P36" s="2">
        <v>0.91800000000000004</v>
      </c>
      <c r="Q36" s="2">
        <v>0.92769999999999997</v>
      </c>
      <c r="R36" s="2">
        <v>0.93400000000000005</v>
      </c>
    </row>
    <row r="37" spans="2:18" x14ac:dyDescent="0.35">
      <c r="B37" s="82"/>
      <c r="C37" s="25">
        <v>200</v>
      </c>
      <c r="D37" s="25">
        <v>300</v>
      </c>
      <c r="E37" s="2">
        <v>0.9395</v>
      </c>
      <c r="F37" s="2">
        <v>0.94499999999999995</v>
      </c>
      <c r="G37" s="2">
        <v>0.95350000000000001</v>
      </c>
      <c r="H37" s="2">
        <v>0.93700000000000006</v>
      </c>
      <c r="I37" s="2">
        <v>0.93300000000000005</v>
      </c>
      <c r="J37" s="2">
        <v>0.92649999999999999</v>
      </c>
      <c r="K37" s="2">
        <v>0.93049999999999999</v>
      </c>
      <c r="L37" s="2">
        <v>0.92969999999999997</v>
      </c>
      <c r="M37" s="2">
        <v>0.92400000000000004</v>
      </c>
      <c r="N37" s="2">
        <v>0.92569999999999997</v>
      </c>
      <c r="O37" s="2">
        <v>0.92830000000000001</v>
      </c>
      <c r="P37" s="2">
        <v>0.93330000000000002</v>
      </c>
      <c r="Q37" s="2">
        <v>0.92930000000000001</v>
      </c>
      <c r="R37" s="2">
        <v>0.93230000000000002</v>
      </c>
    </row>
    <row r="38" spans="2:18" x14ac:dyDescent="0.35">
      <c r="B38" s="82"/>
      <c r="C38" s="25">
        <v>300</v>
      </c>
      <c r="D38" s="25">
        <v>100</v>
      </c>
      <c r="E38" s="2">
        <v>0.89</v>
      </c>
      <c r="F38" s="2">
        <v>0.87749999999999995</v>
      </c>
      <c r="G38" s="2">
        <v>0.74</v>
      </c>
      <c r="H38" s="2">
        <v>0.67800000000000005</v>
      </c>
      <c r="I38" s="2">
        <v>0.72199999999999998</v>
      </c>
      <c r="J38" s="2">
        <v>0.78600000000000003</v>
      </c>
      <c r="K38" s="2">
        <v>0.8095</v>
      </c>
      <c r="L38" s="2">
        <v>0.89329999999999998</v>
      </c>
      <c r="M38" s="2">
        <v>0.80669999999999997</v>
      </c>
      <c r="N38" s="2">
        <v>0.77729999999999999</v>
      </c>
      <c r="O38" s="2">
        <v>0.79969999999999997</v>
      </c>
      <c r="P38" s="2">
        <v>0.84130000000000005</v>
      </c>
      <c r="Q38" s="2">
        <v>0.88929999999999998</v>
      </c>
      <c r="R38" s="2">
        <v>0.90669999999999995</v>
      </c>
    </row>
    <row r="39" spans="2:18" x14ac:dyDescent="0.35">
      <c r="B39" s="82"/>
      <c r="C39" s="25">
        <v>300</v>
      </c>
      <c r="D39" s="25">
        <v>200</v>
      </c>
      <c r="E39" s="2">
        <v>0.91600000000000004</v>
      </c>
      <c r="F39" s="2">
        <v>0.93200000000000005</v>
      </c>
      <c r="G39" s="2">
        <v>0.92700000000000005</v>
      </c>
      <c r="H39" s="2">
        <v>0.89349999999999996</v>
      </c>
      <c r="I39" s="2">
        <v>0.87949999999999995</v>
      </c>
      <c r="J39" s="2">
        <v>0.89249999999999996</v>
      </c>
      <c r="K39" s="2">
        <v>0.88149999999999995</v>
      </c>
      <c r="L39" s="2">
        <v>0.93400000000000005</v>
      </c>
      <c r="M39" s="2">
        <v>0.87670000000000003</v>
      </c>
      <c r="N39" s="2">
        <v>0.875</v>
      </c>
      <c r="O39" s="2">
        <v>0.87329999999999997</v>
      </c>
      <c r="P39" s="2">
        <v>0.90429999999999999</v>
      </c>
      <c r="Q39" s="2">
        <v>0.9143</v>
      </c>
      <c r="R39" s="2">
        <v>0.92030000000000001</v>
      </c>
    </row>
    <row r="40" spans="2:18" x14ac:dyDescent="0.35">
      <c r="B40" s="83"/>
      <c r="C40" s="22">
        <v>300</v>
      </c>
      <c r="D40" s="22">
        <v>300</v>
      </c>
      <c r="E40" s="3">
        <v>0.94399999999999995</v>
      </c>
      <c r="F40" s="3">
        <v>0.92949999999999999</v>
      </c>
      <c r="G40" s="3">
        <v>0.94799999999999995</v>
      </c>
      <c r="H40" s="3">
        <v>0.93500000000000005</v>
      </c>
      <c r="I40" s="3">
        <v>0.91800000000000004</v>
      </c>
      <c r="J40" s="3">
        <v>0.91400000000000003</v>
      </c>
      <c r="K40" s="3">
        <v>0.9</v>
      </c>
      <c r="L40" s="3">
        <v>0.93969999999999998</v>
      </c>
      <c r="M40" s="3">
        <v>0.91169999999999995</v>
      </c>
      <c r="N40" s="3">
        <v>0.92469999999999997</v>
      </c>
      <c r="O40" s="3">
        <v>0.92530000000000001</v>
      </c>
      <c r="P40" s="3">
        <v>0.92730000000000001</v>
      </c>
      <c r="Q40" s="3">
        <v>0.92069999999999996</v>
      </c>
      <c r="R40" s="3">
        <v>0.93100000000000005</v>
      </c>
    </row>
    <row r="41" spans="2:18" x14ac:dyDescent="0.35">
      <c r="B41" s="82">
        <v>2</v>
      </c>
      <c r="C41" s="25">
        <v>100</v>
      </c>
      <c r="D41" s="25">
        <v>100</v>
      </c>
      <c r="E41" s="2">
        <v>0.9355</v>
      </c>
      <c r="F41" s="2">
        <v>0.9365</v>
      </c>
      <c r="G41" s="2">
        <v>0.91549999999999998</v>
      </c>
      <c r="H41" s="2">
        <v>0.91300000000000003</v>
      </c>
      <c r="I41" s="2">
        <v>0.90449999999999997</v>
      </c>
      <c r="J41" s="2">
        <v>0.90549999999999997</v>
      </c>
      <c r="K41" s="2">
        <v>0.90349999999999997</v>
      </c>
      <c r="L41" s="2">
        <v>0.93269999999999997</v>
      </c>
      <c r="M41" s="2">
        <v>0.93469999999999998</v>
      </c>
      <c r="N41" s="2">
        <v>0.91669999999999996</v>
      </c>
      <c r="O41" s="2">
        <v>0.90969999999999995</v>
      </c>
      <c r="P41" s="2">
        <v>0.91830000000000001</v>
      </c>
      <c r="Q41" s="2">
        <v>0.91300000000000003</v>
      </c>
      <c r="R41" s="2">
        <v>0.91069999999999995</v>
      </c>
    </row>
    <row r="42" spans="2:18" x14ac:dyDescent="0.35">
      <c r="B42" s="82"/>
      <c r="C42" s="25">
        <v>100</v>
      </c>
      <c r="D42" s="25">
        <v>200</v>
      </c>
      <c r="E42" s="2">
        <v>0.95350000000000001</v>
      </c>
      <c r="F42" s="2">
        <v>0.9385</v>
      </c>
      <c r="G42" s="2">
        <v>0.93899999999999995</v>
      </c>
      <c r="H42" s="2">
        <v>0.92400000000000004</v>
      </c>
      <c r="I42" s="2">
        <v>0.93049999999999999</v>
      </c>
      <c r="J42" s="2">
        <v>0.92149999999999999</v>
      </c>
      <c r="K42" s="2">
        <v>0.92200000000000004</v>
      </c>
      <c r="L42" s="2">
        <v>0.94830000000000003</v>
      </c>
      <c r="M42" s="2">
        <v>0.93769999999999998</v>
      </c>
      <c r="N42" s="2">
        <v>0.94069999999999998</v>
      </c>
      <c r="O42" s="2">
        <v>0.93669999999999998</v>
      </c>
      <c r="P42" s="2">
        <v>0.93500000000000005</v>
      </c>
      <c r="Q42" s="2">
        <v>0.92800000000000005</v>
      </c>
      <c r="R42" s="2">
        <v>0.92900000000000005</v>
      </c>
    </row>
    <row r="43" spans="2:18" x14ac:dyDescent="0.35">
      <c r="B43" s="82"/>
      <c r="C43" s="25">
        <v>100</v>
      </c>
      <c r="D43" s="25">
        <v>300</v>
      </c>
      <c r="E43" s="2">
        <v>0.95599999999999996</v>
      </c>
      <c r="F43" s="2">
        <v>0.95099999999999996</v>
      </c>
      <c r="G43" s="2">
        <v>0.9405</v>
      </c>
      <c r="H43" s="2">
        <v>0.92500000000000004</v>
      </c>
      <c r="I43" s="2">
        <v>0.94350000000000001</v>
      </c>
      <c r="J43" s="2">
        <v>0.92800000000000005</v>
      </c>
      <c r="K43" s="2">
        <v>0.93600000000000005</v>
      </c>
      <c r="L43" s="2">
        <v>0.94899999999999995</v>
      </c>
      <c r="M43" s="2">
        <v>0.94269999999999998</v>
      </c>
      <c r="N43" s="2">
        <v>0.93300000000000005</v>
      </c>
      <c r="O43" s="2">
        <v>0.93969999999999998</v>
      </c>
      <c r="P43" s="2">
        <v>0.93569999999999998</v>
      </c>
      <c r="Q43" s="2">
        <v>0.93500000000000005</v>
      </c>
      <c r="R43" s="2">
        <v>0.94099999999999995</v>
      </c>
    </row>
    <row r="44" spans="2:18" x14ac:dyDescent="0.35">
      <c r="B44" s="82"/>
      <c r="C44" s="25">
        <v>200</v>
      </c>
      <c r="D44" s="25">
        <v>100</v>
      </c>
      <c r="E44" s="2">
        <v>0.91949999999999998</v>
      </c>
      <c r="F44" s="2">
        <v>0.90900000000000003</v>
      </c>
      <c r="G44" s="2">
        <v>0.87849999999999995</v>
      </c>
      <c r="H44" s="2">
        <v>0.86150000000000004</v>
      </c>
      <c r="I44" s="2">
        <v>0.86099999999999999</v>
      </c>
      <c r="J44" s="2">
        <v>0.86750000000000005</v>
      </c>
      <c r="K44" s="2">
        <v>0.87050000000000005</v>
      </c>
      <c r="L44" s="2">
        <v>0.92530000000000001</v>
      </c>
      <c r="M44" s="2">
        <v>0.91900000000000004</v>
      </c>
      <c r="N44" s="2">
        <v>0.88829999999999998</v>
      </c>
      <c r="O44" s="2">
        <v>0.88629999999999998</v>
      </c>
      <c r="P44" s="2">
        <v>0.87529999999999997</v>
      </c>
      <c r="Q44" s="2">
        <v>0.87929999999999997</v>
      </c>
      <c r="R44" s="2">
        <v>0.88729999999999998</v>
      </c>
    </row>
    <row r="45" spans="2:18" x14ac:dyDescent="0.35">
      <c r="B45" s="82"/>
      <c r="C45" s="25">
        <v>200</v>
      </c>
      <c r="D45" s="25">
        <v>200</v>
      </c>
      <c r="E45" s="2">
        <v>0.95</v>
      </c>
      <c r="F45" s="2">
        <v>0.9365</v>
      </c>
      <c r="G45" s="2">
        <v>0.92149999999999999</v>
      </c>
      <c r="H45" s="2">
        <v>0.90649999999999997</v>
      </c>
      <c r="I45" s="2">
        <v>0.91749999999999998</v>
      </c>
      <c r="J45" s="2">
        <v>0.90100000000000002</v>
      </c>
      <c r="K45" s="2">
        <v>0.91100000000000003</v>
      </c>
      <c r="L45" s="2">
        <v>0.93630000000000002</v>
      </c>
      <c r="M45" s="2">
        <v>0.93430000000000002</v>
      </c>
      <c r="N45" s="2">
        <v>0.92400000000000004</v>
      </c>
      <c r="O45" s="2">
        <v>0.91669999999999996</v>
      </c>
      <c r="P45" s="2">
        <v>0.91930000000000001</v>
      </c>
      <c r="Q45" s="2">
        <v>0.91800000000000004</v>
      </c>
      <c r="R45" s="2">
        <v>0.91769999999999996</v>
      </c>
    </row>
    <row r="46" spans="2:18" x14ac:dyDescent="0.35">
      <c r="B46" s="82"/>
      <c r="C46" s="25">
        <v>200</v>
      </c>
      <c r="D46" s="25">
        <v>300</v>
      </c>
      <c r="E46" s="2">
        <v>0.9385</v>
      </c>
      <c r="F46" s="2">
        <v>0.93799999999999994</v>
      </c>
      <c r="G46" s="2">
        <v>0.92700000000000005</v>
      </c>
      <c r="H46" s="2">
        <v>0.92200000000000004</v>
      </c>
      <c r="I46" s="2">
        <v>0.92700000000000005</v>
      </c>
      <c r="J46" s="2">
        <v>0.93</v>
      </c>
      <c r="K46" s="2">
        <v>0.93</v>
      </c>
      <c r="L46" s="2">
        <v>0.94030000000000002</v>
      </c>
      <c r="M46" s="2">
        <v>0.94</v>
      </c>
      <c r="N46" s="2">
        <v>0.93100000000000005</v>
      </c>
      <c r="O46" s="2">
        <v>0.92900000000000005</v>
      </c>
      <c r="P46" s="2">
        <v>0.9173</v>
      </c>
      <c r="Q46" s="2">
        <v>0.93269999999999997</v>
      </c>
      <c r="R46" s="2">
        <v>0.93130000000000002</v>
      </c>
    </row>
    <row r="47" spans="2:18" x14ac:dyDescent="0.35">
      <c r="B47" s="82"/>
      <c r="C47" s="25">
        <v>300</v>
      </c>
      <c r="D47" s="25">
        <v>100</v>
      </c>
      <c r="E47" s="2">
        <v>0.90949999999999998</v>
      </c>
      <c r="F47" s="2">
        <v>0.88700000000000001</v>
      </c>
      <c r="G47" s="2">
        <v>0.82750000000000001</v>
      </c>
      <c r="H47" s="2">
        <v>0.82050000000000001</v>
      </c>
      <c r="I47" s="2">
        <v>0.82050000000000001</v>
      </c>
      <c r="J47" s="2">
        <v>0.83099999999999996</v>
      </c>
      <c r="K47" s="2">
        <v>0.83250000000000002</v>
      </c>
      <c r="L47" s="2">
        <v>0.89870000000000005</v>
      </c>
      <c r="M47" s="2">
        <v>0.89670000000000005</v>
      </c>
      <c r="N47" s="2">
        <v>0.86229999999999996</v>
      </c>
      <c r="O47" s="2">
        <v>0.85370000000000001</v>
      </c>
      <c r="P47" s="2">
        <v>0.85570000000000002</v>
      </c>
      <c r="Q47" s="2">
        <v>0.84370000000000001</v>
      </c>
      <c r="R47" s="2">
        <v>0.85229999999999995</v>
      </c>
    </row>
    <row r="48" spans="2:18" x14ac:dyDescent="0.35">
      <c r="B48" s="82"/>
      <c r="C48" s="25">
        <v>300</v>
      </c>
      <c r="D48" s="25">
        <v>200</v>
      </c>
      <c r="E48" s="2">
        <v>0.92800000000000005</v>
      </c>
      <c r="F48" s="2">
        <v>0.92049999999999998</v>
      </c>
      <c r="G48" s="2">
        <v>0.90149999999999997</v>
      </c>
      <c r="H48" s="2">
        <v>0.88600000000000001</v>
      </c>
      <c r="I48" s="2">
        <v>0.88849999999999996</v>
      </c>
      <c r="J48" s="2">
        <v>0.90249999999999997</v>
      </c>
      <c r="K48" s="2">
        <v>0.89549999999999996</v>
      </c>
      <c r="L48" s="2">
        <v>0.93230000000000002</v>
      </c>
      <c r="M48" s="2">
        <v>0.9163</v>
      </c>
      <c r="N48" s="2">
        <v>0.9093</v>
      </c>
      <c r="O48" s="2">
        <v>0.90529999999999999</v>
      </c>
      <c r="P48" s="2">
        <v>0.90629999999999999</v>
      </c>
      <c r="Q48" s="2">
        <v>0.9073</v>
      </c>
      <c r="R48" s="2">
        <v>0.89700000000000002</v>
      </c>
    </row>
    <row r="49" spans="2:18" x14ac:dyDescent="0.35">
      <c r="B49" s="83"/>
      <c r="C49" s="22">
        <v>300</v>
      </c>
      <c r="D49" s="22">
        <v>300</v>
      </c>
      <c r="E49" s="3">
        <v>0.9405</v>
      </c>
      <c r="F49" s="3">
        <v>0.92349999999999999</v>
      </c>
      <c r="G49" s="3">
        <v>0.91100000000000003</v>
      </c>
      <c r="H49" s="3">
        <v>0.91149999999999998</v>
      </c>
      <c r="I49" s="3">
        <v>0.91349999999999998</v>
      </c>
      <c r="J49" s="3">
        <v>0.91649999999999998</v>
      </c>
      <c r="K49" s="3">
        <v>0.91549999999999998</v>
      </c>
      <c r="L49" s="3">
        <v>0.94599999999999995</v>
      </c>
      <c r="M49" s="3">
        <v>0.93899999999999995</v>
      </c>
      <c r="N49" s="3">
        <v>0.92100000000000004</v>
      </c>
      <c r="O49" s="3">
        <v>0.92130000000000001</v>
      </c>
      <c r="P49" s="3">
        <v>0.92869999999999997</v>
      </c>
      <c r="Q49" s="3">
        <v>0.92069999999999996</v>
      </c>
      <c r="R49" s="3">
        <v>0.92100000000000004</v>
      </c>
    </row>
    <row r="51" spans="2:18" ht="22.75" x14ac:dyDescent="0.55000000000000004">
      <c r="B51" s="50" t="s">
        <v>54</v>
      </c>
    </row>
    <row r="53" spans="2:18" x14ac:dyDescent="0.35">
      <c r="B53" s="23"/>
      <c r="C53" s="23"/>
      <c r="D53" s="23"/>
      <c r="E53" s="80" t="s">
        <v>0</v>
      </c>
      <c r="F53" s="80"/>
      <c r="G53" s="80"/>
      <c r="H53" s="80"/>
      <c r="I53" s="80"/>
      <c r="J53" s="80"/>
      <c r="K53" s="80"/>
      <c r="L53" s="80" t="s">
        <v>1</v>
      </c>
      <c r="M53" s="80"/>
      <c r="N53" s="80"/>
      <c r="O53" s="80"/>
      <c r="P53" s="80"/>
      <c r="Q53" s="80"/>
      <c r="R53" s="80"/>
    </row>
    <row r="54" spans="2:18" x14ac:dyDescent="0.35">
      <c r="B54" s="25" t="s">
        <v>93</v>
      </c>
      <c r="C54" s="25" t="s">
        <v>2</v>
      </c>
      <c r="D54" s="25" t="s">
        <v>3</v>
      </c>
      <c r="E54" s="25" t="s">
        <v>12</v>
      </c>
      <c r="F54" s="25" t="s">
        <v>13</v>
      </c>
      <c r="G54" s="25" t="s">
        <v>14</v>
      </c>
      <c r="H54" s="25" t="s">
        <v>15</v>
      </c>
      <c r="I54" s="25" t="s">
        <v>16</v>
      </c>
      <c r="J54" s="25" t="s">
        <v>17</v>
      </c>
      <c r="K54" s="25" t="s">
        <v>18</v>
      </c>
      <c r="L54" s="25" t="s">
        <v>12</v>
      </c>
      <c r="M54" s="25" t="s">
        <v>13</v>
      </c>
      <c r="N54" s="25" t="s">
        <v>14</v>
      </c>
      <c r="O54" s="25" t="s">
        <v>15</v>
      </c>
      <c r="P54" s="25" t="s">
        <v>16</v>
      </c>
      <c r="Q54" s="25" t="s">
        <v>17</v>
      </c>
      <c r="R54" s="25" t="s">
        <v>18</v>
      </c>
    </row>
    <row r="55" spans="2:18" x14ac:dyDescent="0.35">
      <c r="B55" s="81">
        <v>1</v>
      </c>
      <c r="C55" s="23">
        <v>100</v>
      </c>
      <c r="D55" s="23">
        <v>100</v>
      </c>
      <c r="E55" s="1">
        <v>0.9385</v>
      </c>
      <c r="F55" s="1">
        <v>0.9345</v>
      </c>
      <c r="G55" s="1">
        <v>0.92049999999999998</v>
      </c>
      <c r="H55" s="1">
        <v>0.90800000000000003</v>
      </c>
      <c r="I55" s="1">
        <v>0.90100000000000002</v>
      </c>
      <c r="J55" s="1">
        <v>0.91200000000000003</v>
      </c>
      <c r="K55" s="1">
        <v>0.89349999999999996</v>
      </c>
      <c r="L55" s="1">
        <v>0.93069999999999997</v>
      </c>
      <c r="M55" s="1">
        <v>0.92969999999999997</v>
      </c>
      <c r="N55" s="1">
        <v>0.91569999999999996</v>
      </c>
      <c r="O55" s="1">
        <v>0.89800000000000002</v>
      </c>
      <c r="P55" s="1">
        <v>0.90069999999999995</v>
      </c>
      <c r="Q55" s="1">
        <v>0.879</v>
      </c>
      <c r="R55" s="1">
        <v>0.86799999999999999</v>
      </c>
    </row>
    <row r="56" spans="2:18" x14ac:dyDescent="0.35">
      <c r="B56" s="82"/>
      <c r="C56" s="25">
        <v>100</v>
      </c>
      <c r="D56" s="25">
        <v>200</v>
      </c>
      <c r="E56" s="2">
        <v>0.94450000000000001</v>
      </c>
      <c r="F56" s="2">
        <v>0.92100000000000004</v>
      </c>
      <c r="G56" s="2">
        <v>0.92100000000000004</v>
      </c>
      <c r="H56" s="2">
        <v>0.92100000000000004</v>
      </c>
      <c r="I56" s="2">
        <v>0.92600000000000005</v>
      </c>
      <c r="J56" s="2">
        <v>0.91100000000000003</v>
      </c>
      <c r="K56" s="2">
        <v>0.91349999999999998</v>
      </c>
      <c r="L56" s="2">
        <v>0.93869999999999998</v>
      </c>
      <c r="M56" s="2">
        <v>0.93200000000000005</v>
      </c>
      <c r="N56" s="2">
        <v>0.91869999999999996</v>
      </c>
      <c r="O56" s="2">
        <v>0.91369999999999996</v>
      </c>
      <c r="P56" s="2">
        <v>0.91669999999999996</v>
      </c>
      <c r="Q56" s="2">
        <v>0.90029999999999999</v>
      </c>
      <c r="R56" s="2">
        <v>0.90169999999999995</v>
      </c>
    </row>
    <row r="57" spans="2:18" x14ac:dyDescent="0.35">
      <c r="B57" s="82"/>
      <c r="C57" s="25">
        <v>100</v>
      </c>
      <c r="D57" s="25">
        <v>300</v>
      </c>
      <c r="E57" s="2">
        <v>0.9355</v>
      </c>
      <c r="F57" s="2">
        <v>0.9345</v>
      </c>
      <c r="G57" s="2">
        <v>0.93300000000000005</v>
      </c>
      <c r="H57" s="2">
        <v>0.92900000000000005</v>
      </c>
      <c r="I57" s="2">
        <v>0.93100000000000005</v>
      </c>
      <c r="J57" s="2">
        <v>0.92800000000000005</v>
      </c>
      <c r="K57" s="2">
        <v>0.93300000000000005</v>
      </c>
      <c r="L57" s="2">
        <v>0.93500000000000005</v>
      </c>
      <c r="M57" s="2">
        <v>0.92730000000000001</v>
      </c>
      <c r="N57" s="2">
        <v>0.93169999999999997</v>
      </c>
      <c r="O57" s="2">
        <v>0.93500000000000005</v>
      </c>
      <c r="P57" s="2">
        <v>0.93030000000000002</v>
      </c>
      <c r="Q57" s="2">
        <v>0.92600000000000005</v>
      </c>
      <c r="R57" s="2">
        <v>0.92569999999999997</v>
      </c>
    </row>
    <row r="58" spans="2:18" x14ac:dyDescent="0.35">
      <c r="B58" s="82"/>
      <c r="C58" s="25">
        <v>200</v>
      </c>
      <c r="D58" s="25">
        <v>100</v>
      </c>
      <c r="E58" s="2">
        <v>0.94750000000000001</v>
      </c>
      <c r="F58" s="2">
        <v>0.90300000000000002</v>
      </c>
      <c r="G58" s="2">
        <v>0.87849999999999995</v>
      </c>
      <c r="H58" s="2">
        <v>0.86399999999999999</v>
      </c>
      <c r="I58" s="2">
        <v>0.86299999999999999</v>
      </c>
      <c r="J58" s="2">
        <v>0.85650000000000004</v>
      </c>
      <c r="K58" s="2">
        <v>0.85450000000000004</v>
      </c>
      <c r="L58" s="2">
        <v>0.94069999999999998</v>
      </c>
      <c r="M58" s="2">
        <v>0.91769999999999996</v>
      </c>
      <c r="N58" s="2">
        <v>0.88270000000000004</v>
      </c>
      <c r="O58" s="2">
        <v>0.86770000000000003</v>
      </c>
      <c r="P58" s="2">
        <v>0.85570000000000002</v>
      </c>
      <c r="Q58" s="2">
        <v>0.82730000000000004</v>
      </c>
      <c r="R58" s="2">
        <v>0.8327</v>
      </c>
    </row>
    <row r="59" spans="2:18" x14ac:dyDescent="0.35">
      <c r="B59" s="82"/>
      <c r="C59" s="25">
        <v>200</v>
      </c>
      <c r="D59" s="25">
        <v>200</v>
      </c>
      <c r="E59" s="2">
        <v>0.94899999999999995</v>
      </c>
      <c r="F59" s="2">
        <v>0.91900000000000004</v>
      </c>
      <c r="G59" s="2">
        <v>0.91700000000000004</v>
      </c>
      <c r="H59" s="2">
        <v>0.91549999999999998</v>
      </c>
      <c r="I59" s="2">
        <v>0.89849999999999997</v>
      </c>
      <c r="J59" s="2">
        <v>0.89649999999999996</v>
      </c>
      <c r="K59" s="2">
        <v>0.90549999999999997</v>
      </c>
      <c r="L59" s="2">
        <v>0.93269999999999997</v>
      </c>
      <c r="M59" s="2">
        <v>0.93700000000000006</v>
      </c>
      <c r="N59" s="2">
        <v>0.91400000000000003</v>
      </c>
      <c r="O59" s="2">
        <v>0.9123</v>
      </c>
      <c r="P59" s="2">
        <v>0.90800000000000003</v>
      </c>
      <c r="Q59" s="2">
        <v>0.90129999999999999</v>
      </c>
      <c r="R59" s="2">
        <v>0.89</v>
      </c>
    </row>
    <row r="60" spans="2:18" x14ac:dyDescent="0.35">
      <c r="B60" s="82"/>
      <c r="C60" s="25">
        <v>200</v>
      </c>
      <c r="D60" s="25">
        <v>300</v>
      </c>
      <c r="E60" s="2">
        <v>0.94450000000000001</v>
      </c>
      <c r="F60" s="2">
        <v>0.94499999999999995</v>
      </c>
      <c r="G60" s="2">
        <v>0.93400000000000005</v>
      </c>
      <c r="H60" s="2">
        <v>0.91749999999999998</v>
      </c>
      <c r="I60" s="2">
        <v>0.91049999999999998</v>
      </c>
      <c r="J60" s="2">
        <v>0.91900000000000004</v>
      </c>
      <c r="K60" s="2">
        <v>0.91649999999999998</v>
      </c>
      <c r="L60" s="2">
        <v>0.93469999999999998</v>
      </c>
      <c r="M60" s="2">
        <v>0.93100000000000005</v>
      </c>
      <c r="N60" s="2">
        <v>0.92700000000000005</v>
      </c>
      <c r="O60" s="2">
        <v>0.92700000000000005</v>
      </c>
      <c r="P60" s="2">
        <v>0.9153</v>
      </c>
      <c r="Q60" s="2">
        <v>0.90569999999999995</v>
      </c>
      <c r="R60" s="2">
        <v>0.91500000000000004</v>
      </c>
    </row>
    <row r="61" spans="2:18" x14ac:dyDescent="0.35">
      <c r="B61" s="82"/>
      <c r="C61" s="25">
        <v>300</v>
      </c>
      <c r="D61" s="25">
        <v>100</v>
      </c>
      <c r="E61" s="2">
        <v>0.94850000000000001</v>
      </c>
      <c r="F61" s="2">
        <v>0.89349999999999996</v>
      </c>
      <c r="G61" s="2">
        <v>0.86450000000000005</v>
      </c>
      <c r="H61" s="2">
        <v>0.83750000000000002</v>
      </c>
      <c r="I61" s="2">
        <v>0.80549999999999999</v>
      </c>
      <c r="J61" s="2">
        <v>0.81599999999999995</v>
      </c>
      <c r="K61" s="2">
        <v>0.80149999999999999</v>
      </c>
      <c r="L61" s="2">
        <v>0.94169999999999998</v>
      </c>
      <c r="M61" s="2">
        <v>0.90769999999999995</v>
      </c>
      <c r="N61" s="2">
        <v>0.86829999999999996</v>
      </c>
      <c r="O61" s="2">
        <v>0.84430000000000005</v>
      </c>
      <c r="P61" s="2">
        <v>0.81030000000000002</v>
      </c>
      <c r="Q61" s="2">
        <v>0.79200000000000004</v>
      </c>
      <c r="R61" s="2">
        <v>0.76629999999999998</v>
      </c>
    </row>
    <row r="62" spans="2:18" x14ac:dyDescent="0.35">
      <c r="B62" s="82"/>
      <c r="C62" s="25">
        <v>300</v>
      </c>
      <c r="D62" s="25">
        <v>200</v>
      </c>
      <c r="E62" s="2">
        <v>0.94750000000000001</v>
      </c>
      <c r="F62" s="2">
        <v>0.91349999999999998</v>
      </c>
      <c r="G62" s="2">
        <v>0.91</v>
      </c>
      <c r="H62" s="2">
        <v>0.88900000000000001</v>
      </c>
      <c r="I62" s="2">
        <v>0.88600000000000001</v>
      </c>
      <c r="J62" s="2">
        <v>0.89249999999999996</v>
      </c>
      <c r="K62" s="2">
        <v>0.87350000000000005</v>
      </c>
      <c r="L62" s="2">
        <v>0.94569999999999999</v>
      </c>
      <c r="M62" s="2">
        <v>0.92569999999999997</v>
      </c>
      <c r="N62" s="2">
        <v>0.9143</v>
      </c>
      <c r="O62" s="2">
        <v>0.89600000000000002</v>
      </c>
      <c r="P62" s="2">
        <v>0.88629999999999998</v>
      </c>
      <c r="Q62" s="2">
        <v>0.878</v>
      </c>
      <c r="R62" s="2">
        <v>0.87370000000000003</v>
      </c>
    </row>
    <row r="63" spans="2:18" x14ac:dyDescent="0.35">
      <c r="B63" s="83"/>
      <c r="C63" s="22">
        <v>300</v>
      </c>
      <c r="D63" s="22">
        <v>300</v>
      </c>
      <c r="E63" s="3">
        <v>0.94650000000000001</v>
      </c>
      <c r="F63" s="3">
        <v>0.92349999999999999</v>
      </c>
      <c r="G63" s="3">
        <v>0.91</v>
      </c>
      <c r="H63" s="3">
        <v>0.91200000000000003</v>
      </c>
      <c r="I63" s="3">
        <v>0.90900000000000003</v>
      </c>
      <c r="J63" s="3">
        <v>0.90800000000000003</v>
      </c>
      <c r="K63" s="3">
        <v>0.90900000000000003</v>
      </c>
      <c r="L63" s="3">
        <v>0.95069999999999999</v>
      </c>
      <c r="M63" s="3">
        <v>0.93100000000000005</v>
      </c>
      <c r="N63" s="3">
        <v>0.92469999999999997</v>
      </c>
      <c r="O63" s="3">
        <v>0.90969999999999995</v>
      </c>
      <c r="P63" s="3">
        <v>0.9083</v>
      </c>
      <c r="Q63" s="3">
        <v>0.90029999999999999</v>
      </c>
      <c r="R63" s="3">
        <v>0.90600000000000003</v>
      </c>
    </row>
    <row r="64" spans="2:18" x14ac:dyDescent="0.35">
      <c r="B64" s="82">
        <v>2</v>
      </c>
      <c r="C64" s="25">
        <v>100</v>
      </c>
      <c r="D64" s="25">
        <v>100</v>
      </c>
      <c r="E64" s="2">
        <v>0.94399999999999995</v>
      </c>
      <c r="F64" s="2">
        <v>0.93899999999999995</v>
      </c>
      <c r="G64" s="2">
        <v>0.92800000000000005</v>
      </c>
      <c r="H64" s="2">
        <v>0.92500000000000004</v>
      </c>
      <c r="I64" s="2">
        <v>0.9</v>
      </c>
      <c r="J64" s="2">
        <v>0.89349999999999996</v>
      </c>
      <c r="K64" s="2">
        <v>0.90800000000000003</v>
      </c>
      <c r="L64" s="2">
        <v>0.94230000000000003</v>
      </c>
      <c r="M64" s="2">
        <v>0.93169999999999997</v>
      </c>
      <c r="N64" s="2">
        <v>0.91869999999999996</v>
      </c>
      <c r="O64" s="2">
        <v>0.9093</v>
      </c>
      <c r="P64" s="2">
        <v>0.9123</v>
      </c>
      <c r="Q64" s="2">
        <v>0.90329999999999999</v>
      </c>
      <c r="R64" s="2">
        <v>0.90269999999999995</v>
      </c>
    </row>
    <row r="65" spans="2:18" x14ac:dyDescent="0.35">
      <c r="B65" s="82"/>
      <c r="C65" s="25">
        <v>100</v>
      </c>
      <c r="D65" s="25">
        <v>200</v>
      </c>
      <c r="E65" s="2">
        <v>0.95499999999999996</v>
      </c>
      <c r="F65" s="2">
        <v>0.9385</v>
      </c>
      <c r="G65" s="2">
        <v>0.93700000000000006</v>
      </c>
      <c r="H65" s="2">
        <v>0.92449999999999999</v>
      </c>
      <c r="I65" s="2">
        <v>0.92949999999999999</v>
      </c>
      <c r="J65" s="2">
        <v>0.92249999999999999</v>
      </c>
      <c r="K65" s="2">
        <v>0.91700000000000004</v>
      </c>
      <c r="L65" s="2">
        <v>0.93469999999999998</v>
      </c>
      <c r="M65" s="2">
        <v>0.92730000000000001</v>
      </c>
      <c r="N65" s="2">
        <v>0.93169999999999997</v>
      </c>
      <c r="O65" s="2">
        <v>0.93230000000000002</v>
      </c>
      <c r="P65" s="2">
        <v>0.92800000000000005</v>
      </c>
      <c r="Q65" s="2">
        <v>0.91869999999999996</v>
      </c>
      <c r="R65" s="2">
        <v>0.92</v>
      </c>
    </row>
    <row r="66" spans="2:18" x14ac:dyDescent="0.35">
      <c r="B66" s="82"/>
      <c r="C66" s="25">
        <v>100</v>
      </c>
      <c r="D66" s="25">
        <v>300</v>
      </c>
      <c r="E66" s="2">
        <v>0.95750000000000002</v>
      </c>
      <c r="F66" s="2">
        <v>0.94750000000000001</v>
      </c>
      <c r="G66" s="2">
        <v>0.9385</v>
      </c>
      <c r="H66" s="2">
        <v>0.92049999999999998</v>
      </c>
      <c r="I66" s="2">
        <v>0.93500000000000005</v>
      </c>
      <c r="J66" s="2">
        <v>0.92200000000000004</v>
      </c>
      <c r="K66" s="2">
        <v>0.9325</v>
      </c>
      <c r="L66" s="2">
        <v>0.94169999999999998</v>
      </c>
      <c r="M66" s="2">
        <v>0.93230000000000002</v>
      </c>
      <c r="N66" s="2">
        <v>0.92530000000000001</v>
      </c>
      <c r="O66" s="2">
        <v>0.93400000000000005</v>
      </c>
      <c r="P66" s="2">
        <v>0.92869999999999997</v>
      </c>
      <c r="Q66" s="2">
        <v>0.92300000000000004</v>
      </c>
      <c r="R66" s="2">
        <v>0.92769999999999997</v>
      </c>
    </row>
    <row r="67" spans="2:18" x14ac:dyDescent="0.35">
      <c r="B67" s="82"/>
      <c r="C67" s="25">
        <v>200</v>
      </c>
      <c r="D67" s="25">
        <v>100</v>
      </c>
      <c r="E67" s="2">
        <v>0.95</v>
      </c>
      <c r="F67" s="2">
        <v>0.92200000000000004</v>
      </c>
      <c r="G67" s="2">
        <v>0.89949999999999997</v>
      </c>
      <c r="H67" s="2">
        <v>0.87450000000000006</v>
      </c>
      <c r="I67" s="2">
        <v>0.87549999999999994</v>
      </c>
      <c r="J67" s="2">
        <v>0.86650000000000005</v>
      </c>
      <c r="K67" s="2">
        <v>0.88049999999999995</v>
      </c>
      <c r="L67" s="2">
        <v>0.95069999999999999</v>
      </c>
      <c r="M67" s="2">
        <v>0.92530000000000001</v>
      </c>
      <c r="N67" s="2">
        <v>0.90700000000000003</v>
      </c>
      <c r="O67" s="2">
        <v>0.89829999999999999</v>
      </c>
      <c r="P67" s="2">
        <v>0.88300000000000001</v>
      </c>
      <c r="Q67" s="2">
        <v>0.88670000000000004</v>
      </c>
      <c r="R67" s="2">
        <v>0.88700000000000001</v>
      </c>
    </row>
    <row r="68" spans="2:18" x14ac:dyDescent="0.35">
      <c r="B68" s="82"/>
      <c r="C68" s="25">
        <v>200</v>
      </c>
      <c r="D68" s="25">
        <v>200</v>
      </c>
      <c r="E68" s="2">
        <v>0.95099999999999996</v>
      </c>
      <c r="F68" s="2">
        <v>0.94099999999999995</v>
      </c>
      <c r="G68" s="2">
        <v>0.9325</v>
      </c>
      <c r="H68" s="2">
        <v>0.91349999999999998</v>
      </c>
      <c r="I68" s="2">
        <v>0.91449999999999998</v>
      </c>
      <c r="J68" s="2">
        <v>0.90900000000000003</v>
      </c>
      <c r="K68" s="2">
        <v>0.90849999999999997</v>
      </c>
      <c r="L68" s="2">
        <v>0.93730000000000002</v>
      </c>
      <c r="M68" s="2">
        <v>0.94</v>
      </c>
      <c r="N68" s="2">
        <v>0.92530000000000001</v>
      </c>
      <c r="O68" s="2">
        <v>0.92130000000000001</v>
      </c>
      <c r="P68" s="2">
        <v>0.92230000000000001</v>
      </c>
      <c r="Q68" s="2">
        <v>0.91800000000000004</v>
      </c>
      <c r="R68" s="2">
        <v>0.91100000000000003</v>
      </c>
    </row>
    <row r="69" spans="2:18" x14ac:dyDescent="0.35">
      <c r="B69" s="82"/>
      <c r="C69" s="25">
        <v>200</v>
      </c>
      <c r="D69" s="25">
        <v>300</v>
      </c>
      <c r="E69" s="2">
        <v>0.94899999999999995</v>
      </c>
      <c r="F69" s="2">
        <v>0.93100000000000005</v>
      </c>
      <c r="G69" s="2">
        <v>0.92700000000000005</v>
      </c>
      <c r="H69" s="2">
        <v>0.92400000000000004</v>
      </c>
      <c r="I69" s="2">
        <v>0.92949999999999999</v>
      </c>
      <c r="J69" s="2">
        <v>0.93149999999999999</v>
      </c>
      <c r="K69" s="2">
        <v>0.92800000000000005</v>
      </c>
      <c r="L69" s="2">
        <v>0.94569999999999999</v>
      </c>
      <c r="M69" s="2">
        <v>0.93430000000000002</v>
      </c>
      <c r="N69" s="2">
        <v>0.93569999999999998</v>
      </c>
      <c r="O69" s="2">
        <v>0.92930000000000001</v>
      </c>
      <c r="P69" s="2">
        <v>0.9153</v>
      </c>
      <c r="Q69" s="2">
        <v>0.93100000000000005</v>
      </c>
      <c r="R69" s="2">
        <v>0.92800000000000005</v>
      </c>
    </row>
    <row r="70" spans="2:18" x14ac:dyDescent="0.35">
      <c r="B70" s="82"/>
      <c r="C70" s="25">
        <v>300</v>
      </c>
      <c r="D70" s="25">
        <v>100</v>
      </c>
      <c r="E70" s="2">
        <v>0.94850000000000001</v>
      </c>
      <c r="F70" s="2">
        <v>0.90249999999999997</v>
      </c>
      <c r="G70" s="2">
        <v>0.86599999999999999</v>
      </c>
      <c r="H70" s="2">
        <v>0.84550000000000003</v>
      </c>
      <c r="I70" s="2">
        <v>0.83950000000000002</v>
      </c>
      <c r="J70" s="2">
        <v>0.83699999999999997</v>
      </c>
      <c r="K70" s="2">
        <v>0.83699999999999997</v>
      </c>
      <c r="L70" s="2">
        <v>0.94369999999999998</v>
      </c>
      <c r="M70" s="2">
        <v>0.91300000000000003</v>
      </c>
      <c r="N70" s="2">
        <v>0.89029999999999998</v>
      </c>
      <c r="O70" s="2">
        <v>0.87770000000000004</v>
      </c>
      <c r="P70" s="2">
        <v>0.86699999999999999</v>
      </c>
      <c r="Q70" s="2">
        <v>0.84899999999999998</v>
      </c>
      <c r="R70" s="2">
        <v>0.85829999999999995</v>
      </c>
    </row>
    <row r="71" spans="2:18" x14ac:dyDescent="0.35">
      <c r="B71" s="82"/>
      <c r="C71" s="25">
        <v>300</v>
      </c>
      <c r="D71" s="25">
        <v>200</v>
      </c>
      <c r="E71" s="2">
        <v>0.9425</v>
      </c>
      <c r="F71" s="2">
        <v>0.92849999999999999</v>
      </c>
      <c r="G71" s="2">
        <v>0.91500000000000004</v>
      </c>
      <c r="H71" s="2">
        <v>0.90849999999999997</v>
      </c>
      <c r="I71" s="2">
        <v>0.90300000000000002</v>
      </c>
      <c r="J71" s="2">
        <v>0.90300000000000002</v>
      </c>
      <c r="K71" s="2">
        <v>0.89800000000000002</v>
      </c>
      <c r="L71" s="2">
        <v>0.94799999999999995</v>
      </c>
      <c r="M71" s="2">
        <v>0.92430000000000001</v>
      </c>
      <c r="N71" s="2">
        <v>0.92130000000000001</v>
      </c>
      <c r="O71" s="2">
        <v>0.9173</v>
      </c>
      <c r="P71" s="2">
        <v>0.90400000000000003</v>
      </c>
      <c r="Q71" s="2">
        <v>0.90869999999999995</v>
      </c>
      <c r="R71" s="2">
        <v>0.89800000000000002</v>
      </c>
    </row>
    <row r="72" spans="2:18" x14ac:dyDescent="0.35">
      <c r="B72" s="83"/>
      <c r="C72" s="22">
        <v>300</v>
      </c>
      <c r="D72" s="22">
        <v>300</v>
      </c>
      <c r="E72" s="3">
        <v>0.94499999999999995</v>
      </c>
      <c r="F72" s="3">
        <v>0.93149999999999999</v>
      </c>
      <c r="G72" s="3">
        <v>0.92700000000000005</v>
      </c>
      <c r="H72" s="3">
        <v>0.92</v>
      </c>
      <c r="I72" s="3">
        <v>0.91849999999999998</v>
      </c>
      <c r="J72" s="3">
        <v>0.91800000000000004</v>
      </c>
      <c r="K72" s="3">
        <v>0.91800000000000004</v>
      </c>
      <c r="L72" s="3">
        <v>0.94899999999999995</v>
      </c>
      <c r="M72" s="3">
        <v>0.94299999999999995</v>
      </c>
      <c r="N72" s="3">
        <v>0.92600000000000005</v>
      </c>
      <c r="O72" s="3">
        <v>0.92669999999999997</v>
      </c>
      <c r="P72" s="3">
        <v>0.92869999999999997</v>
      </c>
      <c r="Q72" s="3">
        <v>0.92330000000000001</v>
      </c>
      <c r="R72" s="3">
        <v>0.92030000000000001</v>
      </c>
    </row>
    <row r="75" spans="2:18" ht="22.75" x14ac:dyDescent="0.55000000000000004">
      <c r="B75" s="50" t="s">
        <v>55</v>
      </c>
    </row>
    <row r="77" spans="2:18" x14ac:dyDescent="0.35">
      <c r="B77" s="23"/>
      <c r="C77" s="23"/>
      <c r="D77" s="23"/>
      <c r="E77" s="80" t="s">
        <v>0</v>
      </c>
      <c r="F77" s="80"/>
      <c r="G77" s="80"/>
      <c r="H77" s="80"/>
      <c r="I77" s="80"/>
      <c r="J77" s="80"/>
      <c r="K77" s="80"/>
      <c r="L77" s="80" t="s">
        <v>1</v>
      </c>
      <c r="M77" s="80"/>
      <c r="N77" s="80"/>
      <c r="O77" s="80"/>
      <c r="P77" s="80"/>
      <c r="Q77" s="80"/>
      <c r="R77" s="80"/>
    </row>
    <row r="78" spans="2:18" x14ac:dyDescent="0.35">
      <c r="B78" s="25"/>
      <c r="C78" s="25" t="s">
        <v>2</v>
      </c>
      <c r="D78" s="25" t="s">
        <v>3</v>
      </c>
      <c r="E78" s="25" t="s">
        <v>12</v>
      </c>
      <c r="F78" s="25" t="s">
        <v>13</v>
      </c>
      <c r="G78" s="25" t="s">
        <v>14</v>
      </c>
      <c r="H78" s="25" t="s">
        <v>15</v>
      </c>
      <c r="I78" s="25" t="s">
        <v>16</v>
      </c>
      <c r="J78" s="25" t="s">
        <v>17</v>
      </c>
      <c r="K78" s="25" t="s">
        <v>18</v>
      </c>
      <c r="L78" s="25" t="s">
        <v>12</v>
      </c>
      <c r="M78" s="25" t="s">
        <v>13</v>
      </c>
      <c r="N78" s="25" t="s">
        <v>14</v>
      </c>
      <c r="O78" s="25" t="s">
        <v>15</v>
      </c>
      <c r="P78" s="25" t="s">
        <v>16</v>
      </c>
      <c r="Q78" s="25" t="s">
        <v>17</v>
      </c>
      <c r="R78" s="25" t="s">
        <v>18</v>
      </c>
    </row>
    <row r="79" spans="2:18" x14ac:dyDescent="0.35">
      <c r="B79" s="81" t="s">
        <v>9</v>
      </c>
      <c r="C79" s="23">
        <v>100</v>
      </c>
      <c r="D79" s="23">
        <v>100</v>
      </c>
      <c r="E79" s="1">
        <f>E55-E32</f>
        <v>1.0499999999999954E-2</v>
      </c>
      <c r="F79" s="1">
        <f t="shared" ref="F79:R79" si="0">F55-F32</f>
        <v>-9.4999999999999529E-3</v>
      </c>
      <c r="G79" s="1">
        <f t="shared" si="0"/>
        <v>2.4499999999999966E-2</v>
      </c>
      <c r="H79" s="1">
        <f t="shared" si="0"/>
        <v>3.8499999999999979E-2</v>
      </c>
      <c r="I79" s="1">
        <f t="shared" si="0"/>
        <v>2.0500000000000074E-2</v>
      </c>
      <c r="J79" s="1">
        <f t="shared" si="0"/>
        <v>9.5000000000000639E-3</v>
      </c>
      <c r="K79" s="1">
        <f t="shared" si="0"/>
        <v>-1.2500000000000067E-2</v>
      </c>
      <c r="L79" s="1">
        <f t="shared" si="0"/>
        <v>3.0000000000000027E-3</v>
      </c>
      <c r="M79" s="1">
        <f t="shared" si="0"/>
        <v>1.8699999999999939E-2</v>
      </c>
      <c r="N79" s="1">
        <f t="shared" si="0"/>
        <v>8.0000000000000071E-3</v>
      </c>
      <c r="O79" s="1">
        <f t="shared" si="0"/>
        <v>-2.2699999999999942E-2</v>
      </c>
      <c r="P79" s="1">
        <f t="shared" si="0"/>
        <v>-1.9300000000000095E-2</v>
      </c>
      <c r="Q79" s="1">
        <f t="shared" si="0"/>
        <v>-5.2300000000000013E-2</v>
      </c>
      <c r="R79" s="1">
        <f t="shared" si="0"/>
        <v>-6.8699999999999983E-2</v>
      </c>
    </row>
    <row r="80" spans="2:18" x14ac:dyDescent="0.35">
      <c r="B80" s="82"/>
      <c r="C80" s="25">
        <v>100</v>
      </c>
      <c r="D80" s="25">
        <v>200</v>
      </c>
      <c r="E80" s="2">
        <f t="shared" ref="E80:R80" si="1">E56-E33</f>
        <v>4.5000000000000595E-3</v>
      </c>
      <c r="F80" s="2">
        <f t="shared" si="1"/>
        <v>-2.2499999999999964E-2</v>
      </c>
      <c r="G80" s="2">
        <f t="shared" si="1"/>
        <v>-2.6499999999999968E-2</v>
      </c>
      <c r="H80" s="2">
        <f t="shared" si="1"/>
        <v>-2.2499999999999964E-2</v>
      </c>
      <c r="I80" s="2">
        <f t="shared" si="1"/>
        <v>-4.9999999999994493E-4</v>
      </c>
      <c r="J80" s="2">
        <f t="shared" si="1"/>
        <v>-8.499999999999952E-3</v>
      </c>
      <c r="K80" s="2">
        <f t="shared" si="1"/>
        <v>-1.4000000000000012E-2</v>
      </c>
      <c r="L80" s="2">
        <f t="shared" si="1"/>
        <v>-2.0000000000000018E-3</v>
      </c>
      <c r="M80" s="2">
        <f t="shared" si="1"/>
        <v>1.7000000000000348E-3</v>
      </c>
      <c r="N80" s="2">
        <f t="shared" si="1"/>
        <v>-1.6300000000000092E-2</v>
      </c>
      <c r="O80" s="2">
        <f t="shared" si="1"/>
        <v>-1.9300000000000095E-2</v>
      </c>
      <c r="P80" s="2">
        <f t="shared" si="1"/>
        <v>-2.4299999999999988E-2</v>
      </c>
      <c r="Q80" s="2">
        <f t="shared" si="1"/>
        <v>-4.1399999999999992E-2</v>
      </c>
      <c r="R80" s="2">
        <f t="shared" si="1"/>
        <v>-4.4300000000000006E-2</v>
      </c>
    </row>
    <row r="81" spans="2:18" x14ac:dyDescent="0.35">
      <c r="B81" s="82"/>
      <c r="C81" s="25">
        <v>100</v>
      </c>
      <c r="D81" s="25">
        <v>300</v>
      </c>
      <c r="E81" s="2">
        <f t="shared" ref="E81:R81" si="2">E57-E34</f>
        <v>-1.5000000000000568E-3</v>
      </c>
      <c r="F81" s="2">
        <f t="shared" si="2"/>
        <v>-1.0499999999999954E-2</v>
      </c>
      <c r="G81" s="2">
        <f t="shared" si="2"/>
        <v>-2.4999999999999911E-2</v>
      </c>
      <c r="H81" s="2">
        <f t="shared" si="2"/>
        <v>-1.9999999999999907E-2</v>
      </c>
      <c r="I81" s="2">
        <f t="shared" si="2"/>
        <v>-1.6499999999999959E-2</v>
      </c>
      <c r="J81" s="2">
        <f t="shared" si="2"/>
        <v>-1.3999999999999901E-2</v>
      </c>
      <c r="K81" s="2">
        <f t="shared" si="2"/>
        <v>-8.499999999999952E-3</v>
      </c>
      <c r="L81" s="2">
        <f t="shared" si="2"/>
        <v>-9.9999999999998979E-3</v>
      </c>
      <c r="M81" s="2">
        <f t="shared" si="2"/>
        <v>-1.639999999999997E-2</v>
      </c>
      <c r="N81" s="2">
        <f t="shared" si="2"/>
        <v>-1.3000000000000012E-2</v>
      </c>
      <c r="O81" s="2">
        <f t="shared" si="2"/>
        <v>-1.0999999999999899E-2</v>
      </c>
      <c r="P81" s="2">
        <f t="shared" si="2"/>
        <v>-2.1000000000000019E-2</v>
      </c>
      <c r="Q81" s="2">
        <f t="shared" si="2"/>
        <v>-1.6999999999999904E-2</v>
      </c>
      <c r="R81" s="2">
        <f t="shared" si="2"/>
        <v>-1.8600000000000061E-2</v>
      </c>
    </row>
    <row r="82" spans="2:18" x14ac:dyDescent="0.35">
      <c r="B82" s="82"/>
      <c r="C82" s="25">
        <v>200</v>
      </c>
      <c r="D82" s="25">
        <v>100</v>
      </c>
      <c r="E82" s="2">
        <f t="shared" ref="E82:R82" si="3">E58-E35</f>
        <v>4.7499999999999987E-2</v>
      </c>
      <c r="F82" s="2">
        <f t="shared" si="3"/>
        <v>-4.4999999999999485E-3</v>
      </c>
      <c r="G82" s="2">
        <f t="shared" si="3"/>
        <v>6.3999999999999946E-2</v>
      </c>
      <c r="H82" s="2">
        <f t="shared" si="3"/>
        <v>8.7999999999999967E-2</v>
      </c>
      <c r="I82" s="2">
        <f t="shared" si="3"/>
        <v>5.7499999999999996E-2</v>
      </c>
      <c r="J82" s="2">
        <f t="shared" si="3"/>
        <v>2.0000000000000018E-2</v>
      </c>
      <c r="K82" s="2">
        <f t="shared" si="3"/>
        <v>-4.0000000000000036E-3</v>
      </c>
      <c r="L82" s="2">
        <f t="shared" si="3"/>
        <v>2.8399999999999981E-2</v>
      </c>
      <c r="M82" s="2">
        <f t="shared" si="3"/>
        <v>5.0999999999999934E-2</v>
      </c>
      <c r="N82" s="2">
        <f t="shared" si="3"/>
        <v>4.7700000000000076E-2</v>
      </c>
      <c r="O82" s="2">
        <f t="shared" si="3"/>
        <v>1.0000000000000009E-3</v>
      </c>
      <c r="P82" s="2">
        <f t="shared" si="3"/>
        <v>-2.2299999999999986E-2</v>
      </c>
      <c r="Q82" s="2">
        <f t="shared" si="3"/>
        <v>-8.7999999999999967E-2</v>
      </c>
      <c r="R82" s="2">
        <f t="shared" si="3"/>
        <v>-9.0600000000000014E-2</v>
      </c>
    </row>
    <row r="83" spans="2:18" x14ac:dyDescent="0.35">
      <c r="B83" s="82"/>
      <c r="C83" s="25">
        <v>200</v>
      </c>
      <c r="D83" s="25">
        <v>200</v>
      </c>
      <c r="E83" s="2">
        <f t="shared" ref="E83:R83" si="4">E59-E36</f>
        <v>1.9999999999999907E-2</v>
      </c>
      <c r="F83" s="2">
        <f t="shared" si="4"/>
        <v>-2.0499999999999963E-2</v>
      </c>
      <c r="G83" s="2">
        <f t="shared" si="4"/>
        <v>-2.399999999999991E-2</v>
      </c>
      <c r="H83" s="2">
        <f t="shared" si="4"/>
        <v>1.4999999999999458E-3</v>
      </c>
      <c r="I83" s="2">
        <f t="shared" si="4"/>
        <v>-3.0000000000000027E-3</v>
      </c>
      <c r="J83" s="2">
        <f t="shared" si="4"/>
        <v>-7.5000000000000622E-3</v>
      </c>
      <c r="K83" s="2">
        <f t="shared" si="4"/>
        <v>-1.3500000000000068E-2</v>
      </c>
      <c r="L83" s="2">
        <f t="shared" si="4"/>
        <v>4.0000000000000036E-3</v>
      </c>
      <c r="M83" s="2">
        <f t="shared" si="4"/>
        <v>3.3700000000000063E-2</v>
      </c>
      <c r="N83" s="2">
        <f t="shared" si="4"/>
        <v>1.6299999999999981E-2</v>
      </c>
      <c r="O83" s="2">
        <f t="shared" si="4"/>
        <v>8.0000000000000071E-3</v>
      </c>
      <c r="P83" s="2">
        <f t="shared" si="4"/>
        <v>-1.0000000000000009E-2</v>
      </c>
      <c r="Q83" s="2">
        <f t="shared" si="4"/>
        <v>-2.6399999999999979E-2</v>
      </c>
      <c r="R83" s="2">
        <f t="shared" si="4"/>
        <v>-4.4000000000000039E-2</v>
      </c>
    </row>
    <row r="84" spans="2:18" x14ac:dyDescent="0.35">
      <c r="B84" s="82"/>
      <c r="C84" s="25">
        <v>200</v>
      </c>
      <c r="D84" s="25">
        <v>300</v>
      </c>
      <c r="E84" s="2">
        <f t="shared" ref="E84:R84" si="5">E60-E37</f>
        <v>5.0000000000000044E-3</v>
      </c>
      <c r="F84" s="2">
        <f t="shared" si="5"/>
        <v>0</v>
      </c>
      <c r="G84" s="2">
        <f t="shared" si="5"/>
        <v>-1.9499999999999962E-2</v>
      </c>
      <c r="H84" s="2">
        <f t="shared" si="5"/>
        <v>-1.9500000000000073E-2</v>
      </c>
      <c r="I84" s="2">
        <f t="shared" si="5"/>
        <v>-2.2500000000000075E-2</v>
      </c>
      <c r="J84" s="2">
        <f t="shared" si="5"/>
        <v>-7.4999999999999512E-3</v>
      </c>
      <c r="K84" s="2">
        <f t="shared" si="5"/>
        <v>-1.4000000000000012E-2</v>
      </c>
      <c r="L84" s="2">
        <f t="shared" si="5"/>
        <v>5.0000000000000044E-3</v>
      </c>
      <c r="M84" s="2">
        <f t="shared" si="5"/>
        <v>7.0000000000000062E-3</v>
      </c>
      <c r="N84" s="2">
        <f t="shared" si="5"/>
        <v>1.3000000000000789E-3</v>
      </c>
      <c r="O84" s="2">
        <f t="shared" si="5"/>
        <v>-1.2999999999999678E-3</v>
      </c>
      <c r="P84" s="2">
        <f t="shared" si="5"/>
        <v>-1.8000000000000016E-2</v>
      </c>
      <c r="Q84" s="2">
        <f t="shared" si="5"/>
        <v>-2.3600000000000065E-2</v>
      </c>
      <c r="R84" s="2">
        <f t="shared" si="5"/>
        <v>-1.7299999999999982E-2</v>
      </c>
    </row>
    <row r="85" spans="2:18" x14ac:dyDescent="0.35">
      <c r="B85" s="82"/>
      <c r="C85" s="25">
        <v>300</v>
      </c>
      <c r="D85" s="25">
        <v>100</v>
      </c>
      <c r="E85" s="2">
        <f t="shared" ref="E85:R85" si="6">E61-E38</f>
        <v>5.8499999999999996E-2</v>
      </c>
      <c r="F85" s="2">
        <f t="shared" si="6"/>
        <v>1.6000000000000014E-2</v>
      </c>
      <c r="G85" s="2">
        <f t="shared" si="6"/>
        <v>0.12450000000000006</v>
      </c>
      <c r="H85" s="2">
        <f t="shared" si="6"/>
        <v>0.15949999999999998</v>
      </c>
      <c r="I85" s="2">
        <f t="shared" si="6"/>
        <v>8.3500000000000019E-2</v>
      </c>
      <c r="J85" s="2">
        <f t="shared" si="6"/>
        <v>2.9999999999999916E-2</v>
      </c>
      <c r="K85" s="2">
        <f t="shared" si="6"/>
        <v>-8.0000000000000071E-3</v>
      </c>
      <c r="L85" s="2">
        <f t="shared" si="6"/>
        <v>4.8399999999999999E-2</v>
      </c>
      <c r="M85" s="2">
        <f t="shared" si="6"/>
        <v>0.10099999999999998</v>
      </c>
      <c r="N85" s="2">
        <f t="shared" si="6"/>
        <v>9.099999999999997E-2</v>
      </c>
      <c r="O85" s="2">
        <f t="shared" si="6"/>
        <v>4.4600000000000084E-2</v>
      </c>
      <c r="P85" s="2">
        <f t="shared" si="6"/>
        <v>-3.1000000000000028E-2</v>
      </c>
      <c r="Q85" s="2">
        <f t="shared" si="6"/>
        <v>-9.7299999999999942E-2</v>
      </c>
      <c r="R85" s="2">
        <f t="shared" si="6"/>
        <v>-0.14039999999999997</v>
      </c>
    </row>
    <row r="86" spans="2:18" x14ac:dyDescent="0.35">
      <c r="B86" s="82"/>
      <c r="C86" s="25">
        <v>300</v>
      </c>
      <c r="D86" s="25">
        <v>200</v>
      </c>
      <c r="E86" s="2">
        <f t="shared" ref="E86:R86" si="7">E62-E39</f>
        <v>3.1499999999999972E-2</v>
      </c>
      <c r="F86" s="2">
        <f t="shared" si="7"/>
        <v>-1.8500000000000072E-2</v>
      </c>
      <c r="G86" s="2">
        <f t="shared" si="7"/>
        <v>-1.7000000000000015E-2</v>
      </c>
      <c r="H86" s="2">
        <f t="shared" si="7"/>
        <v>-4.4999999999999485E-3</v>
      </c>
      <c r="I86" s="2">
        <f t="shared" si="7"/>
        <v>6.5000000000000613E-3</v>
      </c>
      <c r="J86" s="2">
        <f t="shared" si="7"/>
        <v>0</v>
      </c>
      <c r="K86" s="2">
        <f t="shared" si="7"/>
        <v>-7.9999999999998961E-3</v>
      </c>
      <c r="L86" s="2">
        <f t="shared" si="7"/>
        <v>1.1699999999999933E-2</v>
      </c>
      <c r="M86" s="2">
        <f t="shared" si="7"/>
        <v>4.8999999999999932E-2</v>
      </c>
      <c r="N86" s="2">
        <f t="shared" si="7"/>
        <v>3.9300000000000002E-2</v>
      </c>
      <c r="O86" s="2">
        <f t="shared" si="7"/>
        <v>2.2700000000000053E-2</v>
      </c>
      <c r="P86" s="2">
        <f t="shared" si="7"/>
        <v>-1.8000000000000016E-2</v>
      </c>
      <c r="Q86" s="2">
        <f t="shared" si="7"/>
        <v>-3.6299999999999999E-2</v>
      </c>
      <c r="R86" s="2">
        <f t="shared" si="7"/>
        <v>-4.6599999999999975E-2</v>
      </c>
    </row>
    <row r="87" spans="2:18" x14ac:dyDescent="0.35">
      <c r="B87" s="83"/>
      <c r="C87" s="22">
        <v>300</v>
      </c>
      <c r="D87" s="22">
        <v>300</v>
      </c>
      <c r="E87" s="3">
        <f t="shared" ref="E87:R87" si="8">E63-E40</f>
        <v>2.5000000000000577E-3</v>
      </c>
      <c r="F87" s="3">
        <f t="shared" si="8"/>
        <v>-6.0000000000000053E-3</v>
      </c>
      <c r="G87" s="3">
        <f t="shared" si="8"/>
        <v>-3.7999999999999923E-2</v>
      </c>
      <c r="H87" s="3">
        <f t="shared" si="8"/>
        <v>-2.300000000000002E-2</v>
      </c>
      <c r="I87" s="3">
        <f t="shared" si="8"/>
        <v>-9.000000000000008E-3</v>
      </c>
      <c r="J87" s="3">
        <f t="shared" si="8"/>
        <v>-6.0000000000000053E-3</v>
      </c>
      <c r="K87" s="3">
        <f t="shared" si="8"/>
        <v>9.000000000000008E-3</v>
      </c>
      <c r="L87" s="3">
        <f t="shared" si="8"/>
        <v>1.100000000000001E-2</v>
      </c>
      <c r="M87" s="3">
        <f t="shared" si="8"/>
        <v>1.9300000000000095E-2</v>
      </c>
      <c r="N87" s="3">
        <f t="shared" si="8"/>
        <v>0</v>
      </c>
      <c r="O87" s="3">
        <f t="shared" si="8"/>
        <v>-1.5600000000000058E-2</v>
      </c>
      <c r="P87" s="3">
        <f t="shared" si="8"/>
        <v>-1.9000000000000017E-2</v>
      </c>
      <c r="Q87" s="3">
        <f t="shared" si="8"/>
        <v>-2.0399999999999974E-2</v>
      </c>
      <c r="R87" s="3">
        <f t="shared" si="8"/>
        <v>-2.5000000000000022E-2</v>
      </c>
    </row>
    <row r="88" spans="2:18" x14ac:dyDescent="0.35">
      <c r="B88" s="82" t="s">
        <v>10</v>
      </c>
      <c r="C88" s="25">
        <v>100</v>
      </c>
      <c r="D88" s="25">
        <v>100</v>
      </c>
      <c r="E88" s="2">
        <f t="shared" ref="E88:R88" si="9">E64-E41</f>
        <v>8.499999999999952E-3</v>
      </c>
      <c r="F88" s="2">
        <f t="shared" si="9"/>
        <v>2.4999999999999467E-3</v>
      </c>
      <c r="G88" s="2">
        <f t="shared" si="9"/>
        <v>1.2500000000000067E-2</v>
      </c>
      <c r="H88" s="2">
        <f t="shared" si="9"/>
        <v>1.2000000000000011E-2</v>
      </c>
      <c r="I88" s="2">
        <f t="shared" si="9"/>
        <v>-4.4999999999999485E-3</v>
      </c>
      <c r="J88" s="2">
        <f t="shared" si="9"/>
        <v>-1.2000000000000011E-2</v>
      </c>
      <c r="K88" s="2">
        <f t="shared" si="9"/>
        <v>4.5000000000000595E-3</v>
      </c>
      <c r="L88" s="2">
        <f t="shared" si="9"/>
        <v>9.6000000000000529E-3</v>
      </c>
      <c r="M88" s="2">
        <f t="shared" si="9"/>
        <v>-3.0000000000000027E-3</v>
      </c>
      <c r="N88" s="2">
        <f t="shared" si="9"/>
        <v>2.0000000000000018E-3</v>
      </c>
      <c r="O88" s="2">
        <f t="shared" si="9"/>
        <v>-3.9999999999995595E-4</v>
      </c>
      <c r="P88" s="2">
        <f t="shared" si="9"/>
        <v>-6.0000000000000053E-3</v>
      </c>
      <c r="Q88" s="2">
        <f t="shared" si="9"/>
        <v>-9.7000000000000419E-3</v>
      </c>
      <c r="R88" s="2">
        <f t="shared" si="9"/>
        <v>-8.0000000000000071E-3</v>
      </c>
    </row>
    <row r="89" spans="2:18" x14ac:dyDescent="0.35">
      <c r="B89" s="82"/>
      <c r="C89" s="25">
        <v>100</v>
      </c>
      <c r="D89" s="25">
        <v>200</v>
      </c>
      <c r="E89" s="2">
        <f t="shared" ref="E89:R89" si="10">E65-E42</f>
        <v>1.4999999999999458E-3</v>
      </c>
      <c r="F89" s="2">
        <f t="shared" si="10"/>
        <v>0</v>
      </c>
      <c r="G89" s="2">
        <f t="shared" si="10"/>
        <v>-1.9999999999998908E-3</v>
      </c>
      <c r="H89" s="2">
        <f t="shared" si="10"/>
        <v>4.9999999999994493E-4</v>
      </c>
      <c r="I89" s="2">
        <f t="shared" si="10"/>
        <v>-1.0000000000000009E-3</v>
      </c>
      <c r="J89" s="2">
        <f t="shared" si="10"/>
        <v>1.0000000000000009E-3</v>
      </c>
      <c r="K89" s="2">
        <f t="shared" si="10"/>
        <v>-5.0000000000000044E-3</v>
      </c>
      <c r="L89" s="2">
        <f t="shared" si="10"/>
        <v>-1.3600000000000056E-2</v>
      </c>
      <c r="M89" s="2">
        <f t="shared" si="10"/>
        <v>-1.0399999999999965E-2</v>
      </c>
      <c r="N89" s="2">
        <f t="shared" si="10"/>
        <v>-9.000000000000008E-3</v>
      </c>
      <c r="O89" s="2">
        <f t="shared" si="10"/>
        <v>-4.3999999999999595E-3</v>
      </c>
      <c r="P89" s="2">
        <f t="shared" si="10"/>
        <v>-7.0000000000000062E-3</v>
      </c>
      <c r="Q89" s="2">
        <f t="shared" si="10"/>
        <v>-9.300000000000086E-3</v>
      </c>
      <c r="R89" s="2">
        <f t="shared" si="10"/>
        <v>-9.000000000000008E-3</v>
      </c>
    </row>
    <row r="90" spans="2:18" x14ac:dyDescent="0.35">
      <c r="B90" s="82"/>
      <c r="C90" s="25">
        <v>100</v>
      </c>
      <c r="D90" s="25">
        <v>300</v>
      </c>
      <c r="E90" s="2">
        <f t="shared" ref="E90:R90" si="11">E66-E43</f>
        <v>1.5000000000000568E-3</v>
      </c>
      <c r="F90" s="2">
        <f t="shared" si="11"/>
        <v>-3.4999999999999476E-3</v>
      </c>
      <c r="G90" s="2">
        <f t="shared" si="11"/>
        <v>-2.0000000000000018E-3</v>
      </c>
      <c r="H90" s="2">
        <f t="shared" si="11"/>
        <v>-4.5000000000000595E-3</v>
      </c>
      <c r="I90" s="2">
        <f t="shared" si="11"/>
        <v>-8.499999999999952E-3</v>
      </c>
      <c r="J90" s="2">
        <f t="shared" si="11"/>
        <v>-6.0000000000000053E-3</v>
      </c>
      <c r="K90" s="2">
        <f t="shared" si="11"/>
        <v>-3.5000000000000586E-3</v>
      </c>
      <c r="L90" s="2">
        <f t="shared" si="11"/>
        <v>-7.2999999999999732E-3</v>
      </c>
      <c r="M90" s="2">
        <f t="shared" si="11"/>
        <v>-1.0399999999999965E-2</v>
      </c>
      <c r="N90" s="2">
        <f t="shared" si="11"/>
        <v>-7.7000000000000401E-3</v>
      </c>
      <c r="O90" s="2">
        <f t="shared" si="11"/>
        <v>-5.6999999999999273E-3</v>
      </c>
      <c r="P90" s="2">
        <f t="shared" si="11"/>
        <v>-7.0000000000000062E-3</v>
      </c>
      <c r="Q90" s="2">
        <f t="shared" si="11"/>
        <v>-1.2000000000000011E-2</v>
      </c>
      <c r="R90" s="2">
        <f t="shared" si="11"/>
        <v>-1.3299999999999979E-2</v>
      </c>
    </row>
    <row r="91" spans="2:18" x14ac:dyDescent="0.35">
      <c r="B91" s="82"/>
      <c r="C91" s="25">
        <v>200</v>
      </c>
      <c r="D91" s="25">
        <v>100</v>
      </c>
      <c r="E91" s="2">
        <f t="shared" ref="E91:R91" si="12">E67-E44</f>
        <v>3.0499999999999972E-2</v>
      </c>
      <c r="F91" s="2">
        <f t="shared" si="12"/>
        <v>1.3000000000000012E-2</v>
      </c>
      <c r="G91" s="2">
        <f t="shared" si="12"/>
        <v>2.1000000000000019E-2</v>
      </c>
      <c r="H91" s="2">
        <f t="shared" si="12"/>
        <v>1.3000000000000012E-2</v>
      </c>
      <c r="I91" s="2">
        <f t="shared" si="12"/>
        <v>1.4499999999999957E-2</v>
      </c>
      <c r="J91" s="2">
        <f t="shared" si="12"/>
        <v>-1.0000000000000009E-3</v>
      </c>
      <c r="K91" s="2">
        <f t="shared" si="12"/>
        <v>9.9999999999998979E-3</v>
      </c>
      <c r="L91" s="2">
        <f t="shared" si="12"/>
        <v>2.5399999999999978E-2</v>
      </c>
      <c r="M91" s="2">
        <f t="shared" si="12"/>
        <v>6.2999999999999723E-3</v>
      </c>
      <c r="N91" s="2">
        <f t="shared" si="12"/>
        <v>1.870000000000005E-2</v>
      </c>
      <c r="O91" s="2">
        <f t="shared" si="12"/>
        <v>1.2000000000000011E-2</v>
      </c>
      <c r="P91" s="2">
        <f t="shared" si="12"/>
        <v>7.7000000000000401E-3</v>
      </c>
      <c r="Q91" s="2">
        <f t="shared" si="12"/>
        <v>7.4000000000000732E-3</v>
      </c>
      <c r="R91" s="2">
        <f t="shared" si="12"/>
        <v>-2.9999999999996696E-4</v>
      </c>
    </row>
    <row r="92" spans="2:18" x14ac:dyDescent="0.35">
      <c r="B92" s="82"/>
      <c r="C92" s="25">
        <v>200</v>
      </c>
      <c r="D92" s="25">
        <v>200</v>
      </c>
      <c r="E92" s="2">
        <f t="shared" ref="E92:R92" si="13">E68-E45</f>
        <v>1.0000000000000009E-3</v>
      </c>
      <c r="F92" s="2">
        <f t="shared" si="13"/>
        <v>4.4999999999999485E-3</v>
      </c>
      <c r="G92" s="2">
        <f t="shared" si="13"/>
        <v>1.100000000000001E-2</v>
      </c>
      <c r="H92" s="2">
        <f t="shared" si="13"/>
        <v>7.0000000000000062E-3</v>
      </c>
      <c r="I92" s="2">
        <f t="shared" si="13"/>
        <v>-3.0000000000000027E-3</v>
      </c>
      <c r="J92" s="2">
        <f t="shared" si="13"/>
        <v>8.0000000000000071E-3</v>
      </c>
      <c r="K92" s="2">
        <f t="shared" si="13"/>
        <v>-2.5000000000000577E-3</v>
      </c>
      <c r="L92" s="2">
        <f t="shared" si="13"/>
        <v>1.0000000000000009E-3</v>
      </c>
      <c r="M92" s="2">
        <f t="shared" si="13"/>
        <v>5.6999999999999273E-3</v>
      </c>
      <c r="N92" s="2">
        <f t="shared" si="13"/>
        <v>1.2999999999999678E-3</v>
      </c>
      <c r="O92" s="2">
        <f t="shared" si="13"/>
        <v>4.6000000000000485E-3</v>
      </c>
      <c r="P92" s="2">
        <f t="shared" si="13"/>
        <v>3.0000000000000027E-3</v>
      </c>
      <c r="Q92" s="2">
        <f t="shared" si="13"/>
        <v>0</v>
      </c>
      <c r="R92" s="2">
        <f t="shared" si="13"/>
        <v>-6.6999999999999282E-3</v>
      </c>
    </row>
    <row r="93" spans="2:18" x14ac:dyDescent="0.35">
      <c r="B93" s="82"/>
      <c r="C93" s="25">
        <v>200</v>
      </c>
      <c r="D93" s="25">
        <v>300</v>
      </c>
      <c r="E93" s="2">
        <f t="shared" ref="E93:R93" si="14">E69-E46</f>
        <v>1.0499999999999954E-2</v>
      </c>
      <c r="F93" s="2">
        <f t="shared" si="14"/>
        <v>-6.9999999999998952E-3</v>
      </c>
      <c r="G93" s="2">
        <f t="shared" si="14"/>
        <v>0</v>
      </c>
      <c r="H93" s="2">
        <f t="shared" si="14"/>
        <v>2.0000000000000018E-3</v>
      </c>
      <c r="I93" s="2">
        <f t="shared" si="14"/>
        <v>2.4999999999999467E-3</v>
      </c>
      <c r="J93" s="2">
        <f t="shared" si="14"/>
        <v>1.4999999999999458E-3</v>
      </c>
      <c r="K93" s="2">
        <f t="shared" si="14"/>
        <v>-2.0000000000000018E-3</v>
      </c>
      <c r="L93" s="2">
        <f t="shared" si="14"/>
        <v>5.3999999999999604E-3</v>
      </c>
      <c r="M93" s="2">
        <f t="shared" si="14"/>
        <v>-5.6999999999999273E-3</v>
      </c>
      <c r="N93" s="2">
        <f t="shared" si="14"/>
        <v>4.6999999999999265E-3</v>
      </c>
      <c r="O93" s="2">
        <f t="shared" si="14"/>
        <v>2.9999999999996696E-4</v>
      </c>
      <c r="P93" s="2">
        <f t="shared" si="14"/>
        <v>-2.0000000000000018E-3</v>
      </c>
      <c r="Q93" s="2">
        <f t="shared" si="14"/>
        <v>-1.6999999999999238E-3</v>
      </c>
      <c r="R93" s="2">
        <f t="shared" si="14"/>
        <v>-3.2999999999999696E-3</v>
      </c>
    </row>
    <row r="94" spans="2:18" x14ac:dyDescent="0.35">
      <c r="B94" s="82"/>
      <c r="C94" s="25">
        <v>300</v>
      </c>
      <c r="D94" s="25">
        <v>100</v>
      </c>
      <c r="E94" s="2">
        <f t="shared" ref="E94:R94" si="15">E70-E47</f>
        <v>3.9000000000000035E-2</v>
      </c>
      <c r="F94" s="2">
        <f t="shared" si="15"/>
        <v>1.5499999999999958E-2</v>
      </c>
      <c r="G94" s="2">
        <f t="shared" si="15"/>
        <v>3.8499999999999979E-2</v>
      </c>
      <c r="H94" s="2">
        <f t="shared" si="15"/>
        <v>2.5000000000000022E-2</v>
      </c>
      <c r="I94" s="2">
        <f t="shared" si="15"/>
        <v>1.9000000000000017E-2</v>
      </c>
      <c r="J94" s="2">
        <f t="shared" si="15"/>
        <v>6.0000000000000053E-3</v>
      </c>
      <c r="K94" s="2">
        <f t="shared" si="15"/>
        <v>4.4999999999999485E-3</v>
      </c>
      <c r="L94" s="2">
        <f t="shared" si="15"/>
        <v>4.4999999999999929E-2</v>
      </c>
      <c r="M94" s="2">
        <f t="shared" si="15"/>
        <v>1.6299999999999981E-2</v>
      </c>
      <c r="N94" s="2">
        <f t="shared" si="15"/>
        <v>2.8000000000000025E-2</v>
      </c>
      <c r="O94" s="2">
        <f t="shared" si="15"/>
        <v>2.4000000000000021E-2</v>
      </c>
      <c r="P94" s="2">
        <f t="shared" si="15"/>
        <v>1.1299999999999977E-2</v>
      </c>
      <c r="Q94" s="2">
        <f t="shared" si="15"/>
        <v>5.2999999999999714E-3</v>
      </c>
      <c r="R94" s="2">
        <f t="shared" si="15"/>
        <v>6.0000000000000053E-3</v>
      </c>
    </row>
    <row r="95" spans="2:18" x14ac:dyDescent="0.35">
      <c r="B95" s="82"/>
      <c r="C95" s="25">
        <v>300</v>
      </c>
      <c r="D95" s="25">
        <v>200</v>
      </c>
      <c r="E95" s="2">
        <f t="shared" ref="E95:R95" si="16">E71-E48</f>
        <v>1.4499999999999957E-2</v>
      </c>
      <c r="F95" s="2">
        <f t="shared" si="16"/>
        <v>8.0000000000000071E-3</v>
      </c>
      <c r="G95" s="2">
        <f t="shared" si="16"/>
        <v>1.3500000000000068E-2</v>
      </c>
      <c r="H95" s="2">
        <f t="shared" si="16"/>
        <v>2.2499999999999964E-2</v>
      </c>
      <c r="I95" s="2">
        <f t="shared" si="16"/>
        <v>1.4500000000000068E-2</v>
      </c>
      <c r="J95" s="2">
        <f t="shared" si="16"/>
        <v>5.0000000000005596E-4</v>
      </c>
      <c r="K95" s="2">
        <f t="shared" si="16"/>
        <v>2.5000000000000577E-3</v>
      </c>
      <c r="L95" s="2">
        <f t="shared" si="16"/>
        <v>1.5699999999999936E-2</v>
      </c>
      <c r="M95" s="2">
        <f t="shared" si="16"/>
        <v>8.0000000000000071E-3</v>
      </c>
      <c r="N95" s="2">
        <f t="shared" si="16"/>
        <v>1.2000000000000011E-2</v>
      </c>
      <c r="O95" s="2">
        <f t="shared" si="16"/>
        <v>1.2000000000000011E-2</v>
      </c>
      <c r="P95" s="2">
        <f t="shared" si="16"/>
        <v>-2.2999999999999687E-3</v>
      </c>
      <c r="Q95" s="2">
        <f t="shared" si="16"/>
        <v>1.3999999999999568E-3</v>
      </c>
      <c r="R95" s="2">
        <f t="shared" si="16"/>
        <v>1.0000000000000009E-3</v>
      </c>
    </row>
    <row r="96" spans="2:18" x14ac:dyDescent="0.35">
      <c r="B96" s="83"/>
      <c r="C96" s="22">
        <v>300</v>
      </c>
      <c r="D96" s="22">
        <v>300</v>
      </c>
      <c r="E96" s="3">
        <f t="shared" ref="E96:R96" si="17">E72-E49</f>
        <v>4.4999999999999485E-3</v>
      </c>
      <c r="F96" s="3">
        <f t="shared" si="17"/>
        <v>8.0000000000000071E-3</v>
      </c>
      <c r="G96" s="3">
        <f t="shared" si="17"/>
        <v>1.6000000000000014E-2</v>
      </c>
      <c r="H96" s="3">
        <f t="shared" si="17"/>
        <v>8.5000000000000631E-3</v>
      </c>
      <c r="I96" s="3">
        <f t="shared" si="17"/>
        <v>5.0000000000000044E-3</v>
      </c>
      <c r="J96" s="3">
        <f t="shared" si="17"/>
        <v>1.5000000000000568E-3</v>
      </c>
      <c r="K96" s="3">
        <f t="shared" si="17"/>
        <v>2.5000000000000577E-3</v>
      </c>
      <c r="L96" s="3">
        <f t="shared" si="17"/>
        <v>3.0000000000000027E-3</v>
      </c>
      <c r="M96" s="3">
        <f t="shared" si="17"/>
        <v>4.0000000000000036E-3</v>
      </c>
      <c r="N96" s="3">
        <f t="shared" si="17"/>
        <v>5.0000000000000044E-3</v>
      </c>
      <c r="O96" s="3">
        <f t="shared" si="17"/>
        <v>5.3999999999999604E-3</v>
      </c>
      <c r="P96" s="3">
        <f t="shared" si="17"/>
        <v>0</v>
      </c>
      <c r="Q96" s="3">
        <f t="shared" si="17"/>
        <v>2.6000000000000467E-3</v>
      </c>
      <c r="R96" s="3">
        <f t="shared" si="17"/>
        <v>-7.0000000000003393E-4</v>
      </c>
    </row>
    <row r="98" spans="4:5" x14ac:dyDescent="0.35">
      <c r="D98" s="9" t="s">
        <v>56</v>
      </c>
      <c r="E98" s="45">
        <f>MAX(E79:R96)</f>
        <v>0.15949999999999998</v>
      </c>
    </row>
    <row r="99" spans="4:5" x14ac:dyDescent="0.35">
      <c r="D99" s="9" t="s">
        <v>57</v>
      </c>
      <c r="E99" s="45">
        <f>AVERAGE(E79:R96)</f>
        <v>1.6976190476190513E-3</v>
      </c>
    </row>
  </sheetData>
  <mergeCells count="20">
    <mergeCell ref="E77:K77"/>
    <mergeCell ref="L77:R77"/>
    <mergeCell ref="B79:B87"/>
    <mergeCell ref="B88:B96"/>
    <mergeCell ref="E53:K53"/>
    <mergeCell ref="L53:R53"/>
    <mergeCell ref="B55:B63"/>
    <mergeCell ref="B64:B72"/>
    <mergeCell ref="B41:B49"/>
    <mergeCell ref="B9:B17"/>
    <mergeCell ref="B18:B26"/>
    <mergeCell ref="E30:K30"/>
    <mergeCell ref="L30:R30"/>
    <mergeCell ref="M7:N7"/>
    <mergeCell ref="O7:R7"/>
    <mergeCell ref="E6:K6"/>
    <mergeCell ref="L6:R6"/>
    <mergeCell ref="B32:B40"/>
    <mergeCell ref="F7:G7"/>
    <mergeCell ref="H7:K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9599-F116-49CE-92CC-91F04144D5A2}">
  <dimension ref="B2:R100"/>
  <sheetViews>
    <sheetView topLeftCell="A74" workbookViewId="0">
      <selection activeCell="E83" sqref="E83:R100"/>
    </sheetView>
  </sheetViews>
  <sheetFormatPr defaultRowHeight="14.15" x14ac:dyDescent="0.35"/>
  <sheetData>
    <row r="2" spans="2:15" ht="22.75" x14ac:dyDescent="0.55000000000000004">
      <c r="B2" s="4" t="s">
        <v>42</v>
      </c>
    </row>
    <row r="3" spans="2:15" ht="22.75" x14ac:dyDescent="0.55000000000000004">
      <c r="B3" s="4" t="s">
        <v>43</v>
      </c>
    </row>
    <row r="7" spans="2:15" x14ac:dyDescent="0.35">
      <c r="B7" s="23"/>
      <c r="C7" s="23"/>
      <c r="D7" s="23"/>
      <c r="E7" s="80" t="s">
        <v>0</v>
      </c>
      <c r="F7" s="80"/>
      <c r="G7" s="80"/>
      <c r="H7" s="80"/>
      <c r="I7" s="86" t="s">
        <v>1</v>
      </c>
      <c r="J7" s="86"/>
      <c r="K7" s="86"/>
      <c r="L7" s="86"/>
    </row>
    <row r="8" spans="2:15" x14ac:dyDescent="0.35">
      <c r="B8" s="25"/>
      <c r="C8" s="24"/>
      <c r="D8" s="24"/>
      <c r="E8" s="80" t="s">
        <v>58</v>
      </c>
      <c r="F8" s="80"/>
      <c r="G8" s="80" t="s">
        <v>25</v>
      </c>
      <c r="H8" s="80"/>
      <c r="I8" s="80" t="s">
        <v>58</v>
      </c>
      <c r="J8" s="80"/>
      <c r="K8" s="80" t="s">
        <v>25</v>
      </c>
      <c r="L8" s="80"/>
      <c r="N8" t="s">
        <v>102</v>
      </c>
      <c r="O8" s="63">
        <f>MAX(N10:O27)</f>
        <v>2.7599999999999986E-2</v>
      </c>
    </row>
    <row r="9" spans="2:15" x14ac:dyDescent="0.35">
      <c r="B9" s="25" t="s">
        <v>93</v>
      </c>
      <c r="C9" s="25" t="s">
        <v>2</v>
      </c>
      <c r="D9" s="25" t="s">
        <v>3</v>
      </c>
      <c r="E9" s="25" t="s">
        <v>82</v>
      </c>
      <c r="F9" s="25" t="s">
        <v>45</v>
      </c>
      <c r="G9" s="25" t="s">
        <v>82</v>
      </c>
      <c r="H9" s="25" t="s">
        <v>45</v>
      </c>
      <c r="I9" s="25" t="s">
        <v>82</v>
      </c>
      <c r="J9" s="25" t="s">
        <v>45</v>
      </c>
      <c r="K9" s="25" t="s">
        <v>82</v>
      </c>
      <c r="L9" s="25" t="s">
        <v>45</v>
      </c>
    </row>
    <row r="10" spans="2:15" x14ac:dyDescent="0.35">
      <c r="B10" s="88">
        <v>1</v>
      </c>
      <c r="C10" s="23">
        <v>100</v>
      </c>
      <c r="D10" s="23">
        <v>100</v>
      </c>
      <c r="E10" s="15">
        <v>0.157</v>
      </c>
      <c r="F10" s="15">
        <v>0.1565</v>
      </c>
      <c r="G10" s="15">
        <v>0.1016</v>
      </c>
      <c r="H10" s="15">
        <v>0.10539999999999999</v>
      </c>
      <c r="I10" s="15">
        <v>0.1923</v>
      </c>
      <c r="J10" s="15">
        <v>0.1925</v>
      </c>
      <c r="K10" s="15">
        <v>0.15160000000000001</v>
      </c>
      <c r="L10" s="15">
        <v>0.1724</v>
      </c>
      <c r="N10" s="63">
        <f>H10-G10</f>
        <v>3.7999999999999978E-3</v>
      </c>
      <c r="O10" s="63">
        <f>L10-K10</f>
        <v>2.0799999999999985E-2</v>
      </c>
    </row>
    <row r="11" spans="2:15" x14ac:dyDescent="0.35">
      <c r="B11" s="87"/>
      <c r="C11" s="25">
        <v>100</v>
      </c>
      <c r="D11" s="25">
        <v>200</v>
      </c>
      <c r="E11" s="16">
        <v>0.14799999999999999</v>
      </c>
      <c r="F11" s="16">
        <v>0.14879999999999999</v>
      </c>
      <c r="G11" s="16">
        <v>6.4799999999999996E-2</v>
      </c>
      <c r="H11" s="16">
        <v>6.6100000000000006E-2</v>
      </c>
      <c r="I11" s="16">
        <v>0.1804</v>
      </c>
      <c r="J11" s="16">
        <v>0.18240000000000001</v>
      </c>
      <c r="K11" s="16">
        <v>9.4299999999999995E-2</v>
      </c>
      <c r="L11" s="16">
        <v>0.1027</v>
      </c>
      <c r="N11" s="63">
        <f t="shared" ref="N11:N27" si="0">H11-G11</f>
        <v>1.3000000000000095E-3</v>
      </c>
      <c r="O11" s="63">
        <f t="shared" ref="O11:O27" si="1">L11-K11</f>
        <v>8.4000000000000047E-3</v>
      </c>
    </row>
    <row r="12" spans="2:15" x14ac:dyDescent="0.35">
      <c r="B12" s="87"/>
      <c r="C12" s="25">
        <v>100</v>
      </c>
      <c r="D12" s="25">
        <v>300</v>
      </c>
      <c r="E12" s="16">
        <v>0.14499999999999999</v>
      </c>
      <c r="F12" s="16">
        <v>0.14630000000000001</v>
      </c>
      <c r="G12" s="16">
        <v>5.1499999999999997E-2</v>
      </c>
      <c r="H12" s="16">
        <v>5.2400000000000002E-2</v>
      </c>
      <c r="I12" s="16">
        <v>0.17630000000000001</v>
      </c>
      <c r="J12" s="16">
        <v>0.17910000000000001</v>
      </c>
      <c r="K12" s="16">
        <v>7.5200000000000003E-2</v>
      </c>
      <c r="L12" s="16">
        <v>8.0299999999999996E-2</v>
      </c>
      <c r="N12" s="63">
        <f t="shared" si="0"/>
        <v>9.0000000000000496E-4</v>
      </c>
      <c r="O12" s="63">
        <f t="shared" si="1"/>
        <v>5.0999999999999934E-3</v>
      </c>
    </row>
    <row r="13" spans="2:15" x14ac:dyDescent="0.35">
      <c r="B13" s="87"/>
      <c r="C13" s="25">
        <v>200</v>
      </c>
      <c r="D13" s="25">
        <v>100</v>
      </c>
      <c r="E13" s="16">
        <v>0.1118</v>
      </c>
      <c r="F13" s="16">
        <v>0.1109</v>
      </c>
      <c r="G13" s="16">
        <v>7.8799999999999995E-2</v>
      </c>
      <c r="H13" s="16">
        <v>8.3199999999999996E-2</v>
      </c>
      <c r="I13" s="16">
        <v>0.13800000000000001</v>
      </c>
      <c r="J13" s="16">
        <v>0.13650000000000001</v>
      </c>
      <c r="K13" s="16">
        <v>0.1206</v>
      </c>
      <c r="L13" s="16">
        <v>0.14599999999999999</v>
      </c>
      <c r="N13" s="63">
        <f t="shared" si="0"/>
        <v>4.4000000000000011E-3</v>
      </c>
      <c r="O13" s="63">
        <f t="shared" si="1"/>
        <v>2.5399999999999992E-2</v>
      </c>
    </row>
    <row r="14" spans="2:15" x14ac:dyDescent="0.35">
      <c r="B14" s="87"/>
      <c r="C14" s="25">
        <v>200</v>
      </c>
      <c r="D14" s="25">
        <v>200</v>
      </c>
      <c r="E14" s="16">
        <v>0.10539999999999999</v>
      </c>
      <c r="F14" s="16">
        <v>0.1053</v>
      </c>
      <c r="G14" s="16">
        <v>4.8800000000000003E-2</v>
      </c>
      <c r="H14" s="16">
        <v>5.0700000000000002E-2</v>
      </c>
      <c r="I14" s="16">
        <v>0.1293</v>
      </c>
      <c r="J14" s="16">
        <v>0.12909999999999999</v>
      </c>
      <c r="K14" s="16">
        <v>7.2499999999999995E-2</v>
      </c>
      <c r="L14" s="16">
        <v>8.3400000000000002E-2</v>
      </c>
      <c r="N14" s="63">
        <f t="shared" si="0"/>
        <v>1.8999999999999989E-3</v>
      </c>
      <c r="O14" s="63">
        <f t="shared" si="1"/>
        <v>1.0900000000000007E-2</v>
      </c>
    </row>
    <row r="15" spans="2:15" x14ac:dyDescent="0.35">
      <c r="B15" s="87"/>
      <c r="C15" s="25">
        <v>200</v>
      </c>
      <c r="D15" s="25">
        <v>300</v>
      </c>
      <c r="E15" s="16">
        <v>0.1032</v>
      </c>
      <c r="F15" s="16">
        <v>0.10349999999999999</v>
      </c>
      <c r="G15" s="16">
        <v>3.7499999999999999E-2</v>
      </c>
      <c r="H15" s="16">
        <v>3.85E-2</v>
      </c>
      <c r="I15" s="16">
        <v>0.12640000000000001</v>
      </c>
      <c r="J15" s="16">
        <v>0.12670000000000001</v>
      </c>
      <c r="K15" s="16">
        <v>5.45E-2</v>
      </c>
      <c r="L15" s="16">
        <v>6.0900000000000003E-2</v>
      </c>
      <c r="N15" s="63">
        <f t="shared" si="0"/>
        <v>1.0000000000000009E-3</v>
      </c>
      <c r="O15" s="63">
        <f t="shared" si="1"/>
        <v>6.4000000000000029E-3</v>
      </c>
    </row>
    <row r="16" spans="2:15" x14ac:dyDescent="0.35">
      <c r="B16" s="87"/>
      <c r="C16" s="25">
        <v>300</v>
      </c>
      <c r="D16" s="25">
        <v>100</v>
      </c>
      <c r="E16" s="16">
        <v>9.1499999999999998E-2</v>
      </c>
      <c r="F16" s="16">
        <v>9.0499999999999997E-2</v>
      </c>
      <c r="G16" s="16">
        <v>7.0499999999999993E-2</v>
      </c>
      <c r="H16" s="16">
        <v>7.5800000000000006E-2</v>
      </c>
      <c r="I16" s="16">
        <v>0.1132</v>
      </c>
      <c r="J16" s="16">
        <v>0.1115</v>
      </c>
      <c r="K16" s="16">
        <v>0.1101</v>
      </c>
      <c r="L16" s="16">
        <v>0.13769999999999999</v>
      </c>
      <c r="N16" s="63">
        <f t="shared" si="0"/>
        <v>5.300000000000013E-3</v>
      </c>
      <c r="O16" s="63">
        <f t="shared" si="1"/>
        <v>2.7599999999999986E-2</v>
      </c>
    </row>
    <row r="17" spans="2:18" x14ac:dyDescent="0.35">
      <c r="B17" s="87"/>
      <c r="C17" s="25">
        <v>300</v>
      </c>
      <c r="D17" s="25">
        <v>200</v>
      </c>
      <c r="E17" s="16">
        <v>8.6300000000000002E-2</v>
      </c>
      <c r="F17" s="16">
        <v>8.5999999999999993E-2</v>
      </c>
      <c r="G17" s="16">
        <v>4.1799999999999997E-2</v>
      </c>
      <c r="H17" s="16">
        <v>4.3900000000000002E-2</v>
      </c>
      <c r="I17" s="16">
        <v>0.10589999999999999</v>
      </c>
      <c r="J17" s="16">
        <v>0.10539999999999999</v>
      </c>
      <c r="K17" s="16">
        <v>6.13E-2</v>
      </c>
      <c r="L17" s="16">
        <v>7.3599999999999999E-2</v>
      </c>
      <c r="N17" s="63">
        <f t="shared" si="0"/>
        <v>2.1000000000000046E-3</v>
      </c>
      <c r="O17" s="63">
        <f t="shared" si="1"/>
        <v>1.2299999999999998E-2</v>
      </c>
    </row>
    <row r="18" spans="2:18" x14ac:dyDescent="0.35">
      <c r="B18" s="89"/>
      <c r="C18" s="22">
        <v>300</v>
      </c>
      <c r="D18" s="22">
        <v>300</v>
      </c>
      <c r="E18" s="17">
        <v>8.4500000000000006E-2</v>
      </c>
      <c r="F18" s="17">
        <v>8.4500000000000006E-2</v>
      </c>
      <c r="G18" s="17">
        <v>3.2300000000000002E-2</v>
      </c>
      <c r="H18" s="17">
        <v>3.3599999999999998E-2</v>
      </c>
      <c r="I18" s="17">
        <v>0.10349999999999999</v>
      </c>
      <c r="J18" s="17">
        <v>0.10349999999999999</v>
      </c>
      <c r="K18" s="17">
        <v>4.7100000000000003E-2</v>
      </c>
      <c r="L18" s="17">
        <v>5.4699999999999999E-2</v>
      </c>
      <c r="N18" s="63">
        <f t="shared" si="0"/>
        <v>1.2999999999999956E-3</v>
      </c>
      <c r="O18" s="63">
        <f t="shared" si="1"/>
        <v>7.5999999999999956E-3</v>
      </c>
    </row>
    <row r="19" spans="2:18" x14ac:dyDescent="0.35">
      <c r="B19" s="87">
        <v>2</v>
      </c>
      <c r="C19" s="25">
        <v>100</v>
      </c>
      <c r="D19" s="25">
        <v>100</v>
      </c>
      <c r="E19" s="16">
        <v>0.15709999999999999</v>
      </c>
      <c r="F19" s="16">
        <v>0.15640000000000001</v>
      </c>
      <c r="G19" s="16">
        <v>5.9299999999999999E-2</v>
      </c>
      <c r="H19" s="16">
        <v>6.0299999999999999E-2</v>
      </c>
      <c r="I19" s="16">
        <v>0.1903</v>
      </c>
      <c r="J19" s="16">
        <v>0.19089999999999999</v>
      </c>
      <c r="K19" s="16">
        <v>8.9499999999999996E-2</v>
      </c>
      <c r="L19" s="16">
        <v>9.1200000000000003E-2</v>
      </c>
      <c r="N19" s="63">
        <f t="shared" si="0"/>
        <v>1.0000000000000009E-3</v>
      </c>
      <c r="O19" s="63">
        <f t="shared" si="1"/>
        <v>1.7000000000000071E-3</v>
      </c>
    </row>
    <row r="20" spans="2:18" x14ac:dyDescent="0.35">
      <c r="B20" s="87"/>
      <c r="C20" s="25">
        <v>100</v>
      </c>
      <c r="D20" s="25">
        <v>200</v>
      </c>
      <c r="E20" s="16">
        <v>0.1482</v>
      </c>
      <c r="F20" s="16">
        <v>0.14860000000000001</v>
      </c>
      <c r="G20" s="16">
        <v>3.8399999999999997E-2</v>
      </c>
      <c r="H20" s="16">
        <v>3.8899999999999997E-2</v>
      </c>
      <c r="I20" s="16">
        <v>0.17949999999999999</v>
      </c>
      <c r="J20" s="16">
        <v>0.18160000000000001</v>
      </c>
      <c r="K20" s="16">
        <v>5.96E-2</v>
      </c>
      <c r="L20" s="16">
        <v>6.0299999999999999E-2</v>
      </c>
      <c r="N20" s="63">
        <f t="shared" si="0"/>
        <v>5.0000000000000044E-4</v>
      </c>
      <c r="O20" s="63">
        <f t="shared" si="1"/>
        <v>6.9999999999999923E-4</v>
      </c>
    </row>
    <row r="21" spans="2:18" x14ac:dyDescent="0.35">
      <c r="B21" s="87"/>
      <c r="C21" s="25">
        <v>100</v>
      </c>
      <c r="D21" s="25">
        <v>300</v>
      </c>
      <c r="E21" s="16">
        <v>0.14510000000000001</v>
      </c>
      <c r="F21" s="16">
        <v>0.1462</v>
      </c>
      <c r="G21" s="16">
        <v>3.0300000000000001E-2</v>
      </c>
      <c r="H21" s="16">
        <v>3.0599999999999999E-2</v>
      </c>
      <c r="I21" s="16">
        <v>0.17599999999999999</v>
      </c>
      <c r="J21" s="16">
        <v>0.17860000000000001</v>
      </c>
      <c r="K21" s="16">
        <v>4.7300000000000002E-2</v>
      </c>
      <c r="L21" s="16">
        <v>4.7699999999999999E-2</v>
      </c>
      <c r="N21" s="63">
        <f t="shared" si="0"/>
        <v>2.9999999999999818E-4</v>
      </c>
      <c r="O21" s="63">
        <f t="shared" si="1"/>
        <v>3.9999999999999758E-4</v>
      </c>
    </row>
    <row r="22" spans="2:18" x14ac:dyDescent="0.35">
      <c r="B22" s="87"/>
      <c r="C22" s="25">
        <v>200</v>
      </c>
      <c r="D22" s="25">
        <v>100</v>
      </c>
      <c r="E22" s="16">
        <v>0.112</v>
      </c>
      <c r="F22" s="16">
        <v>0.11070000000000001</v>
      </c>
      <c r="G22" s="16">
        <v>4.4999999999999998E-2</v>
      </c>
      <c r="H22" s="16">
        <v>4.6399999999999997E-2</v>
      </c>
      <c r="I22" s="16">
        <v>0.1363</v>
      </c>
      <c r="J22" s="16">
        <v>0.13519999999999999</v>
      </c>
      <c r="K22" s="16">
        <v>6.9900000000000004E-2</v>
      </c>
      <c r="L22" s="16">
        <v>7.2300000000000003E-2</v>
      </c>
      <c r="N22" s="63">
        <f t="shared" si="0"/>
        <v>1.3999999999999985E-3</v>
      </c>
      <c r="O22" s="63">
        <f t="shared" si="1"/>
        <v>2.3999999999999994E-3</v>
      </c>
    </row>
    <row r="23" spans="2:18" x14ac:dyDescent="0.35">
      <c r="B23" s="87"/>
      <c r="C23" s="25">
        <v>200</v>
      </c>
      <c r="D23" s="25">
        <v>200</v>
      </c>
      <c r="E23" s="16">
        <v>0.1053</v>
      </c>
      <c r="F23" s="16">
        <v>0.1052</v>
      </c>
      <c r="G23" s="16">
        <v>2.92E-2</v>
      </c>
      <c r="H23" s="16">
        <v>0.03</v>
      </c>
      <c r="I23" s="16">
        <v>0.1283</v>
      </c>
      <c r="J23" s="16">
        <v>0.1285</v>
      </c>
      <c r="K23" s="16">
        <v>4.4200000000000003E-2</v>
      </c>
      <c r="L23" s="16">
        <v>4.5199999999999997E-2</v>
      </c>
      <c r="N23" s="63">
        <f t="shared" si="0"/>
        <v>7.9999999999999863E-4</v>
      </c>
      <c r="O23" s="63">
        <f t="shared" si="1"/>
        <v>9.9999999999999395E-4</v>
      </c>
    </row>
    <row r="24" spans="2:18" x14ac:dyDescent="0.35">
      <c r="B24" s="87"/>
      <c r="C24" s="25">
        <v>200</v>
      </c>
      <c r="D24" s="25">
        <v>300</v>
      </c>
      <c r="E24" s="16">
        <v>0.10340000000000001</v>
      </c>
      <c r="F24" s="16">
        <v>0.10340000000000001</v>
      </c>
      <c r="G24" s="16">
        <v>2.2599999999999999E-2</v>
      </c>
      <c r="H24" s="16">
        <v>2.3099999999999999E-2</v>
      </c>
      <c r="I24" s="16">
        <v>0.12590000000000001</v>
      </c>
      <c r="J24" s="16">
        <v>0.12640000000000001</v>
      </c>
      <c r="K24" s="16">
        <v>3.44E-2</v>
      </c>
      <c r="L24" s="16">
        <v>3.5000000000000003E-2</v>
      </c>
      <c r="N24" s="63">
        <f t="shared" si="0"/>
        <v>5.0000000000000044E-4</v>
      </c>
      <c r="O24" s="63">
        <f t="shared" si="1"/>
        <v>6.0000000000000331E-4</v>
      </c>
    </row>
    <row r="25" spans="2:18" x14ac:dyDescent="0.35">
      <c r="B25" s="87"/>
      <c r="C25" s="25">
        <v>300</v>
      </c>
      <c r="D25" s="25">
        <v>100</v>
      </c>
      <c r="E25" s="16">
        <v>9.1700000000000004E-2</v>
      </c>
      <c r="F25" s="16">
        <v>9.0399999999999994E-2</v>
      </c>
      <c r="G25" s="16">
        <v>4.0899999999999999E-2</v>
      </c>
      <c r="H25" s="16">
        <v>4.2900000000000001E-2</v>
      </c>
      <c r="I25" s="16">
        <v>0.11169999999999999</v>
      </c>
      <c r="J25" s="16">
        <v>0.1105</v>
      </c>
      <c r="K25" s="16">
        <v>6.0600000000000001E-2</v>
      </c>
      <c r="L25" s="16">
        <v>6.3299999999999995E-2</v>
      </c>
      <c r="N25" s="63">
        <f t="shared" si="0"/>
        <v>2.0000000000000018E-3</v>
      </c>
      <c r="O25" s="63">
        <f t="shared" si="1"/>
        <v>2.6999999999999941E-3</v>
      </c>
    </row>
    <row r="26" spans="2:18" x14ac:dyDescent="0.35">
      <c r="B26" s="87"/>
      <c r="C26" s="25">
        <v>300</v>
      </c>
      <c r="D26" s="25">
        <v>200</v>
      </c>
      <c r="E26" s="16">
        <v>8.6300000000000002E-2</v>
      </c>
      <c r="F26" s="16">
        <v>8.5900000000000004E-2</v>
      </c>
      <c r="G26" s="16">
        <v>2.46E-2</v>
      </c>
      <c r="H26" s="16">
        <v>2.5399999999999999E-2</v>
      </c>
      <c r="I26" s="16">
        <v>0.1051</v>
      </c>
      <c r="J26" s="16">
        <v>0.105</v>
      </c>
      <c r="K26" s="16">
        <v>3.7900000000000003E-2</v>
      </c>
      <c r="L26" s="16">
        <v>3.9199999999999999E-2</v>
      </c>
      <c r="N26" s="63">
        <f t="shared" si="0"/>
        <v>7.9999999999999863E-4</v>
      </c>
      <c r="O26" s="63">
        <f t="shared" si="1"/>
        <v>1.2999999999999956E-3</v>
      </c>
    </row>
    <row r="27" spans="2:18" x14ac:dyDescent="0.35">
      <c r="B27" s="89"/>
      <c r="C27" s="22">
        <v>300</v>
      </c>
      <c r="D27" s="22">
        <v>300</v>
      </c>
      <c r="E27" s="17">
        <v>8.4599999999999995E-2</v>
      </c>
      <c r="F27" s="17">
        <v>8.4500000000000006E-2</v>
      </c>
      <c r="G27" s="17">
        <v>1.89E-2</v>
      </c>
      <c r="H27" s="17">
        <v>1.9400000000000001E-2</v>
      </c>
      <c r="I27" s="17">
        <v>0.1031</v>
      </c>
      <c r="J27" s="17">
        <v>0.1032</v>
      </c>
      <c r="K27" s="17">
        <v>2.93E-2</v>
      </c>
      <c r="L27" s="17">
        <v>0.03</v>
      </c>
      <c r="N27" s="63">
        <f t="shared" si="0"/>
        <v>5.0000000000000044E-4</v>
      </c>
      <c r="O27" s="63">
        <f t="shared" si="1"/>
        <v>6.9999999999999923E-4</v>
      </c>
    </row>
    <row r="31" spans="2:18" ht="22.75" x14ac:dyDescent="0.55000000000000004">
      <c r="B31" s="4" t="s">
        <v>82</v>
      </c>
    </row>
    <row r="32" spans="2:18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 x14ac:dyDescent="0.35">
      <c r="B33" s="23"/>
      <c r="C33" s="23"/>
      <c r="D33" s="23"/>
      <c r="E33" s="80" t="s">
        <v>0</v>
      </c>
      <c r="F33" s="80"/>
      <c r="G33" s="80"/>
      <c r="H33" s="80"/>
      <c r="I33" s="80"/>
      <c r="J33" s="80"/>
      <c r="K33" s="80"/>
      <c r="L33" s="80" t="s">
        <v>1</v>
      </c>
      <c r="M33" s="80"/>
      <c r="N33" s="80"/>
      <c r="O33" s="80"/>
      <c r="P33" s="80"/>
      <c r="Q33" s="80"/>
      <c r="R33" s="80"/>
    </row>
    <row r="34" spans="2:18" x14ac:dyDescent="0.35">
      <c r="B34" s="25" t="s">
        <v>93</v>
      </c>
      <c r="C34" s="25" t="s">
        <v>2</v>
      </c>
      <c r="D34" s="25" t="s">
        <v>3</v>
      </c>
      <c r="E34" s="25" t="s">
        <v>12</v>
      </c>
      <c r="F34" s="25" t="s">
        <v>13</v>
      </c>
      <c r="G34" s="25" t="s">
        <v>14</v>
      </c>
      <c r="H34" s="25" t="s">
        <v>15</v>
      </c>
      <c r="I34" s="25" t="s">
        <v>16</v>
      </c>
      <c r="J34" s="25" t="s">
        <v>17</v>
      </c>
      <c r="K34" s="25" t="s">
        <v>18</v>
      </c>
      <c r="L34" s="25" t="s">
        <v>12</v>
      </c>
      <c r="M34" s="25" t="s">
        <v>13</v>
      </c>
      <c r="N34" s="25" t="s">
        <v>14</v>
      </c>
      <c r="O34" s="25" t="s">
        <v>15</v>
      </c>
      <c r="P34" s="25" t="s">
        <v>16</v>
      </c>
      <c r="Q34" s="25" t="s">
        <v>17</v>
      </c>
      <c r="R34" s="25" t="s">
        <v>18</v>
      </c>
    </row>
    <row r="35" spans="2:18" x14ac:dyDescent="0.35">
      <c r="B35" s="81">
        <v>1</v>
      </c>
      <c r="C35" s="23">
        <v>100</v>
      </c>
      <c r="D35" s="23">
        <v>100</v>
      </c>
      <c r="E35" s="1">
        <v>0.95050000000000001</v>
      </c>
      <c r="F35" s="1">
        <v>0.92349999999999999</v>
      </c>
      <c r="G35" s="1">
        <v>0.91800000000000004</v>
      </c>
      <c r="H35" s="1">
        <v>0.88749999999999996</v>
      </c>
      <c r="I35" s="1">
        <v>0.88600000000000001</v>
      </c>
      <c r="J35" s="1">
        <v>0.89</v>
      </c>
      <c r="K35" s="1">
        <v>0.89749999999999996</v>
      </c>
      <c r="L35" s="1">
        <v>0.92900000000000005</v>
      </c>
      <c r="M35" s="1">
        <v>0.92100000000000004</v>
      </c>
      <c r="N35" s="1">
        <v>0.89770000000000005</v>
      </c>
      <c r="O35" s="1">
        <v>0.89870000000000005</v>
      </c>
      <c r="P35" s="1">
        <v>0.89170000000000005</v>
      </c>
      <c r="Q35" s="1">
        <v>0.87329999999999997</v>
      </c>
      <c r="R35" s="1">
        <v>0.871</v>
      </c>
    </row>
    <row r="36" spans="2:18" x14ac:dyDescent="0.35">
      <c r="B36" s="82"/>
      <c r="C36" s="25">
        <v>100</v>
      </c>
      <c r="D36" s="25">
        <v>200</v>
      </c>
      <c r="E36" s="2">
        <v>0.94499999999999995</v>
      </c>
      <c r="F36" s="2">
        <v>0.9395</v>
      </c>
      <c r="G36" s="2">
        <v>0.92700000000000005</v>
      </c>
      <c r="H36" s="2">
        <v>0.92549999999999999</v>
      </c>
      <c r="I36" s="2">
        <v>0.92100000000000004</v>
      </c>
      <c r="J36" s="2">
        <v>0.92500000000000004</v>
      </c>
      <c r="K36" s="2">
        <v>0.92400000000000004</v>
      </c>
      <c r="L36" s="2">
        <v>0.94</v>
      </c>
      <c r="M36" s="2">
        <v>0.93300000000000005</v>
      </c>
      <c r="N36" s="2">
        <v>0.92669999999999997</v>
      </c>
      <c r="O36" s="2">
        <v>0.9173</v>
      </c>
      <c r="P36" s="2">
        <v>0.9113</v>
      </c>
      <c r="Q36" s="2">
        <v>0.91969999999999996</v>
      </c>
      <c r="R36" s="2">
        <v>0.90529999999999999</v>
      </c>
    </row>
    <row r="37" spans="2:18" x14ac:dyDescent="0.35">
      <c r="B37" s="82"/>
      <c r="C37" s="25">
        <v>100</v>
      </c>
      <c r="D37" s="25">
        <v>300</v>
      </c>
      <c r="E37" s="2">
        <v>0.94350000000000001</v>
      </c>
      <c r="F37" s="2">
        <v>0.9385</v>
      </c>
      <c r="G37" s="2">
        <v>0.92700000000000005</v>
      </c>
      <c r="H37" s="2">
        <v>0.9335</v>
      </c>
      <c r="I37" s="2">
        <v>0.92149999999999999</v>
      </c>
      <c r="J37" s="2">
        <v>0.9385</v>
      </c>
      <c r="K37" s="2">
        <v>0.9375</v>
      </c>
      <c r="L37" s="2">
        <v>0.94430000000000003</v>
      </c>
      <c r="M37" s="2">
        <v>0.92769999999999997</v>
      </c>
      <c r="N37" s="2">
        <v>0.93230000000000002</v>
      </c>
      <c r="O37" s="2">
        <v>0.92869999999999997</v>
      </c>
      <c r="P37" s="2">
        <v>0.92100000000000004</v>
      </c>
      <c r="Q37" s="2">
        <v>0.91569999999999996</v>
      </c>
      <c r="R37" s="2">
        <v>0.91930000000000001</v>
      </c>
    </row>
    <row r="38" spans="2:18" x14ac:dyDescent="0.35">
      <c r="B38" s="82"/>
      <c r="C38" s="25">
        <v>200</v>
      </c>
      <c r="D38" s="25">
        <v>100</v>
      </c>
      <c r="E38" s="2">
        <v>0.94750000000000001</v>
      </c>
      <c r="F38" s="2">
        <v>0.89649999999999996</v>
      </c>
      <c r="G38" s="2">
        <v>0.878</v>
      </c>
      <c r="H38" s="2">
        <v>0.86050000000000004</v>
      </c>
      <c r="I38" s="2">
        <v>0.86050000000000004</v>
      </c>
      <c r="J38" s="2">
        <v>0.86350000000000005</v>
      </c>
      <c r="K38" s="2">
        <v>0.86250000000000004</v>
      </c>
      <c r="L38" s="2">
        <v>0.94299999999999995</v>
      </c>
      <c r="M38" s="2">
        <v>0.91969999999999996</v>
      </c>
      <c r="N38" s="2">
        <v>0.88129999999999997</v>
      </c>
      <c r="O38" s="2">
        <v>0.86770000000000003</v>
      </c>
      <c r="P38" s="2">
        <v>0.85170000000000001</v>
      </c>
      <c r="Q38" s="2">
        <v>0.8407</v>
      </c>
      <c r="R38" s="2">
        <v>0.82430000000000003</v>
      </c>
    </row>
    <row r="39" spans="2:18" x14ac:dyDescent="0.35">
      <c r="B39" s="82"/>
      <c r="C39" s="25">
        <v>200</v>
      </c>
      <c r="D39" s="25">
        <v>200</v>
      </c>
      <c r="E39" s="2">
        <v>0.95299999999999996</v>
      </c>
      <c r="F39" s="2">
        <v>0.93149999999999999</v>
      </c>
      <c r="G39" s="2">
        <v>0.92700000000000005</v>
      </c>
      <c r="H39" s="2">
        <v>0.92300000000000004</v>
      </c>
      <c r="I39" s="2">
        <v>0.9</v>
      </c>
      <c r="J39" s="2">
        <v>0.90249999999999997</v>
      </c>
      <c r="K39" s="2">
        <v>0.89</v>
      </c>
      <c r="L39" s="2">
        <v>0.94499999999999995</v>
      </c>
      <c r="M39" s="2">
        <v>0.92969999999999997</v>
      </c>
      <c r="N39" s="2">
        <v>0.92400000000000004</v>
      </c>
      <c r="O39" s="2">
        <v>0.90469999999999995</v>
      </c>
      <c r="P39" s="2">
        <v>0.90100000000000002</v>
      </c>
      <c r="Q39" s="2">
        <v>0.89829999999999999</v>
      </c>
      <c r="R39" s="2">
        <v>0.88800000000000001</v>
      </c>
    </row>
    <row r="40" spans="2:18" x14ac:dyDescent="0.35">
      <c r="B40" s="82"/>
      <c r="C40" s="25">
        <v>200</v>
      </c>
      <c r="D40" s="25">
        <v>300</v>
      </c>
      <c r="E40" s="2">
        <v>0.94350000000000001</v>
      </c>
      <c r="F40" s="2">
        <v>0.9415</v>
      </c>
      <c r="G40" s="2">
        <v>0.93600000000000005</v>
      </c>
      <c r="H40" s="2">
        <v>0.92949999999999999</v>
      </c>
      <c r="I40" s="2">
        <v>0.92800000000000005</v>
      </c>
      <c r="J40" s="2">
        <v>0.92700000000000005</v>
      </c>
      <c r="K40" s="2">
        <v>0.91749999999999998</v>
      </c>
      <c r="L40" s="2">
        <v>0.94399999999999995</v>
      </c>
      <c r="M40" s="2">
        <v>0.93799999999999994</v>
      </c>
      <c r="N40" s="2">
        <v>0.93500000000000005</v>
      </c>
      <c r="O40" s="2">
        <v>0.92269999999999996</v>
      </c>
      <c r="P40" s="2">
        <v>0.9133</v>
      </c>
      <c r="Q40" s="2">
        <v>0.9143</v>
      </c>
      <c r="R40" s="2">
        <v>0.91269999999999996</v>
      </c>
    </row>
    <row r="41" spans="2:18" x14ac:dyDescent="0.35">
      <c r="B41" s="82"/>
      <c r="C41" s="25">
        <v>300</v>
      </c>
      <c r="D41" s="25">
        <v>100</v>
      </c>
      <c r="E41" s="2">
        <v>0.95050000000000001</v>
      </c>
      <c r="F41" s="2">
        <v>0.89049999999999996</v>
      </c>
      <c r="G41" s="2">
        <v>0.85</v>
      </c>
      <c r="H41" s="2">
        <v>0.83099999999999996</v>
      </c>
      <c r="I41" s="2">
        <v>0.82150000000000001</v>
      </c>
      <c r="J41" s="2">
        <v>0.81200000000000006</v>
      </c>
      <c r="K41" s="2">
        <v>0.80900000000000005</v>
      </c>
      <c r="L41" s="2">
        <v>0.94069999999999998</v>
      </c>
      <c r="M41" s="2">
        <v>0.90229999999999999</v>
      </c>
      <c r="N41" s="2">
        <v>0.871</v>
      </c>
      <c r="O41" s="2">
        <v>0.83399999999999996</v>
      </c>
      <c r="P41" s="2">
        <v>0.82269999999999999</v>
      </c>
      <c r="Q41" s="2">
        <v>0.79400000000000004</v>
      </c>
      <c r="R41" s="2">
        <v>0.76470000000000005</v>
      </c>
    </row>
    <row r="42" spans="2:18" x14ac:dyDescent="0.35">
      <c r="B42" s="82"/>
      <c r="C42" s="25">
        <v>300</v>
      </c>
      <c r="D42" s="25">
        <v>200</v>
      </c>
      <c r="E42" s="2">
        <v>0.94599999999999995</v>
      </c>
      <c r="F42" s="2">
        <v>0.91649999999999998</v>
      </c>
      <c r="G42" s="2">
        <v>0.91500000000000004</v>
      </c>
      <c r="H42" s="2">
        <v>0.90349999999999997</v>
      </c>
      <c r="I42" s="2">
        <v>0.89300000000000002</v>
      </c>
      <c r="J42" s="2">
        <v>0.87949999999999995</v>
      </c>
      <c r="K42" s="2">
        <v>0.875</v>
      </c>
      <c r="L42" s="2">
        <v>0.94430000000000003</v>
      </c>
      <c r="M42" s="2">
        <v>0.92269999999999996</v>
      </c>
      <c r="N42" s="2">
        <v>0.92069999999999996</v>
      </c>
      <c r="O42" s="2">
        <v>0.9113</v>
      </c>
      <c r="P42" s="2">
        <v>0.88870000000000005</v>
      </c>
      <c r="Q42" s="2">
        <v>0.879</v>
      </c>
      <c r="R42" s="2">
        <v>0.87629999999999997</v>
      </c>
    </row>
    <row r="43" spans="2:18" x14ac:dyDescent="0.35">
      <c r="B43" s="83"/>
      <c r="C43" s="22">
        <v>300</v>
      </c>
      <c r="D43" s="22">
        <v>300</v>
      </c>
      <c r="E43" s="3">
        <v>0.9395</v>
      </c>
      <c r="F43" s="3">
        <v>0.92300000000000004</v>
      </c>
      <c r="G43" s="3">
        <v>0.91800000000000004</v>
      </c>
      <c r="H43" s="3">
        <v>0.92249999999999999</v>
      </c>
      <c r="I43" s="3">
        <v>0.91249999999999998</v>
      </c>
      <c r="J43" s="3">
        <v>0.90200000000000002</v>
      </c>
      <c r="K43" s="3">
        <v>0.89600000000000002</v>
      </c>
      <c r="L43" s="3">
        <v>0.94599999999999995</v>
      </c>
      <c r="M43" s="3">
        <v>0.93730000000000002</v>
      </c>
      <c r="N43" s="3">
        <v>0.93400000000000005</v>
      </c>
      <c r="O43" s="3">
        <v>0.91769999999999996</v>
      </c>
      <c r="P43" s="3">
        <v>0.90769999999999995</v>
      </c>
      <c r="Q43" s="3">
        <v>0.91</v>
      </c>
      <c r="R43" s="3">
        <v>0.90469999999999995</v>
      </c>
    </row>
    <row r="44" spans="2:18" x14ac:dyDescent="0.35">
      <c r="B44" s="82">
        <v>2</v>
      </c>
      <c r="C44" s="25">
        <v>100</v>
      </c>
      <c r="D44" s="25">
        <v>100</v>
      </c>
      <c r="E44" s="2">
        <v>0.9345</v>
      </c>
      <c r="F44" s="2">
        <v>0.92900000000000005</v>
      </c>
      <c r="G44" s="2">
        <v>0.91200000000000003</v>
      </c>
      <c r="H44" s="2">
        <v>0.90900000000000003</v>
      </c>
      <c r="I44" s="2">
        <v>0.91249999999999998</v>
      </c>
      <c r="J44" s="2">
        <v>0.89749999999999996</v>
      </c>
      <c r="K44" s="2">
        <v>0.91</v>
      </c>
      <c r="L44" s="2">
        <v>0.94299999999999995</v>
      </c>
      <c r="M44" s="2">
        <v>0.92569999999999997</v>
      </c>
      <c r="N44" s="2">
        <v>0.91700000000000004</v>
      </c>
      <c r="O44" s="2">
        <v>0.91800000000000004</v>
      </c>
      <c r="P44" s="2">
        <v>0.91</v>
      </c>
      <c r="Q44" s="2">
        <v>0.90369999999999995</v>
      </c>
      <c r="R44" s="2">
        <v>0.9073</v>
      </c>
    </row>
    <row r="45" spans="2:18" x14ac:dyDescent="0.35">
      <c r="B45" s="82"/>
      <c r="C45" s="25">
        <v>100</v>
      </c>
      <c r="D45" s="25">
        <v>200</v>
      </c>
      <c r="E45" s="2">
        <v>0.94750000000000001</v>
      </c>
      <c r="F45" s="2">
        <v>0.92949999999999999</v>
      </c>
      <c r="G45" s="2">
        <v>0.92800000000000005</v>
      </c>
      <c r="H45" s="2">
        <v>0.9335</v>
      </c>
      <c r="I45" s="2">
        <v>0.93100000000000005</v>
      </c>
      <c r="J45" s="2">
        <v>0.92500000000000004</v>
      </c>
      <c r="K45" s="2">
        <v>0.9325</v>
      </c>
      <c r="L45" s="2">
        <v>0.94269999999999998</v>
      </c>
      <c r="M45" s="2">
        <v>0.93899999999999995</v>
      </c>
      <c r="N45" s="2">
        <v>0.92800000000000005</v>
      </c>
      <c r="O45" s="2">
        <v>0.92269999999999996</v>
      </c>
      <c r="P45" s="2">
        <v>0.92900000000000005</v>
      </c>
      <c r="Q45" s="2">
        <v>0.91900000000000004</v>
      </c>
      <c r="R45" s="2">
        <v>0.92200000000000004</v>
      </c>
    </row>
    <row r="46" spans="2:18" x14ac:dyDescent="0.35">
      <c r="B46" s="82"/>
      <c r="C46" s="25">
        <v>100</v>
      </c>
      <c r="D46" s="25">
        <v>300</v>
      </c>
      <c r="E46" s="2">
        <v>0.92900000000000005</v>
      </c>
      <c r="F46" s="2">
        <v>0.9375</v>
      </c>
      <c r="G46" s="2">
        <v>0.9365</v>
      </c>
      <c r="H46" s="2">
        <v>0.94</v>
      </c>
      <c r="I46" s="2">
        <v>0.92800000000000005</v>
      </c>
      <c r="J46" s="2">
        <v>0.93149999999999999</v>
      </c>
      <c r="K46" s="2">
        <v>0.92649999999999999</v>
      </c>
      <c r="L46" s="2">
        <v>0.93569999999999998</v>
      </c>
      <c r="M46" s="2">
        <v>0.93569999999999998</v>
      </c>
      <c r="N46" s="2">
        <v>0.93130000000000002</v>
      </c>
      <c r="O46" s="2">
        <v>0.93430000000000002</v>
      </c>
      <c r="P46" s="2">
        <v>0.92769999999999997</v>
      </c>
      <c r="Q46" s="2">
        <v>0.92900000000000005</v>
      </c>
      <c r="R46" s="2">
        <v>0.92900000000000005</v>
      </c>
    </row>
    <row r="47" spans="2:18" x14ac:dyDescent="0.35">
      <c r="B47" s="82"/>
      <c r="C47" s="25">
        <v>200</v>
      </c>
      <c r="D47" s="25">
        <v>100</v>
      </c>
      <c r="E47" s="2">
        <v>0.94950000000000001</v>
      </c>
      <c r="F47" s="2">
        <v>0.91600000000000004</v>
      </c>
      <c r="G47" s="2">
        <v>0.90349999999999997</v>
      </c>
      <c r="H47" s="2">
        <v>0.88900000000000001</v>
      </c>
      <c r="I47" s="2">
        <v>0.873</v>
      </c>
      <c r="J47" s="2">
        <v>0.87</v>
      </c>
      <c r="K47" s="2">
        <v>0.88600000000000001</v>
      </c>
      <c r="L47" s="2">
        <v>0.93730000000000002</v>
      </c>
      <c r="M47" s="2">
        <v>0.93769999999999998</v>
      </c>
      <c r="N47" s="2">
        <v>0.90600000000000003</v>
      </c>
      <c r="O47" s="2">
        <v>0.89329999999999998</v>
      </c>
      <c r="P47" s="2">
        <v>0.88070000000000004</v>
      </c>
      <c r="Q47" s="2">
        <v>0.88229999999999997</v>
      </c>
      <c r="R47" s="2">
        <v>0.88670000000000004</v>
      </c>
    </row>
    <row r="48" spans="2:18" x14ac:dyDescent="0.35">
      <c r="B48" s="82"/>
      <c r="C48" s="25">
        <v>200</v>
      </c>
      <c r="D48" s="25">
        <v>200</v>
      </c>
      <c r="E48" s="2">
        <v>0.94499999999999995</v>
      </c>
      <c r="F48" s="2">
        <v>0.9375</v>
      </c>
      <c r="G48" s="2">
        <v>0.90900000000000003</v>
      </c>
      <c r="H48" s="2">
        <v>0.91449999999999998</v>
      </c>
      <c r="I48" s="2">
        <v>0.90100000000000002</v>
      </c>
      <c r="J48" s="2">
        <v>0.91900000000000004</v>
      </c>
      <c r="K48" s="2">
        <v>0.91949999999999998</v>
      </c>
      <c r="L48" s="2">
        <v>0.94199999999999995</v>
      </c>
      <c r="M48" s="2">
        <v>0.93100000000000005</v>
      </c>
      <c r="N48" s="2">
        <v>0.92400000000000004</v>
      </c>
      <c r="O48" s="2">
        <v>0.9153</v>
      </c>
      <c r="P48" s="2">
        <v>0.91069999999999995</v>
      </c>
      <c r="Q48" s="2">
        <v>0.91400000000000003</v>
      </c>
      <c r="R48" s="2">
        <v>0.91469999999999996</v>
      </c>
    </row>
    <row r="49" spans="2:18" x14ac:dyDescent="0.35">
      <c r="B49" s="82"/>
      <c r="C49" s="25">
        <v>200</v>
      </c>
      <c r="D49" s="25">
        <v>300</v>
      </c>
      <c r="E49" s="2">
        <v>0.95699999999999996</v>
      </c>
      <c r="F49" s="2">
        <v>0.9385</v>
      </c>
      <c r="G49" s="2">
        <v>0.92900000000000005</v>
      </c>
      <c r="H49" s="2">
        <v>0.92700000000000005</v>
      </c>
      <c r="I49" s="2">
        <v>0.92600000000000005</v>
      </c>
      <c r="J49" s="2">
        <v>0.91749999999999998</v>
      </c>
      <c r="K49" s="2">
        <v>0.91900000000000004</v>
      </c>
      <c r="L49" s="2">
        <v>0.93899999999999995</v>
      </c>
      <c r="M49" s="2">
        <v>0.94130000000000003</v>
      </c>
      <c r="N49" s="2">
        <v>0.93100000000000005</v>
      </c>
      <c r="O49" s="2">
        <v>0.93230000000000002</v>
      </c>
      <c r="P49" s="2">
        <v>0.93400000000000005</v>
      </c>
      <c r="Q49" s="2">
        <v>0.93400000000000005</v>
      </c>
      <c r="R49" s="2">
        <v>0.92800000000000005</v>
      </c>
    </row>
    <row r="50" spans="2:18" x14ac:dyDescent="0.35">
      <c r="B50" s="82"/>
      <c r="C50" s="25">
        <v>300</v>
      </c>
      <c r="D50" s="25">
        <v>100</v>
      </c>
      <c r="E50" s="2">
        <v>0.94399999999999995</v>
      </c>
      <c r="F50" s="2">
        <v>0.90649999999999997</v>
      </c>
      <c r="G50" s="2">
        <v>0.86899999999999999</v>
      </c>
      <c r="H50" s="2">
        <v>0.84250000000000003</v>
      </c>
      <c r="I50" s="2">
        <v>0.83599999999999997</v>
      </c>
      <c r="J50" s="2">
        <v>0.83050000000000002</v>
      </c>
      <c r="K50" s="2">
        <v>0.82399999999999995</v>
      </c>
      <c r="L50" s="2">
        <v>0.94930000000000003</v>
      </c>
      <c r="M50" s="2">
        <v>0.91500000000000004</v>
      </c>
      <c r="N50" s="2">
        <v>0.88770000000000004</v>
      </c>
      <c r="O50" s="2">
        <v>0.86529999999999996</v>
      </c>
      <c r="P50" s="2">
        <v>0.85929999999999995</v>
      </c>
      <c r="Q50" s="2">
        <v>0.86870000000000003</v>
      </c>
      <c r="R50" s="2">
        <v>0.86899999999999999</v>
      </c>
    </row>
    <row r="51" spans="2:18" x14ac:dyDescent="0.35">
      <c r="B51" s="82"/>
      <c r="C51" s="25">
        <v>300</v>
      </c>
      <c r="D51" s="25">
        <v>200</v>
      </c>
      <c r="E51" s="2">
        <v>0.95550000000000002</v>
      </c>
      <c r="F51" s="2">
        <v>0.92949999999999999</v>
      </c>
      <c r="G51" s="2">
        <v>0.90400000000000003</v>
      </c>
      <c r="H51" s="2">
        <v>0.90800000000000003</v>
      </c>
      <c r="I51" s="2">
        <v>0.91649999999999998</v>
      </c>
      <c r="J51" s="2">
        <v>0.89649999999999996</v>
      </c>
      <c r="K51" s="2">
        <v>0.88100000000000001</v>
      </c>
      <c r="L51" s="2">
        <v>0.94799999999999995</v>
      </c>
      <c r="M51" s="2">
        <v>0.93100000000000005</v>
      </c>
      <c r="N51" s="2">
        <v>0.91900000000000004</v>
      </c>
      <c r="O51" s="2">
        <v>0.90369999999999995</v>
      </c>
      <c r="P51" s="2">
        <v>0.90600000000000003</v>
      </c>
      <c r="Q51" s="2">
        <v>0.90529999999999999</v>
      </c>
      <c r="R51" s="2">
        <v>0.9</v>
      </c>
    </row>
    <row r="52" spans="2:18" x14ac:dyDescent="0.35">
      <c r="B52" s="83"/>
      <c r="C52" s="22">
        <v>300</v>
      </c>
      <c r="D52" s="22">
        <v>300</v>
      </c>
      <c r="E52" s="3">
        <v>0.94699999999999995</v>
      </c>
      <c r="F52" s="3">
        <v>0.92900000000000005</v>
      </c>
      <c r="G52" s="3">
        <v>0.92949999999999999</v>
      </c>
      <c r="H52" s="3">
        <v>0.92100000000000004</v>
      </c>
      <c r="I52" s="3">
        <v>0.91849999999999998</v>
      </c>
      <c r="J52" s="3">
        <v>0.91349999999999998</v>
      </c>
      <c r="K52" s="3">
        <v>0.91749999999999998</v>
      </c>
      <c r="L52" s="3">
        <v>0.94499999999999995</v>
      </c>
      <c r="M52" s="3">
        <v>0.93700000000000006</v>
      </c>
      <c r="N52" s="3">
        <v>0.92869999999999997</v>
      </c>
      <c r="O52" s="3">
        <v>0.92</v>
      </c>
      <c r="P52" s="3">
        <v>0.92530000000000001</v>
      </c>
      <c r="Q52" s="3">
        <v>0.92230000000000001</v>
      </c>
      <c r="R52" s="3">
        <v>0.91669999999999996</v>
      </c>
    </row>
    <row r="57" spans="2:18" ht="22.75" x14ac:dyDescent="0.55000000000000004">
      <c r="B57" s="4" t="s">
        <v>45</v>
      </c>
    </row>
    <row r="58" spans="2:18" x14ac:dyDescent="0.3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 x14ac:dyDescent="0.35">
      <c r="B59" s="23"/>
      <c r="C59" s="23"/>
      <c r="D59" s="23"/>
      <c r="E59" s="80" t="s">
        <v>0</v>
      </c>
      <c r="F59" s="80"/>
      <c r="G59" s="80"/>
      <c r="H59" s="80"/>
      <c r="I59" s="80"/>
      <c r="J59" s="80"/>
      <c r="K59" s="80"/>
      <c r="L59" s="80" t="s">
        <v>1</v>
      </c>
      <c r="M59" s="80"/>
      <c r="N59" s="80"/>
      <c r="O59" s="80"/>
      <c r="P59" s="80"/>
      <c r="Q59" s="80"/>
      <c r="R59" s="80"/>
    </row>
    <row r="60" spans="2:18" x14ac:dyDescent="0.35">
      <c r="B60" s="25" t="s">
        <v>93</v>
      </c>
      <c r="C60" s="25" t="s">
        <v>2</v>
      </c>
      <c r="D60" s="25" t="s">
        <v>3</v>
      </c>
      <c r="E60" s="25" t="s">
        <v>12</v>
      </c>
      <c r="F60" s="25" t="s">
        <v>13</v>
      </c>
      <c r="G60" s="25" t="s">
        <v>14</v>
      </c>
      <c r="H60" s="25" t="s">
        <v>15</v>
      </c>
      <c r="I60" s="25" t="s">
        <v>16</v>
      </c>
      <c r="J60" s="25" t="s">
        <v>17</v>
      </c>
      <c r="K60" s="25" t="s">
        <v>18</v>
      </c>
      <c r="L60" s="25" t="s">
        <v>12</v>
      </c>
      <c r="M60" s="25" t="s">
        <v>13</v>
      </c>
      <c r="N60" s="25" t="s">
        <v>14</v>
      </c>
      <c r="O60" s="25" t="s">
        <v>15</v>
      </c>
      <c r="P60" s="25" t="s">
        <v>16</v>
      </c>
      <c r="Q60" s="25" t="s">
        <v>17</v>
      </c>
      <c r="R60" s="25" t="s">
        <v>18</v>
      </c>
    </row>
    <row r="61" spans="2:18" x14ac:dyDescent="0.35">
      <c r="B61" s="81">
        <v>1</v>
      </c>
      <c r="C61" s="23">
        <v>100</v>
      </c>
      <c r="D61" s="23">
        <v>100</v>
      </c>
      <c r="E61" s="1">
        <v>0.94099999999999995</v>
      </c>
      <c r="F61" s="1">
        <v>0.91700000000000004</v>
      </c>
      <c r="G61" s="1">
        <v>0.90400000000000003</v>
      </c>
      <c r="H61" s="1">
        <v>0.88200000000000001</v>
      </c>
      <c r="I61" s="1">
        <v>0.87949999999999995</v>
      </c>
      <c r="J61" s="1">
        <v>0.878</v>
      </c>
      <c r="K61" s="1">
        <v>0.89600000000000002</v>
      </c>
      <c r="L61" s="1">
        <v>0.93069999999999997</v>
      </c>
      <c r="M61" s="1">
        <v>0.9133</v>
      </c>
      <c r="N61" s="1">
        <v>0.87629999999999997</v>
      </c>
      <c r="O61" s="1">
        <v>0.86899999999999999</v>
      </c>
      <c r="P61" s="1">
        <v>0.84870000000000001</v>
      </c>
      <c r="Q61" s="1">
        <v>0.8377</v>
      </c>
      <c r="R61" s="1">
        <v>0.83630000000000004</v>
      </c>
    </row>
    <row r="62" spans="2:18" x14ac:dyDescent="0.35">
      <c r="B62" s="82"/>
      <c r="C62" s="25">
        <v>100</v>
      </c>
      <c r="D62" s="25">
        <v>200</v>
      </c>
      <c r="E62" s="2">
        <v>0.9385</v>
      </c>
      <c r="F62" s="2">
        <v>0.93500000000000005</v>
      </c>
      <c r="G62" s="2">
        <v>0.92800000000000005</v>
      </c>
      <c r="H62" s="2">
        <v>0.92400000000000004</v>
      </c>
      <c r="I62" s="2">
        <v>0.91949999999999998</v>
      </c>
      <c r="J62" s="2">
        <v>0.92749999999999999</v>
      </c>
      <c r="K62" s="2">
        <v>0.92749999999999999</v>
      </c>
      <c r="L62" s="2">
        <v>0.95</v>
      </c>
      <c r="M62" s="2">
        <v>0.93230000000000002</v>
      </c>
      <c r="N62" s="2">
        <v>0.92330000000000001</v>
      </c>
      <c r="O62" s="2">
        <v>0.9173</v>
      </c>
      <c r="P62" s="2">
        <v>0.90629999999999999</v>
      </c>
      <c r="Q62" s="2">
        <v>0.9073</v>
      </c>
      <c r="R62" s="2">
        <v>0.89900000000000002</v>
      </c>
    </row>
    <row r="63" spans="2:18" x14ac:dyDescent="0.35">
      <c r="B63" s="82"/>
      <c r="C63" s="25">
        <v>100</v>
      </c>
      <c r="D63" s="25">
        <v>300</v>
      </c>
      <c r="E63" s="2">
        <v>0.94450000000000001</v>
      </c>
      <c r="F63" s="2">
        <v>0.94499999999999995</v>
      </c>
      <c r="G63" s="2">
        <v>0.92649999999999999</v>
      </c>
      <c r="H63" s="2">
        <v>0.9335</v>
      </c>
      <c r="I63" s="2">
        <v>0.92549999999999999</v>
      </c>
      <c r="J63" s="2">
        <v>0.93200000000000005</v>
      </c>
      <c r="K63" s="2">
        <v>0.94450000000000001</v>
      </c>
      <c r="L63" s="2">
        <v>0.94299999999999995</v>
      </c>
      <c r="M63" s="2">
        <v>0.93269999999999997</v>
      </c>
      <c r="N63" s="2">
        <v>0.93</v>
      </c>
      <c r="O63" s="2">
        <v>0.92930000000000001</v>
      </c>
      <c r="P63" s="2">
        <v>0.92100000000000004</v>
      </c>
      <c r="Q63" s="2">
        <v>0.91869999999999996</v>
      </c>
      <c r="R63" s="2">
        <v>0.9153</v>
      </c>
    </row>
    <row r="64" spans="2:18" x14ac:dyDescent="0.35">
      <c r="B64" s="82"/>
      <c r="C64" s="25">
        <v>200</v>
      </c>
      <c r="D64" s="25">
        <v>100</v>
      </c>
      <c r="E64" s="2">
        <v>0.92349999999999999</v>
      </c>
      <c r="F64" s="2">
        <v>0.87549999999999994</v>
      </c>
      <c r="G64" s="2">
        <v>0.85250000000000004</v>
      </c>
      <c r="H64" s="2">
        <v>0.82950000000000002</v>
      </c>
      <c r="I64" s="2">
        <v>0.82750000000000001</v>
      </c>
      <c r="J64" s="2">
        <v>0.83450000000000002</v>
      </c>
      <c r="K64" s="2">
        <v>0.85399999999999998</v>
      </c>
      <c r="L64" s="2">
        <v>0.93669999999999998</v>
      </c>
      <c r="M64" s="2">
        <v>0.89470000000000005</v>
      </c>
      <c r="N64" s="2">
        <v>0.82899999999999996</v>
      </c>
      <c r="O64" s="2">
        <v>0.79700000000000004</v>
      </c>
      <c r="P64" s="2">
        <v>0.77529999999999999</v>
      </c>
      <c r="Q64" s="2">
        <v>0.76</v>
      </c>
      <c r="R64" s="2">
        <v>0.74370000000000003</v>
      </c>
    </row>
    <row r="65" spans="2:18" x14ac:dyDescent="0.35">
      <c r="B65" s="82"/>
      <c r="C65" s="25">
        <v>200</v>
      </c>
      <c r="D65" s="25">
        <v>200</v>
      </c>
      <c r="E65" s="2">
        <v>0.94399999999999995</v>
      </c>
      <c r="F65" s="2">
        <v>0.92449999999999999</v>
      </c>
      <c r="G65" s="2">
        <v>0.91600000000000004</v>
      </c>
      <c r="H65" s="2">
        <v>0.90749999999999997</v>
      </c>
      <c r="I65" s="2">
        <v>0.89400000000000002</v>
      </c>
      <c r="J65" s="2">
        <v>0.89949999999999997</v>
      </c>
      <c r="K65" s="2">
        <v>0.88449999999999995</v>
      </c>
      <c r="L65" s="2">
        <v>0.93730000000000002</v>
      </c>
      <c r="M65" s="2">
        <v>0.91930000000000001</v>
      </c>
      <c r="N65" s="2">
        <v>0.89970000000000006</v>
      </c>
      <c r="O65" s="2">
        <v>0.876</v>
      </c>
      <c r="P65" s="2">
        <v>0.86070000000000002</v>
      </c>
      <c r="Q65" s="2">
        <v>0.85229999999999995</v>
      </c>
      <c r="R65" s="2">
        <v>0.84230000000000005</v>
      </c>
    </row>
    <row r="66" spans="2:18" x14ac:dyDescent="0.35">
      <c r="B66" s="82"/>
      <c r="C66" s="25">
        <v>200</v>
      </c>
      <c r="D66" s="25">
        <v>300</v>
      </c>
      <c r="E66" s="2">
        <v>0.93600000000000005</v>
      </c>
      <c r="F66" s="2">
        <v>0.93899999999999995</v>
      </c>
      <c r="G66" s="2">
        <v>0.92700000000000005</v>
      </c>
      <c r="H66" s="2">
        <v>0.91949999999999998</v>
      </c>
      <c r="I66" s="2">
        <v>0.92</v>
      </c>
      <c r="J66" s="2">
        <v>0.92149999999999999</v>
      </c>
      <c r="K66" s="2">
        <v>0.91200000000000003</v>
      </c>
      <c r="L66" s="2">
        <v>0.94369999999999998</v>
      </c>
      <c r="M66" s="2">
        <v>0.93330000000000002</v>
      </c>
      <c r="N66" s="2">
        <v>0.92269999999999996</v>
      </c>
      <c r="O66" s="2">
        <v>0.9093</v>
      </c>
      <c r="P66" s="2">
        <v>0.89100000000000001</v>
      </c>
      <c r="Q66" s="2">
        <v>0.88700000000000001</v>
      </c>
      <c r="R66" s="2">
        <v>0.88470000000000004</v>
      </c>
    </row>
    <row r="67" spans="2:18" x14ac:dyDescent="0.35">
      <c r="B67" s="82"/>
      <c r="C67" s="25">
        <v>300</v>
      </c>
      <c r="D67" s="25">
        <v>100</v>
      </c>
      <c r="E67" s="2">
        <v>0.91</v>
      </c>
      <c r="F67" s="2">
        <v>0.85299999999999998</v>
      </c>
      <c r="G67" s="2">
        <v>0.80300000000000005</v>
      </c>
      <c r="H67" s="2">
        <v>0.78449999999999998</v>
      </c>
      <c r="I67" s="2">
        <v>0.78300000000000003</v>
      </c>
      <c r="J67" s="2">
        <v>0.78</v>
      </c>
      <c r="K67" s="2">
        <v>0.78300000000000003</v>
      </c>
      <c r="L67" s="2">
        <v>0.92030000000000001</v>
      </c>
      <c r="M67" s="2">
        <v>0.86029999999999995</v>
      </c>
      <c r="N67" s="2">
        <v>0.77429999999999999</v>
      </c>
      <c r="O67" s="2">
        <v>0.73270000000000002</v>
      </c>
      <c r="P67" s="2">
        <v>0.71030000000000004</v>
      </c>
      <c r="Q67" s="2">
        <v>0.68130000000000002</v>
      </c>
      <c r="R67" s="2">
        <v>0.66569999999999996</v>
      </c>
    </row>
    <row r="68" spans="2:18" x14ac:dyDescent="0.35">
      <c r="B68" s="82"/>
      <c r="C68" s="25">
        <v>300</v>
      </c>
      <c r="D68" s="25">
        <v>200</v>
      </c>
      <c r="E68" s="2">
        <v>0.92500000000000004</v>
      </c>
      <c r="F68" s="2">
        <v>0.89849999999999997</v>
      </c>
      <c r="G68" s="2">
        <v>0.89700000000000002</v>
      </c>
      <c r="H68" s="2">
        <v>0.88</v>
      </c>
      <c r="I68" s="2">
        <v>0.873</v>
      </c>
      <c r="J68" s="2">
        <v>0.86699999999999999</v>
      </c>
      <c r="K68" s="2">
        <v>0.86399999999999999</v>
      </c>
      <c r="L68" s="2">
        <v>0.93700000000000006</v>
      </c>
      <c r="M68" s="2">
        <v>0.91200000000000003</v>
      </c>
      <c r="N68" s="2">
        <v>0.88329999999999997</v>
      </c>
      <c r="O68" s="2">
        <v>0.85699999999999998</v>
      </c>
      <c r="P68" s="2">
        <v>0.82830000000000004</v>
      </c>
      <c r="Q68" s="2">
        <v>0.80330000000000001</v>
      </c>
      <c r="R68" s="2">
        <v>0.80900000000000005</v>
      </c>
    </row>
    <row r="69" spans="2:18" x14ac:dyDescent="0.35">
      <c r="B69" s="83"/>
      <c r="C69" s="22">
        <v>300</v>
      </c>
      <c r="D69" s="22">
        <v>300</v>
      </c>
      <c r="E69" s="3">
        <v>0.92800000000000005</v>
      </c>
      <c r="F69" s="3">
        <v>0.91349999999999998</v>
      </c>
      <c r="G69" s="3">
        <v>0.90149999999999997</v>
      </c>
      <c r="H69" s="3">
        <v>0.90200000000000002</v>
      </c>
      <c r="I69" s="3">
        <v>0.90400000000000003</v>
      </c>
      <c r="J69" s="3">
        <v>0.88849999999999996</v>
      </c>
      <c r="K69" s="3">
        <v>0.89500000000000002</v>
      </c>
      <c r="L69" s="3">
        <v>0.93700000000000006</v>
      </c>
      <c r="M69" s="3">
        <v>0.92269999999999996</v>
      </c>
      <c r="N69" s="3">
        <v>0.90429999999999999</v>
      </c>
      <c r="O69" s="3">
        <v>0.88629999999999998</v>
      </c>
      <c r="P69" s="3">
        <v>0.86070000000000002</v>
      </c>
      <c r="Q69" s="3">
        <v>0.86099999999999999</v>
      </c>
      <c r="R69" s="3">
        <v>0.85</v>
      </c>
    </row>
    <row r="70" spans="2:18" x14ac:dyDescent="0.35">
      <c r="B70" s="82">
        <v>2</v>
      </c>
      <c r="C70" s="25">
        <v>100</v>
      </c>
      <c r="D70" s="25">
        <v>100</v>
      </c>
      <c r="E70" s="2">
        <v>0.92300000000000004</v>
      </c>
      <c r="F70" s="2">
        <v>0.92600000000000005</v>
      </c>
      <c r="G70" s="2">
        <v>0.90800000000000003</v>
      </c>
      <c r="H70" s="2">
        <v>0.90900000000000003</v>
      </c>
      <c r="I70" s="2">
        <v>0.91400000000000003</v>
      </c>
      <c r="J70" s="2">
        <v>0.89649999999999996</v>
      </c>
      <c r="K70" s="2">
        <v>0.90900000000000003</v>
      </c>
      <c r="L70" s="2">
        <v>0.93730000000000002</v>
      </c>
      <c r="M70" s="2">
        <v>0.93069999999999997</v>
      </c>
      <c r="N70" s="2">
        <v>0.91830000000000001</v>
      </c>
      <c r="O70" s="2">
        <v>0.91700000000000004</v>
      </c>
      <c r="P70" s="2">
        <v>0.91469999999999996</v>
      </c>
      <c r="Q70" s="2">
        <v>0.90900000000000003</v>
      </c>
      <c r="R70" s="2">
        <v>0.9143</v>
      </c>
    </row>
    <row r="71" spans="2:18" x14ac:dyDescent="0.35">
      <c r="B71" s="82"/>
      <c r="C71" s="25">
        <v>100</v>
      </c>
      <c r="D71" s="25">
        <v>200</v>
      </c>
      <c r="E71" s="2">
        <v>0.94699999999999995</v>
      </c>
      <c r="F71" s="2">
        <v>0.93300000000000005</v>
      </c>
      <c r="G71" s="2">
        <v>0.92800000000000005</v>
      </c>
      <c r="H71" s="2">
        <v>0.93149999999999999</v>
      </c>
      <c r="I71" s="2">
        <v>0.93049999999999999</v>
      </c>
      <c r="J71" s="2">
        <v>0.93100000000000005</v>
      </c>
      <c r="K71" s="2">
        <v>0.93400000000000005</v>
      </c>
      <c r="L71" s="2">
        <v>0.94630000000000003</v>
      </c>
      <c r="M71" s="2">
        <v>0.94169999999999998</v>
      </c>
      <c r="N71" s="2">
        <v>0.93100000000000005</v>
      </c>
      <c r="O71" s="2">
        <v>0.92930000000000001</v>
      </c>
      <c r="P71" s="2">
        <v>0.94299999999999995</v>
      </c>
      <c r="Q71" s="2">
        <v>0.92669999999999997</v>
      </c>
      <c r="R71" s="2">
        <v>0.93899999999999995</v>
      </c>
    </row>
    <row r="72" spans="2:18" x14ac:dyDescent="0.35">
      <c r="B72" s="82"/>
      <c r="C72" s="25">
        <v>100</v>
      </c>
      <c r="D72" s="25">
        <v>300</v>
      </c>
      <c r="E72" s="2">
        <v>0.9325</v>
      </c>
      <c r="F72" s="2">
        <v>0.9415</v>
      </c>
      <c r="G72" s="2">
        <v>0.93500000000000005</v>
      </c>
      <c r="H72" s="2">
        <v>0.93400000000000005</v>
      </c>
      <c r="I72" s="2">
        <v>0.93200000000000005</v>
      </c>
      <c r="J72" s="2">
        <v>0.94099999999999995</v>
      </c>
      <c r="K72" s="2">
        <v>0.93700000000000006</v>
      </c>
      <c r="L72" s="2">
        <v>0.94769999999999999</v>
      </c>
      <c r="M72" s="2">
        <v>0.94699999999999995</v>
      </c>
      <c r="N72" s="2">
        <v>0.94069999999999998</v>
      </c>
      <c r="O72" s="2">
        <v>0.94330000000000003</v>
      </c>
      <c r="P72" s="2">
        <v>0.94</v>
      </c>
      <c r="Q72" s="2">
        <v>0.93930000000000002</v>
      </c>
      <c r="R72" s="2">
        <v>0.93730000000000002</v>
      </c>
    </row>
    <row r="73" spans="2:18" x14ac:dyDescent="0.35">
      <c r="B73" s="82"/>
      <c r="C73" s="25">
        <v>200</v>
      </c>
      <c r="D73" s="25">
        <v>100</v>
      </c>
      <c r="E73" s="2">
        <v>0.93300000000000005</v>
      </c>
      <c r="F73" s="2">
        <v>0.90500000000000003</v>
      </c>
      <c r="G73" s="2">
        <v>0.87749999999999995</v>
      </c>
      <c r="H73" s="2">
        <v>0.86499999999999999</v>
      </c>
      <c r="I73" s="2">
        <v>0.85799999999999998</v>
      </c>
      <c r="J73" s="2">
        <v>0.86099999999999999</v>
      </c>
      <c r="K73" s="2">
        <v>0.88249999999999995</v>
      </c>
      <c r="L73" s="2">
        <v>0.93230000000000002</v>
      </c>
      <c r="M73" s="2">
        <v>0.92469999999999997</v>
      </c>
      <c r="N73" s="2">
        <v>0.88829999999999998</v>
      </c>
      <c r="O73" s="2">
        <v>0.87929999999999997</v>
      </c>
      <c r="P73" s="2">
        <v>0.87</v>
      </c>
      <c r="Q73" s="2">
        <v>0.86899999999999999</v>
      </c>
      <c r="R73" s="2">
        <v>0.89400000000000002</v>
      </c>
    </row>
    <row r="74" spans="2:18" x14ac:dyDescent="0.35">
      <c r="B74" s="82"/>
      <c r="C74" s="25">
        <v>200</v>
      </c>
      <c r="D74" s="25">
        <v>200</v>
      </c>
      <c r="E74" s="2">
        <v>0.93500000000000005</v>
      </c>
      <c r="F74" s="2">
        <v>0.93400000000000005</v>
      </c>
      <c r="G74" s="2">
        <v>0.89800000000000002</v>
      </c>
      <c r="H74" s="2">
        <v>0.90549999999999997</v>
      </c>
      <c r="I74" s="2">
        <v>0.89349999999999996</v>
      </c>
      <c r="J74" s="2">
        <v>0.91500000000000004</v>
      </c>
      <c r="K74" s="2">
        <v>0.91500000000000004</v>
      </c>
      <c r="L74" s="2">
        <v>0.94169999999999998</v>
      </c>
      <c r="M74" s="2">
        <v>0.93230000000000002</v>
      </c>
      <c r="N74" s="2">
        <v>0.91469999999999996</v>
      </c>
      <c r="O74" s="2">
        <v>0.91300000000000003</v>
      </c>
      <c r="P74" s="2">
        <v>0.9093</v>
      </c>
      <c r="Q74" s="2">
        <v>0.91269999999999996</v>
      </c>
      <c r="R74" s="2">
        <v>0.9173</v>
      </c>
    </row>
    <row r="75" spans="2:18" x14ac:dyDescent="0.35">
      <c r="B75" s="82"/>
      <c r="C75" s="25">
        <v>200</v>
      </c>
      <c r="D75" s="25">
        <v>300</v>
      </c>
      <c r="E75" s="2">
        <v>0.95399999999999996</v>
      </c>
      <c r="F75" s="2">
        <v>0.93500000000000005</v>
      </c>
      <c r="G75" s="2">
        <v>0.92449999999999999</v>
      </c>
      <c r="H75" s="2">
        <v>0.92300000000000004</v>
      </c>
      <c r="I75" s="2">
        <v>0.92300000000000004</v>
      </c>
      <c r="J75" s="2">
        <v>0.92149999999999999</v>
      </c>
      <c r="K75" s="2">
        <v>0.92400000000000004</v>
      </c>
      <c r="L75" s="2">
        <v>0.94199999999999995</v>
      </c>
      <c r="M75" s="2">
        <v>0.94330000000000003</v>
      </c>
      <c r="N75" s="2">
        <v>0.92730000000000001</v>
      </c>
      <c r="O75" s="2">
        <v>0.92769999999999997</v>
      </c>
      <c r="P75" s="2">
        <v>0.93430000000000002</v>
      </c>
      <c r="Q75" s="2">
        <v>0.93369999999999997</v>
      </c>
      <c r="R75" s="2">
        <v>0.92900000000000005</v>
      </c>
    </row>
    <row r="76" spans="2:18" x14ac:dyDescent="0.35">
      <c r="B76" s="82"/>
      <c r="C76" s="25">
        <v>300</v>
      </c>
      <c r="D76" s="25">
        <v>100</v>
      </c>
      <c r="E76" s="2">
        <v>0.91100000000000003</v>
      </c>
      <c r="F76" s="2">
        <v>0.89</v>
      </c>
      <c r="G76" s="2">
        <v>0.83499999999999996</v>
      </c>
      <c r="H76" s="2">
        <v>0.8095</v>
      </c>
      <c r="I76" s="2">
        <v>0.8</v>
      </c>
      <c r="J76" s="2">
        <v>0.80249999999999999</v>
      </c>
      <c r="K76" s="2">
        <v>0.81100000000000005</v>
      </c>
      <c r="L76" s="2">
        <v>0.92430000000000001</v>
      </c>
      <c r="M76" s="2">
        <v>0.89870000000000005</v>
      </c>
      <c r="N76" s="2">
        <v>0.85870000000000002</v>
      </c>
      <c r="O76" s="2">
        <v>0.85299999999999998</v>
      </c>
      <c r="P76" s="2">
        <v>0.84099999999999997</v>
      </c>
      <c r="Q76" s="2">
        <v>0.85970000000000002</v>
      </c>
      <c r="R76" s="2">
        <v>0.85729999999999995</v>
      </c>
    </row>
    <row r="77" spans="2:18" x14ac:dyDescent="0.35">
      <c r="B77" s="82"/>
      <c r="C77" s="25">
        <v>300</v>
      </c>
      <c r="D77" s="25">
        <v>200</v>
      </c>
      <c r="E77" s="2">
        <v>0.93200000000000005</v>
      </c>
      <c r="F77" s="2">
        <v>0.91649999999999998</v>
      </c>
      <c r="G77" s="2">
        <v>0.88149999999999995</v>
      </c>
      <c r="H77" s="2">
        <v>0.88949999999999996</v>
      </c>
      <c r="I77" s="2">
        <v>0.90500000000000003</v>
      </c>
      <c r="J77" s="2">
        <v>0.88700000000000001</v>
      </c>
      <c r="K77" s="2">
        <v>0.88349999999999995</v>
      </c>
      <c r="L77" s="2">
        <v>0.93430000000000002</v>
      </c>
      <c r="M77" s="2">
        <v>0.91969999999999996</v>
      </c>
      <c r="N77" s="2">
        <v>0.90169999999999995</v>
      </c>
      <c r="O77" s="2">
        <v>0.89129999999999998</v>
      </c>
      <c r="P77" s="2">
        <v>0.9</v>
      </c>
      <c r="Q77" s="2">
        <v>0.90669999999999995</v>
      </c>
      <c r="R77" s="2">
        <v>0.90169999999999995</v>
      </c>
    </row>
    <row r="78" spans="2:18" x14ac:dyDescent="0.35">
      <c r="B78" s="83"/>
      <c r="C78" s="22">
        <v>300</v>
      </c>
      <c r="D78" s="22">
        <v>300</v>
      </c>
      <c r="E78" s="3">
        <v>0.93799999999999994</v>
      </c>
      <c r="F78" s="3">
        <v>0.92349999999999999</v>
      </c>
      <c r="G78" s="3">
        <v>0.91200000000000003</v>
      </c>
      <c r="H78" s="3">
        <v>0.91049999999999998</v>
      </c>
      <c r="I78" s="3">
        <v>0.91549999999999998</v>
      </c>
      <c r="J78" s="3">
        <v>0.90249999999999997</v>
      </c>
      <c r="K78" s="3">
        <v>0.91</v>
      </c>
      <c r="L78" s="3">
        <v>0.94530000000000003</v>
      </c>
      <c r="M78" s="3">
        <v>0.93430000000000002</v>
      </c>
      <c r="N78" s="3">
        <v>0.92469999999999997</v>
      </c>
      <c r="O78" s="3">
        <v>0.91700000000000004</v>
      </c>
      <c r="P78" s="3">
        <v>0.92369999999999997</v>
      </c>
      <c r="Q78" s="3">
        <v>0.91869999999999996</v>
      </c>
      <c r="R78" s="3">
        <v>0.91500000000000004</v>
      </c>
    </row>
    <row r="80" spans="2:18" ht="22.75" x14ac:dyDescent="0.55000000000000004">
      <c r="B80" s="4" t="s">
        <v>103</v>
      </c>
    </row>
    <row r="81" spans="2:18" x14ac:dyDescent="0.35">
      <c r="B81" s="62"/>
      <c r="C81" s="62"/>
      <c r="D81" s="62"/>
    </row>
    <row r="82" spans="2:18" x14ac:dyDescent="0.35">
      <c r="B82" s="61" t="s">
        <v>93</v>
      </c>
      <c r="C82" s="61" t="s">
        <v>2</v>
      </c>
      <c r="D82" s="61" t="s">
        <v>3</v>
      </c>
    </row>
    <row r="83" spans="2:18" x14ac:dyDescent="0.35">
      <c r="B83" s="81">
        <v>1</v>
      </c>
      <c r="C83" s="62">
        <v>100</v>
      </c>
      <c r="D83" s="62">
        <v>100</v>
      </c>
      <c r="E83" s="64">
        <f>E35-E61</f>
        <v>9.5000000000000639E-3</v>
      </c>
      <c r="F83" s="64">
        <f t="shared" ref="F83:R83" si="2">F35-F61</f>
        <v>6.4999999999999503E-3</v>
      </c>
      <c r="G83" s="64">
        <f t="shared" si="2"/>
        <v>1.4000000000000012E-2</v>
      </c>
      <c r="H83" s="64">
        <f t="shared" si="2"/>
        <v>5.4999999999999494E-3</v>
      </c>
      <c r="I83" s="64">
        <f t="shared" si="2"/>
        <v>6.5000000000000613E-3</v>
      </c>
      <c r="J83" s="64">
        <f t="shared" si="2"/>
        <v>1.2000000000000011E-2</v>
      </c>
      <c r="K83" s="64">
        <f t="shared" si="2"/>
        <v>1.4999999999999458E-3</v>
      </c>
      <c r="L83" s="64">
        <f t="shared" si="2"/>
        <v>-1.6999999999999238E-3</v>
      </c>
      <c r="M83" s="64">
        <f t="shared" si="2"/>
        <v>7.7000000000000401E-3</v>
      </c>
      <c r="N83" s="64">
        <f t="shared" si="2"/>
        <v>2.1400000000000086E-2</v>
      </c>
      <c r="O83" s="64">
        <f t="shared" si="2"/>
        <v>2.970000000000006E-2</v>
      </c>
      <c r="P83" s="64">
        <f t="shared" si="2"/>
        <v>4.3000000000000038E-2</v>
      </c>
      <c r="Q83" s="64">
        <f t="shared" si="2"/>
        <v>3.5599999999999965E-2</v>
      </c>
      <c r="R83" s="64">
        <f t="shared" si="2"/>
        <v>3.4699999999999953E-2</v>
      </c>
    </row>
    <row r="84" spans="2:18" x14ac:dyDescent="0.35">
      <c r="B84" s="82"/>
      <c r="C84" s="61">
        <v>100</v>
      </c>
      <c r="D84" s="61">
        <v>200</v>
      </c>
      <c r="E84" s="64">
        <f t="shared" ref="E84:R84" si="3">E36-E62</f>
        <v>6.4999999999999503E-3</v>
      </c>
      <c r="F84" s="64">
        <f t="shared" si="3"/>
        <v>4.4999999999999485E-3</v>
      </c>
      <c r="G84" s="64">
        <f t="shared" si="3"/>
        <v>-1.0000000000000009E-3</v>
      </c>
      <c r="H84" s="64">
        <f t="shared" si="3"/>
        <v>1.4999999999999458E-3</v>
      </c>
      <c r="I84" s="64">
        <f t="shared" si="3"/>
        <v>1.5000000000000568E-3</v>
      </c>
      <c r="J84" s="64">
        <f t="shared" si="3"/>
        <v>-2.4999999999999467E-3</v>
      </c>
      <c r="K84" s="64">
        <f t="shared" si="3"/>
        <v>-3.4999999999999476E-3</v>
      </c>
      <c r="L84" s="64">
        <f t="shared" si="3"/>
        <v>-1.0000000000000009E-2</v>
      </c>
      <c r="M84" s="64">
        <f t="shared" si="3"/>
        <v>7.0000000000003393E-4</v>
      </c>
      <c r="N84" s="64">
        <f t="shared" si="3"/>
        <v>3.3999999999999586E-3</v>
      </c>
      <c r="O84" s="64">
        <f t="shared" si="3"/>
        <v>0</v>
      </c>
      <c r="P84" s="64">
        <f t="shared" si="3"/>
        <v>5.0000000000000044E-3</v>
      </c>
      <c r="Q84" s="64">
        <f t="shared" si="3"/>
        <v>1.2399999999999967E-2</v>
      </c>
      <c r="R84" s="64">
        <f t="shared" si="3"/>
        <v>6.2999999999999723E-3</v>
      </c>
    </row>
    <row r="85" spans="2:18" x14ac:dyDescent="0.35">
      <c r="B85" s="82"/>
      <c r="C85" s="61">
        <v>100</v>
      </c>
      <c r="D85" s="61">
        <v>300</v>
      </c>
      <c r="E85" s="64">
        <f t="shared" ref="E85:R85" si="4">E37-E63</f>
        <v>-1.0000000000000009E-3</v>
      </c>
      <c r="F85" s="64">
        <f t="shared" si="4"/>
        <v>-6.4999999999999503E-3</v>
      </c>
      <c r="G85" s="64">
        <f t="shared" si="4"/>
        <v>5.0000000000005596E-4</v>
      </c>
      <c r="H85" s="64">
        <f t="shared" si="4"/>
        <v>0</v>
      </c>
      <c r="I85" s="64">
        <f t="shared" si="4"/>
        <v>-4.0000000000000036E-3</v>
      </c>
      <c r="J85" s="64">
        <f t="shared" si="4"/>
        <v>6.4999999999999503E-3</v>
      </c>
      <c r="K85" s="64">
        <f t="shared" si="4"/>
        <v>-7.0000000000000062E-3</v>
      </c>
      <c r="L85" s="64">
        <f t="shared" si="4"/>
        <v>1.3000000000000789E-3</v>
      </c>
      <c r="M85" s="64">
        <f t="shared" si="4"/>
        <v>-5.0000000000000044E-3</v>
      </c>
      <c r="N85" s="64">
        <f t="shared" si="4"/>
        <v>2.2999999999999687E-3</v>
      </c>
      <c r="O85" s="64">
        <f t="shared" si="4"/>
        <v>-6.0000000000004494E-4</v>
      </c>
      <c r="P85" s="64">
        <f t="shared" si="4"/>
        <v>0</v>
      </c>
      <c r="Q85" s="64">
        <f t="shared" si="4"/>
        <v>-3.0000000000000027E-3</v>
      </c>
      <c r="R85" s="64">
        <f t="shared" si="4"/>
        <v>4.0000000000000036E-3</v>
      </c>
    </row>
    <row r="86" spans="2:18" x14ac:dyDescent="0.35">
      <c r="B86" s="82"/>
      <c r="C86" s="61">
        <v>200</v>
      </c>
      <c r="D86" s="61">
        <v>100</v>
      </c>
      <c r="E86" s="64">
        <f t="shared" ref="E86:R86" si="5">E38-E64</f>
        <v>2.4000000000000021E-2</v>
      </c>
      <c r="F86" s="64">
        <f t="shared" si="5"/>
        <v>2.1000000000000019E-2</v>
      </c>
      <c r="G86" s="64">
        <f t="shared" si="5"/>
        <v>2.5499999999999967E-2</v>
      </c>
      <c r="H86" s="64">
        <f t="shared" si="5"/>
        <v>3.1000000000000028E-2</v>
      </c>
      <c r="I86" s="64">
        <f t="shared" si="5"/>
        <v>3.3000000000000029E-2</v>
      </c>
      <c r="J86" s="64">
        <f t="shared" si="5"/>
        <v>2.9000000000000026E-2</v>
      </c>
      <c r="K86" s="64">
        <f t="shared" si="5"/>
        <v>8.5000000000000631E-3</v>
      </c>
      <c r="L86" s="64">
        <f t="shared" si="5"/>
        <v>6.2999999999999723E-3</v>
      </c>
      <c r="M86" s="64">
        <f t="shared" si="5"/>
        <v>2.4999999999999911E-2</v>
      </c>
      <c r="N86" s="64">
        <f t="shared" si="5"/>
        <v>5.2300000000000013E-2</v>
      </c>
      <c r="O86" s="64">
        <f t="shared" si="5"/>
        <v>7.0699999999999985E-2</v>
      </c>
      <c r="P86" s="64">
        <f t="shared" si="5"/>
        <v>7.6400000000000023E-2</v>
      </c>
      <c r="Q86" s="64">
        <f t="shared" si="5"/>
        <v>8.0699999999999994E-2</v>
      </c>
      <c r="R86" s="64">
        <f t="shared" si="5"/>
        <v>8.0600000000000005E-2</v>
      </c>
    </row>
    <row r="87" spans="2:18" x14ac:dyDescent="0.35">
      <c r="B87" s="82"/>
      <c r="C87" s="61">
        <v>200</v>
      </c>
      <c r="D87" s="61">
        <v>200</v>
      </c>
      <c r="E87" s="64">
        <f t="shared" ref="E87:R87" si="6">E39-E65</f>
        <v>9.000000000000008E-3</v>
      </c>
      <c r="F87" s="64">
        <f t="shared" si="6"/>
        <v>7.0000000000000062E-3</v>
      </c>
      <c r="G87" s="64">
        <f t="shared" si="6"/>
        <v>1.100000000000001E-2</v>
      </c>
      <c r="H87" s="64">
        <f t="shared" si="6"/>
        <v>1.5500000000000069E-2</v>
      </c>
      <c r="I87" s="64">
        <f t="shared" si="6"/>
        <v>6.0000000000000053E-3</v>
      </c>
      <c r="J87" s="64">
        <f t="shared" si="6"/>
        <v>3.0000000000000027E-3</v>
      </c>
      <c r="K87" s="64">
        <f t="shared" si="6"/>
        <v>5.5000000000000604E-3</v>
      </c>
      <c r="L87" s="64">
        <f t="shared" si="6"/>
        <v>7.6999999999999291E-3</v>
      </c>
      <c r="M87" s="64">
        <f t="shared" si="6"/>
        <v>1.0399999999999965E-2</v>
      </c>
      <c r="N87" s="64">
        <f t="shared" si="6"/>
        <v>2.4299999999999988E-2</v>
      </c>
      <c r="O87" s="64">
        <f t="shared" si="6"/>
        <v>2.8699999999999948E-2</v>
      </c>
      <c r="P87" s="64">
        <f t="shared" si="6"/>
        <v>4.0300000000000002E-2</v>
      </c>
      <c r="Q87" s="64">
        <f t="shared" si="6"/>
        <v>4.6000000000000041E-2</v>
      </c>
      <c r="R87" s="64">
        <f t="shared" si="6"/>
        <v>4.5699999999999963E-2</v>
      </c>
    </row>
    <row r="88" spans="2:18" x14ac:dyDescent="0.35">
      <c r="B88" s="82"/>
      <c r="C88" s="61">
        <v>200</v>
      </c>
      <c r="D88" s="61">
        <v>300</v>
      </c>
      <c r="E88" s="64">
        <f t="shared" ref="E88:R88" si="7">E40-E66</f>
        <v>7.4999999999999512E-3</v>
      </c>
      <c r="F88" s="64">
        <f t="shared" si="7"/>
        <v>2.5000000000000577E-3</v>
      </c>
      <c r="G88" s="64">
        <f t="shared" si="7"/>
        <v>9.000000000000008E-3</v>
      </c>
      <c r="H88" s="64">
        <f t="shared" si="7"/>
        <v>1.0000000000000009E-2</v>
      </c>
      <c r="I88" s="64">
        <f t="shared" si="7"/>
        <v>8.0000000000000071E-3</v>
      </c>
      <c r="J88" s="64">
        <f t="shared" si="7"/>
        <v>5.5000000000000604E-3</v>
      </c>
      <c r="K88" s="64">
        <f t="shared" si="7"/>
        <v>5.4999999999999494E-3</v>
      </c>
      <c r="L88" s="64">
        <f t="shared" si="7"/>
        <v>2.9999999999996696E-4</v>
      </c>
      <c r="M88" s="64">
        <f t="shared" si="7"/>
        <v>4.6999999999999265E-3</v>
      </c>
      <c r="N88" s="64">
        <f t="shared" si="7"/>
        <v>1.2300000000000089E-2</v>
      </c>
      <c r="O88" s="64">
        <f t="shared" si="7"/>
        <v>1.3399999999999967E-2</v>
      </c>
      <c r="P88" s="64">
        <f t="shared" si="7"/>
        <v>2.2299999999999986E-2</v>
      </c>
      <c r="Q88" s="64">
        <f t="shared" si="7"/>
        <v>2.7299999999999991E-2</v>
      </c>
      <c r="R88" s="64">
        <f t="shared" si="7"/>
        <v>2.7999999999999914E-2</v>
      </c>
    </row>
    <row r="89" spans="2:18" x14ac:dyDescent="0.35">
      <c r="B89" s="82"/>
      <c r="C89" s="61">
        <v>300</v>
      </c>
      <c r="D89" s="61">
        <v>100</v>
      </c>
      <c r="E89" s="64">
        <f t="shared" ref="E89:R89" si="8">E41-E67</f>
        <v>4.049999999999998E-2</v>
      </c>
      <c r="F89" s="64">
        <f t="shared" si="8"/>
        <v>3.7499999999999978E-2</v>
      </c>
      <c r="G89" s="64">
        <f t="shared" si="8"/>
        <v>4.6999999999999931E-2</v>
      </c>
      <c r="H89" s="64">
        <f t="shared" si="8"/>
        <v>4.6499999999999986E-2</v>
      </c>
      <c r="I89" s="64">
        <f t="shared" si="8"/>
        <v>3.8499999999999979E-2</v>
      </c>
      <c r="J89" s="64">
        <f t="shared" si="8"/>
        <v>3.2000000000000028E-2</v>
      </c>
      <c r="K89" s="64">
        <f t="shared" si="8"/>
        <v>2.6000000000000023E-2</v>
      </c>
      <c r="L89" s="64">
        <f t="shared" si="8"/>
        <v>2.0399999999999974E-2</v>
      </c>
      <c r="M89" s="64">
        <f t="shared" si="8"/>
        <v>4.2000000000000037E-2</v>
      </c>
      <c r="N89" s="64">
        <f t="shared" si="8"/>
        <v>9.6700000000000008E-2</v>
      </c>
      <c r="O89" s="64">
        <f t="shared" si="8"/>
        <v>0.10129999999999995</v>
      </c>
      <c r="P89" s="64">
        <f t="shared" si="8"/>
        <v>0.11239999999999994</v>
      </c>
      <c r="Q89" s="64">
        <f t="shared" si="8"/>
        <v>0.11270000000000002</v>
      </c>
      <c r="R89" s="64">
        <f t="shared" si="8"/>
        <v>9.9000000000000088E-2</v>
      </c>
    </row>
    <row r="90" spans="2:18" x14ac:dyDescent="0.35">
      <c r="B90" s="82"/>
      <c r="C90" s="61">
        <v>300</v>
      </c>
      <c r="D90" s="61">
        <v>200</v>
      </c>
      <c r="E90" s="64">
        <f t="shared" ref="E90:R90" si="9">E42-E68</f>
        <v>2.0999999999999908E-2</v>
      </c>
      <c r="F90" s="64">
        <f t="shared" si="9"/>
        <v>1.8000000000000016E-2</v>
      </c>
      <c r="G90" s="64">
        <f t="shared" si="9"/>
        <v>1.8000000000000016E-2</v>
      </c>
      <c r="H90" s="64">
        <f t="shared" si="9"/>
        <v>2.3499999999999965E-2</v>
      </c>
      <c r="I90" s="64">
        <f t="shared" si="9"/>
        <v>2.0000000000000018E-2</v>
      </c>
      <c r="J90" s="64">
        <f t="shared" si="9"/>
        <v>1.2499999999999956E-2</v>
      </c>
      <c r="K90" s="64">
        <f t="shared" si="9"/>
        <v>1.100000000000001E-2</v>
      </c>
      <c r="L90" s="64">
        <f t="shared" si="9"/>
        <v>7.2999999999999732E-3</v>
      </c>
      <c r="M90" s="64">
        <f t="shared" si="9"/>
        <v>1.0699999999999932E-2</v>
      </c>
      <c r="N90" s="64">
        <f t="shared" si="9"/>
        <v>3.7399999999999989E-2</v>
      </c>
      <c r="O90" s="64">
        <f t="shared" si="9"/>
        <v>5.4300000000000015E-2</v>
      </c>
      <c r="P90" s="64">
        <f t="shared" si="9"/>
        <v>6.0400000000000009E-2</v>
      </c>
      <c r="Q90" s="64">
        <f t="shared" si="9"/>
        <v>7.569999999999999E-2</v>
      </c>
      <c r="R90" s="64">
        <f t="shared" si="9"/>
        <v>6.7299999999999915E-2</v>
      </c>
    </row>
    <row r="91" spans="2:18" x14ac:dyDescent="0.35">
      <c r="B91" s="83"/>
      <c r="C91" s="60">
        <v>300</v>
      </c>
      <c r="D91" s="60">
        <v>300</v>
      </c>
      <c r="E91" s="64">
        <f t="shared" ref="E91:R91" si="10">E43-E69</f>
        <v>1.1499999999999955E-2</v>
      </c>
      <c r="F91" s="64">
        <f t="shared" si="10"/>
        <v>9.5000000000000639E-3</v>
      </c>
      <c r="G91" s="64">
        <f t="shared" si="10"/>
        <v>1.650000000000007E-2</v>
      </c>
      <c r="H91" s="64">
        <f t="shared" si="10"/>
        <v>2.0499999999999963E-2</v>
      </c>
      <c r="I91" s="64">
        <f t="shared" si="10"/>
        <v>8.499999999999952E-3</v>
      </c>
      <c r="J91" s="64">
        <f t="shared" si="10"/>
        <v>1.3500000000000068E-2</v>
      </c>
      <c r="K91" s="64">
        <f t="shared" si="10"/>
        <v>1.0000000000000009E-3</v>
      </c>
      <c r="L91" s="64">
        <f t="shared" si="10"/>
        <v>8.999999999999897E-3</v>
      </c>
      <c r="M91" s="64">
        <f t="shared" si="10"/>
        <v>1.4600000000000057E-2</v>
      </c>
      <c r="N91" s="64">
        <f t="shared" si="10"/>
        <v>2.970000000000006E-2</v>
      </c>
      <c r="O91" s="64">
        <f t="shared" si="10"/>
        <v>3.1399999999999983E-2</v>
      </c>
      <c r="P91" s="64">
        <f t="shared" si="10"/>
        <v>4.6999999999999931E-2</v>
      </c>
      <c r="Q91" s="64">
        <f t="shared" si="10"/>
        <v>4.9000000000000044E-2</v>
      </c>
      <c r="R91" s="64">
        <f t="shared" si="10"/>
        <v>5.4699999999999971E-2</v>
      </c>
    </row>
    <row r="92" spans="2:18" x14ac:dyDescent="0.35">
      <c r="B92" s="82">
        <v>2</v>
      </c>
      <c r="C92" s="61">
        <v>100</v>
      </c>
      <c r="D92" s="61">
        <v>100</v>
      </c>
      <c r="E92" s="64">
        <f t="shared" ref="E92:R92" si="11">E44-E70</f>
        <v>1.1499999999999955E-2</v>
      </c>
      <c r="F92" s="64">
        <f t="shared" si="11"/>
        <v>3.0000000000000027E-3</v>
      </c>
      <c r="G92" s="64">
        <f t="shared" si="11"/>
        <v>4.0000000000000036E-3</v>
      </c>
      <c r="H92" s="64">
        <f t="shared" si="11"/>
        <v>0</v>
      </c>
      <c r="I92" s="64">
        <f t="shared" si="11"/>
        <v>-1.5000000000000568E-3</v>
      </c>
      <c r="J92" s="64">
        <f t="shared" si="11"/>
        <v>1.0000000000000009E-3</v>
      </c>
      <c r="K92" s="64">
        <f t="shared" si="11"/>
        <v>1.0000000000000009E-3</v>
      </c>
      <c r="L92" s="64">
        <f t="shared" si="11"/>
        <v>5.6999999999999273E-3</v>
      </c>
      <c r="M92" s="64">
        <f t="shared" si="11"/>
        <v>-5.0000000000000044E-3</v>
      </c>
      <c r="N92" s="64">
        <f t="shared" si="11"/>
        <v>-1.2999999999999678E-3</v>
      </c>
      <c r="O92" s="64">
        <f t="shared" si="11"/>
        <v>1.0000000000000009E-3</v>
      </c>
      <c r="P92" s="64">
        <f t="shared" si="11"/>
        <v>-4.6999999999999265E-3</v>
      </c>
      <c r="Q92" s="64">
        <f t="shared" si="11"/>
        <v>-5.3000000000000824E-3</v>
      </c>
      <c r="R92" s="64">
        <f t="shared" si="11"/>
        <v>-7.0000000000000062E-3</v>
      </c>
    </row>
    <row r="93" spans="2:18" x14ac:dyDescent="0.35">
      <c r="B93" s="82"/>
      <c r="C93" s="61">
        <v>100</v>
      </c>
      <c r="D93" s="61">
        <v>200</v>
      </c>
      <c r="E93" s="64">
        <f t="shared" ref="E93:R93" si="12">E45-E71</f>
        <v>5.0000000000005596E-4</v>
      </c>
      <c r="F93" s="64">
        <f t="shared" si="12"/>
        <v>-3.5000000000000586E-3</v>
      </c>
      <c r="G93" s="64">
        <f t="shared" si="12"/>
        <v>0</v>
      </c>
      <c r="H93" s="64">
        <f t="shared" si="12"/>
        <v>2.0000000000000018E-3</v>
      </c>
      <c r="I93" s="64">
        <f t="shared" si="12"/>
        <v>5.0000000000005596E-4</v>
      </c>
      <c r="J93" s="64">
        <f t="shared" si="12"/>
        <v>-6.0000000000000053E-3</v>
      </c>
      <c r="K93" s="64">
        <f t="shared" si="12"/>
        <v>-1.5000000000000568E-3</v>
      </c>
      <c r="L93" s="64">
        <f t="shared" si="12"/>
        <v>-3.6000000000000476E-3</v>
      </c>
      <c r="M93" s="64">
        <f t="shared" si="12"/>
        <v>-2.7000000000000357E-3</v>
      </c>
      <c r="N93" s="64">
        <f t="shared" si="12"/>
        <v>-3.0000000000000027E-3</v>
      </c>
      <c r="O93" s="64">
        <f t="shared" si="12"/>
        <v>-6.6000000000000503E-3</v>
      </c>
      <c r="P93" s="64">
        <f t="shared" si="12"/>
        <v>-1.3999999999999901E-2</v>
      </c>
      <c r="Q93" s="64">
        <f t="shared" si="12"/>
        <v>-7.6999999999999291E-3</v>
      </c>
      <c r="R93" s="64">
        <f t="shared" si="12"/>
        <v>-1.6999999999999904E-2</v>
      </c>
    </row>
    <row r="94" spans="2:18" x14ac:dyDescent="0.35">
      <c r="B94" s="82"/>
      <c r="C94" s="61">
        <v>100</v>
      </c>
      <c r="D94" s="61">
        <v>300</v>
      </c>
      <c r="E94" s="64">
        <f t="shared" ref="E94:R94" si="13">E46-E72</f>
        <v>-3.4999999999999476E-3</v>
      </c>
      <c r="F94" s="64">
        <f t="shared" si="13"/>
        <v>-4.0000000000000036E-3</v>
      </c>
      <c r="G94" s="64">
        <f t="shared" si="13"/>
        <v>1.4999999999999458E-3</v>
      </c>
      <c r="H94" s="64">
        <f t="shared" si="13"/>
        <v>5.9999999999998943E-3</v>
      </c>
      <c r="I94" s="64">
        <f t="shared" si="13"/>
        <v>-4.0000000000000036E-3</v>
      </c>
      <c r="J94" s="64">
        <f t="shared" si="13"/>
        <v>-9.4999999999999529E-3</v>
      </c>
      <c r="K94" s="64">
        <f t="shared" si="13"/>
        <v>-1.0500000000000065E-2</v>
      </c>
      <c r="L94" s="64">
        <f t="shared" si="13"/>
        <v>-1.2000000000000011E-2</v>
      </c>
      <c r="M94" s="64">
        <f t="shared" si="13"/>
        <v>-1.1299999999999977E-2</v>
      </c>
      <c r="N94" s="64">
        <f t="shared" si="13"/>
        <v>-9.3999999999999639E-3</v>
      </c>
      <c r="O94" s="64">
        <f t="shared" si="13"/>
        <v>-9.000000000000008E-3</v>
      </c>
      <c r="P94" s="64">
        <f t="shared" si="13"/>
        <v>-1.2299999999999978E-2</v>
      </c>
      <c r="Q94" s="64">
        <f t="shared" si="13"/>
        <v>-1.0299999999999976E-2</v>
      </c>
      <c r="R94" s="64">
        <f t="shared" si="13"/>
        <v>-8.2999999999999741E-3</v>
      </c>
    </row>
    <row r="95" spans="2:18" x14ac:dyDescent="0.35">
      <c r="B95" s="82"/>
      <c r="C95" s="61">
        <v>200</v>
      </c>
      <c r="D95" s="61">
        <v>100</v>
      </c>
      <c r="E95" s="64">
        <f t="shared" ref="E95:R95" si="14">E47-E73</f>
        <v>1.6499999999999959E-2</v>
      </c>
      <c r="F95" s="64">
        <f t="shared" si="14"/>
        <v>1.100000000000001E-2</v>
      </c>
      <c r="G95" s="64">
        <f t="shared" si="14"/>
        <v>2.6000000000000023E-2</v>
      </c>
      <c r="H95" s="64">
        <f t="shared" si="14"/>
        <v>2.4000000000000021E-2</v>
      </c>
      <c r="I95" s="64">
        <f t="shared" si="14"/>
        <v>1.5000000000000013E-2</v>
      </c>
      <c r="J95" s="64">
        <f t="shared" si="14"/>
        <v>9.000000000000008E-3</v>
      </c>
      <c r="K95" s="64">
        <f t="shared" si="14"/>
        <v>3.5000000000000586E-3</v>
      </c>
      <c r="L95" s="64">
        <f t="shared" si="14"/>
        <v>5.0000000000000044E-3</v>
      </c>
      <c r="M95" s="64">
        <f t="shared" si="14"/>
        <v>1.3000000000000012E-2</v>
      </c>
      <c r="N95" s="64">
        <f t="shared" si="14"/>
        <v>1.7700000000000049E-2</v>
      </c>
      <c r="O95" s="64">
        <f t="shared" si="14"/>
        <v>1.4000000000000012E-2</v>
      </c>
      <c r="P95" s="64">
        <f t="shared" si="14"/>
        <v>1.0700000000000043E-2</v>
      </c>
      <c r="Q95" s="64">
        <f t="shared" si="14"/>
        <v>1.3299999999999979E-2</v>
      </c>
      <c r="R95" s="64">
        <f t="shared" si="14"/>
        <v>-7.2999999999999732E-3</v>
      </c>
    </row>
    <row r="96" spans="2:18" x14ac:dyDescent="0.35">
      <c r="B96" s="82"/>
      <c r="C96" s="61">
        <v>200</v>
      </c>
      <c r="D96" s="61">
        <v>200</v>
      </c>
      <c r="E96" s="64">
        <f t="shared" ref="E96:R96" si="15">E48-E74</f>
        <v>9.9999999999998979E-3</v>
      </c>
      <c r="F96" s="64">
        <f t="shared" si="15"/>
        <v>3.4999999999999476E-3</v>
      </c>
      <c r="G96" s="64">
        <f t="shared" si="15"/>
        <v>1.100000000000001E-2</v>
      </c>
      <c r="H96" s="64">
        <f t="shared" si="15"/>
        <v>9.000000000000008E-3</v>
      </c>
      <c r="I96" s="64">
        <f t="shared" si="15"/>
        <v>7.5000000000000622E-3</v>
      </c>
      <c r="J96" s="64">
        <f t="shared" si="15"/>
        <v>4.0000000000000036E-3</v>
      </c>
      <c r="K96" s="64">
        <f t="shared" si="15"/>
        <v>4.4999999999999485E-3</v>
      </c>
      <c r="L96" s="64">
        <f t="shared" si="15"/>
        <v>2.9999999999996696E-4</v>
      </c>
      <c r="M96" s="64">
        <f t="shared" si="15"/>
        <v>-1.2999999999999678E-3</v>
      </c>
      <c r="N96" s="64">
        <f t="shared" si="15"/>
        <v>9.300000000000086E-3</v>
      </c>
      <c r="O96" s="64">
        <f t="shared" si="15"/>
        <v>2.2999999999999687E-3</v>
      </c>
      <c r="P96" s="64">
        <f t="shared" si="15"/>
        <v>1.3999999999999568E-3</v>
      </c>
      <c r="Q96" s="64">
        <f t="shared" si="15"/>
        <v>1.3000000000000789E-3</v>
      </c>
      <c r="R96" s="64">
        <f t="shared" si="15"/>
        <v>-2.6000000000000467E-3</v>
      </c>
    </row>
    <row r="97" spans="2:18" x14ac:dyDescent="0.35">
      <c r="B97" s="82"/>
      <c r="C97" s="61">
        <v>200</v>
      </c>
      <c r="D97" s="61">
        <v>300</v>
      </c>
      <c r="E97" s="64">
        <f t="shared" ref="E97:R97" si="16">E49-E75</f>
        <v>3.0000000000000027E-3</v>
      </c>
      <c r="F97" s="64">
        <f t="shared" si="16"/>
        <v>3.4999999999999476E-3</v>
      </c>
      <c r="G97" s="64">
        <f t="shared" si="16"/>
        <v>4.5000000000000595E-3</v>
      </c>
      <c r="H97" s="64">
        <f t="shared" si="16"/>
        <v>4.0000000000000036E-3</v>
      </c>
      <c r="I97" s="64">
        <f t="shared" si="16"/>
        <v>3.0000000000000027E-3</v>
      </c>
      <c r="J97" s="64">
        <f t="shared" si="16"/>
        <v>-4.0000000000000036E-3</v>
      </c>
      <c r="K97" s="64">
        <f t="shared" si="16"/>
        <v>-5.0000000000000044E-3</v>
      </c>
      <c r="L97" s="64">
        <f t="shared" si="16"/>
        <v>-3.0000000000000027E-3</v>
      </c>
      <c r="M97" s="64">
        <f t="shared" si="16"/>
        <v>-2.0000000000000018E-3</v>
      </c>
      <c r="N97" s="64">
        <f t="shared" si="16"/>
        <v>3.7000000000000366E-3</v>
      </c>
      <c r="O97" s="64">
        <f t="shared" si="16"/>
        <v>4.6000000000000485E-3</v>
      </c>
      <c r="P97" s="64">
        <f t="shared" si="16"/>
        <v>-2.9999999999996696E-4</v>
      </c>
      <c r="Q97" s="64">
        <f t="shared" si="16"/>
        <v>3.0000000000007798E-4</v>
      </c>
      <c r="R97" s="64">
        <f t="shared" si="16"/>
        <v>-1.0000000000000009E-3</v>
      </c>
    </row>
    <row r="98" spans="2:18" x14ac:dyDescent="0.35">
      <c r="B98" s="82"/>
      <c r="C98" s="61">
        <v>300</v>
      </c>
      <c r="D98" s="61">
        <v>100</v>
      </c>
      <c r="E98" s="64">
        <f t="shared" ref="E98:R98" si="17">E50-E76</f>
        <v>3.2999999999999918E-2</v>
      </c>
      <c r="F98" s="64">
        <f t="shared" si="17"/>
        <v>1.6499999999999959E-2</v>
      </c>
      <c r="G98" s="64">
        <f t="shared" si="17"/>
        <v>3.400000000000003E-2</v>
      </c>
      <c r="H98" s="64">
        <f t="shared" si="17"/>
        <v>3.3000000000000029E-2</v>
      </c>
      <c r="I98" s="64">
        <f t="shared" si="17"/>
        <v>3.5999999999999921E-2</v>
      </c>
      <c r="J98" s="64">
        <f t="shared" si="17"/>
        <v>2.8000000000000025E-2</v>
      </c>
      <c r="K98" s="64">
        <f t="shared" si="17"/>
        <v>1.2999999999999901E-2</v>
      </c>
      <c r="L98" s="64">
        <f t="shared" si="17"/>
        <v>2.5000000000000022E-2</v>
      </c>
      <c r="M98" s="64">
        <f t="shared" si="17"/>
        <v>1.6299999999999981E-2</v>
      </c>
      <c r="N98" s="64">
        <f t="shared" si="17"/>
        <v>2.9000000000000026E-2</v>
      </c>
      <c r="O98" s="64">
        <f t="shared" si="17"/>
        <v>1.2299999999999978E-2</v>
      </c>
      <c r="P98" s="64">
        <f t="shared" si="17"/>
        <v>1.8299999999999983E-2</v>
      </c>
      <c r="Q98" s="64">
        <f t="shared" si="17"/>
        <v>9.000000000000008E-3</v>
      </c>
      <c r="R98" s="64">
        <f t="shared" si="17"/>
        <v>1.1700000000000044E-2</v>
      </c>
    </row>
    <row r="99" spans="2:18" x14ac:dyDescent="0.35">
      <c r="B99" s="82"/>
      <c r="C99" s="61">
        <v>300</v>
      </c>
      <c r="D99" s="61">
        <v>200</v>
      </c>
      <c r="E99" s="64">
        <f t="shared" ref="E99:R99" si="18">E51-E77</f>
        <v>2.3499999999999965E-2</v>
      </c>
      <c r="F99" s="64">
        <f t="shared" si="18"/>
        <v>1.3000000000000012E-2</v>
      </c>
      <c r="G99" s="64">
        <f t="shared" si="18"/>
        <v>2.2500000000000075E-2</v>
      </c>
      <c r="H99" s="64">
        <f t="shared" si="18"/>
        <v>1.8500000000000072E-2</v>
      </c>
      <c r="I99" s="64">
        <f t="shared" si="18"/>
        <v>1.1499999999999955E-2</v>
      </c>
      <c r="J99" s="64">
        <f t="shared" si="18"/>
        <v>9.4999999999999529E-3</v>
      </c>
      <c r="K99" s="64">
        <f t="shared" si="18"/>
        <v>-2.4999999999999467E-3</v>
      </c>
      <c r="L99" s="64">
        <f t="shared" si="18"/>
        <v>1.3699999999999934E-2</v>
      </c>
      <c r="M99" s="64">
        <f t="shared" si="18"/>
        <v>1.1300000000000088E-2</v>
      </c>
      <c r="N99" s="64">
        <f t="shared" si="18"/>
        <v>1.7300000000000093E-2</v>
      </c>
      <c r="O99" s="64">
        <f t="shared" si="18"/>
        <v>1.2399999999999967E-2</v>
      </c>
      <c r="P99" s="64">
        <f t="shared" si="18"/>
        <v>6.0000000000000053E-3</v>
      </c>
      <c r="Q99" s="64">
        <f t="shared" si="18"/>
        <v>-1.3999999999999568E-3</v>
      </c>
      <c r="R99" s="64">
        <f t="shared" si="18"/>
        <v>-1.6999999999999238E-3</v>
      </c>
    </row>
    <row r="100" spans="2:18" x14ac:dyDescent="0.35">
      <c r="B100" s="83"/>
      <c r="C100" s="60">
        <v>300</v>
      </c>
      <c r="D100" s="60">
        <v>300</v>
      </c>
      <c r="E100" s="64">
        <f t="shared" ref="E100:R100" si="19">E52-E78</f>
        <v>9.000000000000008E-3</v>
      </c>
      <c r="F100" s="64">
        <f t="shared" si="19"/>
        <v>5.5000000000000604E-3</v>
      </c>
      <c r="G100" s="64">
        <f t="shared" si="19"/>
        <v>1.749999999999996E-2</v>
      </c>
      <c r="H100" s="64">
        <f t="shared" si="19"/>
        <v>1.0500000000000065E-2</v>
      </c>
      <c r="I100" s="64">
        <f t="shared" si="19"/>
        <v>3.0000000000000027E-3</v>
      </c>
      <c r="J100" s="64">
        <f t="shared" si="19"/>
        <v>1.100000000000001E-2</v>
      </c>
      <c r="K100" s="64">
        <f t="shared" si="19"/>
        <v>7.4999999999999512E-3</v>
      </c>
      <c r="L100" s="64">
        <f t="shared" si="19"/>
        <v>-3.0000000000007798E-4</v>
      </c>
      <c r="M100" s="64">
        <f t="shared" si="19"/>
        <v>2.7000000000000357E-3</v>
      </c>
      <c r="N100" s="64">
        <f t="shared" si="19"/>
        <v>4.0000000000000036E-3</v>
      </c>
      <c r="O100" s="64">
        <f t="shared" si="19"/>
        <v>3.0000000000000027E-3</v>
      </c>
      <c r="P100" s="64">
        <f t="shared" si="19"/>
        <v>1.6000000000000458E-3</v>
      </c>
      <c r="Q100" s="64">
        <f t="shared" si="19"/>
        <v>3.6000000000000476E-3</v>
      </c>
      <c r="R100" s="64">
        <f t="shared" si="19"/>
        <v>1.6999999999999238E-3</v>
      </c>
    </row>
  </sheetData>
  <mergeCells count="18">
    <mergeCell ref="B10:B18"/>
    <mergeCell ref="B19:B27"/>
    <mergeCell ref="G8:H8"/>
    <mergeCell ref="E7:H7"/>
    <mergeCell ref="I7:L7"/>
    <mergeCell ref="I8:J8"/>
    <mergeCell ref="K8:L8"/>
    <mergeCell ref="E8:F8"/>
    <mergeCell ref="L33:R33"/>
    <mergeCell ref="B35:B43"/>
    <mergeCell ref="B44:B52"/>
    <mergeCell ref="E59:K59"/>
    <mergeCell ref="L59:R59"/>
    <mergeCell ref="B83:B91"/>
    <mergeCell ref="B92:B100"/>
    <mergeCell ref="B61:B69"/>
    <mergeCell ref="B70:B78"/>
    <mergeCell ref="E33:K3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453E-492D-42E9-82F6-9838EB2A6ECE}">
  <dimension ref="B2:AJ126"/>
  <sheetViews>
    <sheetView topLeftCell="M73" zoomScale="70" zoomScaleNormal="70" workbookViewId="0">
      <selection activeCell="W84" sqref="W84:AJ101"/>
    </sheetView>
  </sheetViews>
  <sheetFormatPr defaultRowHeight="14.15" x14ac:dyDescent="0.35"/>
  <sheetData>
    <row r="2" spans="2:25" ht="22.75" x14ac:dyDescent="0.55000000000000004">
      <c r="B2" s="4" t="s">
        <v>44</v>
      </c>
    </row>
    <row r="3" spans="2:25" ht="22.75" x14ac:dyDescent="0.55000000000000004">
      <c r="B3" s="4" t="s">
        <v>99</v>
      </c>
    </row>
    <row r="4" spans="2:25" ht="22.75" x14ac:dyDescent="0.55000000000000004">
      <c r="B4" s="4" t="s">
        <v>29</v>
      </c>
    </row>
    <row r="8" spans="2:25" ht="22.75" x14ac:dyDescent="0.35">
      <c r="C8" s="62"/>
      <c r="D8" s="62"/>
      <c r="E8" s="62"/>
      <c r="F8" s="90" t="s">
        <v>0</v>
      </c>
      <c r="G8" s="90"/>
      <c r="H8" s="90"/>
      <c r="I8" s="90"/>
      <c r="J8" s="90"/>
      <c r="K8" s="90"/>
      <c r="L8" s="90"/>
      <c r="M8" s="90"/>
      <c r="N8" s="90"/>
      <c r="O8" s="90"/>
      <c r="P8" s="54"/>
      <c r="Q8" s="54"/>
      <c r="R8" s="54"/>
      <c r="S8" s="54"/>
      <c r="T8" s="9"/>
      <c r="U8" s="9"/>
      <c r="V8" s="9"/>
      <c r="W8" s="9"/>
      <c r="X8" s="9"/>
      <c r="Y8" s="9"/>
    </row>
    <row r="9" spans="2:25" x14ac:dyDescent="0.35">
      <c r="C9" s="62"/>
      <c r="D9" s="62"/>
      <c r="E9" s="62"/>
      <c r="F9" s="80" t="s">
        <v>101</v>
      </c>
      <c r="G9" s="80"/>
      <c r="H9" s="80" t="s">
        <v>58</v>
      </c>
      <c r="I9" s="80"/>
      <c r="J9" s="80"/>
      <c r="K9" s="80" t="s">
        <v>25</v>
      </c>
      <c r="L9" s="80"/>
      <c r="M9" s="80"/>
      <c r="N9" s="80"/>
      <c r="O9" s="80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spans="2:25" x14ac:dyDescent="0.35">
      <c r="C10" s="61" t="s">
        <v>93</v>
      </c>
      <c r="D10" s="61" t="s">
        <v>2</v>
      </c>
      <c r="E10" s="61" t="s">
        <v>3</v>
      </c>
      <c r="F10" s="61" t="s">
        <v>45</v>
      </c>
      <c r="G10" s="61" t="s">
        <v>100</v>
      </c>
      <c r="H10" s="61" t="s">
        <v>45</v>
      </c>
      <c r="I10" s="61" t="s">
        <v>100</v>
      </c>
      <c r="J10" s="61" t="s">
        <v>8</v>
      </c>
      <c r="K10" s="61" t="s">
        <v>45</v>
      </c>
      <c r="L10" s="61" t="s">
        <v>100</v>
      </c>
      <c r="M10" s="61" t="s">
        <v>6</v>
      </c>
      <c r="N10" s="61" t="s">
        <v>7</v>
      </c>
      <c r="O10" s="61" t="s">
        <v>8</v>
      </c>
      <c r="P10" s="61"/>
      <c r="Q10" s="61"/>
      <c r="R10" s="47">
        <f>MIN(Q11:Q51)</f>
        <v>0.17630000000000001</v>
      </c>
      <c r="S10" s="61"/>
      <c r="T10" s="61"/>
      <c r="U10" s="61"/>
      <c r="V10" s="61"/>
      <c r="W10" s="61"/>
      <c r="X10" s="61"/>
      <c r="Y10" s="61"/>
    </row>
    <row r="11" spans="2:25" x14ac:dyDescent="0.35">
      <c r="C11" s="81">
        <v>1</v>
      </c>
      <c r="D11" s="62">
        <v>100</v>
      </c>
      <c r="E11" s="62">
        <v>100</v>
      </c>
      <c r="F11" s="1">
        <v>0.84289999999999998</v>
      </c>
      <c r="G11" s="1">
        <v>0.64219999999999999</v>
      </c>
      <c r="H11" s="15">
        <v>0.15809999999999999</v>
      </c>
      <c r="I11" s="15">
        <v>0.15659999999999999</v>
      </c>
      <c r="J11" s="15">
        <v>0.15690000000000001</v>
      </c>
      <c r="K11" s="15">
        <v>0.29220000000000002</v>
      </c>
      <c r="L11" s="15">
        <v>0.5071</v>
      </c>
      <c r="M11" s="15">
        <v>0.33500000000000002</v>
      </c>
      <c r="N11" s="15">
        <v>0.63780000000000003</v>
      </c>
      <c r="O11" s="15">
        <v>9.9099999999999994E-2</v>
      </c>
      <c r="P11" s="2"/>
      <c r="Q11" s="2">
        <f>F11-G11</f>
        <v>0.20069999999999999</v>
      </c>
      <c r="R11" s="16"/>
      <c r="S11" s="16">
        <f>1-K11/L11</f>
        <v>0.42378229146125024</v>
      </c>
      <c r="T11" s="16"/>
      <c r="U11" s="16"/>
      <c r="V11" s="16"/>
      <c r="W11" s="16"/>
      <c r="X11" s="16"/>
      <c r="Y11" s="16"/>
    </row>
    <row r="12" spans="2:25" x14ac:dyDescent="0.35">
      <c r="C12" s="82"/>
      <c r="D12" s="61">
        <v>100</v>
      </c>
      <c r="E12" s="61">
        <v>200</v>
      </c>
      <c r="F12" s="2">
        <v>0.92749999999999999</v>
      </c>
      <c r="G12" s="2">
        <v>0.69299999999999995</v>
      </c>
      <c r="H12" s="16">
        <v>0.1497</v>
      </c>
      <c r="I12" s="16">
        <v>0.14860000000000001</v>
      </c>
      <c r="J12" s="16">
        <v>0.1477</v>
      </c>
      <c r="K12" s="16">
        <v>0.1885</v>
      </c>
      <c r="L12" s="16">
        <v>0.35510000000000003</v>
      </c>
      <c r="M12" s="16">
        <v>0.32940000000000003</v>
      </c>
      <c r="N12" s="16">
        <v>0.43369999999999997</v>
      </c>
      <c r="O12" s="16">
        <v>6.4500000000000002E-2</v>
      </c>
      <c r="P12" s="2"/>
      <c r="Q12" s="2">
        <f t="shared" ref="Q12:Q51" si="0">F12-G12</f>
        <v>0.23450000000000004</v>
      </c>
      <c r="R12" s="16"/>
      <c r="S12" s="16">
        <f t="shared" ref="S12:S28" si="1">1-K12/L12</f>
        <v>0.46916361588284994</v>
      </c>
      <c r="T12" s="16"/>
      <c r="U12" s="16"/>
      <c r="V12" s="16"/>
      <c r="W12" s="16"/>
      <c r="X12" s="16"/>
      <c r="Y12" s="16"/>
    </row>
    <row r="13" spans="2:25" x14ac:dyDescent="0.35">
      <c r="C13" s="82"/>
      <c r="D13" s="61">
        <v>100</v>
      </c>
      <c r="E13" s="61">
        <v>300</v>
      </c>
      <c r="F13" s="2">
        <v>0.96399999999999997</v>
      </c>
      <c r="G13" s="2">
        <v>0.7228</v>
      </c>
      <c r="H13" s="16">
        <v>0.14699999999999999</v>
      </c>
      <c r="I13" s="16">
        <v>0.14599999999999999</v>
      </c>
      <c r="J13" s="16">
        <v>0.14499999999999999</v>
      </c>
      <c r="K13" s="16">
        <v>0.1331</v>
      </c>
      <c r="L13" s="16">
        <v>0.28520000000000001</v>
      </c>
      <c r="M13" s="16">
        <v>0.32800000000000001</v>
      </c>
      <c r="N13" s="16">
        <v>0.3503</v>
      </c>
      <c r="O13" s="16">
        <v>5.0900000000000001E-2</v>
      </c>
      <c r="P13" s="2"/>
      <c r="Q13" s="2">
        <f t="shared" si="0"/>
        <v>0.24119999999999997</v>
      </c>
      <c r="R13" s="16"/>
      <c r="S13" s="16">
        <f t="shared" si="1"/>
        <v>0.53330995792426372</v>
      </c>
      <c r="T13" s="16"/>
      <c r="U13" s="16"/>
      <c r="V13" s="16"/>
      <c r="W13" s="16"/>
      <c r="X13" s="16"/>
      <c r="Y13" s="16"/>
    </row>
    <row r="14" spans="2:25" x14ac:dyDescent="0.35">
      <c r="C14" s="82"/>
      <c r="D14" s="61">
        <v>200</v>
      </c>
      <c r="E14" s="61">
        <v>100</v>
      </c>
      <c r="F14" s="2">
        <v>0.84209999999999996</v>
      </c>
      <c r="G14" s="2">
        <v>0.63880000000000003</v>
      </c>
      <c r="H14" s="16">
        <v>0.112</v>
      </c>
      <c r="I14" s="16">
        <v>0.1108</v>
      </c>
      <c r="J14" s="16">
        <v>0.1118</v>
      </c>
      <c r="K14" s="16">
        <v>0.28739999999999999</v>
      </c>
      <c r="L14" s="16">
        <v>0.50549999999999995</v>
      </c>
      <c r="M14" s="16">
        <v>0.3322</v>
      </c>
      <c r="N14" s="16">
        <v>0.63770000000000004</v>
      </c>
      <c r="O14" s="16">
        <v>7.8200000000000006E-2</v>
      </c>
      <c r="P14" s="2"/>
      <c r="Q14" s="2">
        <f t="shared" si="0"/>
        <v>0.20329999999999993</v>
      </c>
      <c r="R14" s="16"/>
      <c r="S14" s="16">
        <f t="shared" si="1"/>
        <v>0.43145400593471805</v>
      </c>
      <c r="T14" s="16"/>
      <c r="U14" s="16"/>
      <c r="V14" s="16"/>
      <c r="W14" s="16"/>
      <c r="X14" s="16"/>
      <c r="Y14" s="16"/>
    </row>
    <row r="15" spans="2:25" x14ac:dyDescent="0.35">
      <c r="C15" s="82"/>
      <c r="D15" s="61">
        <v>200</v>
      </c>
      <c r="E15" s="61">
        <v>200</v>
      </c>
      <c r="F15" s="2">
        <v>0.92720000000000002</v>
      </c>
      <c r="G15" s="2">
        <v>0.68959999999999999</v>
      </c>
      <c r="H15" s="16">
        <v>0.10589999999999999</v>
      </c>
      <c r="I15" s="16">
        <v>0.1051</v>
      </c>
      <c r="J15" s="16">
        <v>0.10539999999999999</v>
      </c>
      <c r="K15" s="16">
        <v>0.184</v>
      </c>
      <c r="L15" s="16">
        <v>0.35460000000000003</v>
      </c>
      <c r="M15" s="16">
        <v>0.32800000000000001</v>
      </c>
      <c r="N15" s="16">
        <v>0.43369999999999997</v>
      </c>
      <c r="O15" s="16">
        <v>4.8399999999999999E-2</v>
      </c>
      <c r="P15" s="2"/>
      <c r="Q15" s="2">
        <f t="shared" si="0"/>
        <v>0.23760000000000003</v>
      </c>
      <c r="R15" s="16"/>
      <c r="S15" s="16">
        <f t="shared" si="1"/>
        <v>0.48110547095318679</v>
      </c>
      <c r="T15" s="16"/>
      <c r="U15" s="16"/>
      <c r="V15" s="16"/>
      <c r="W15" s="16"/>
      <c r="X15" s="16"/>
      <c r="Y15" s="16"/>
    </row>
    <row r="16" spans="2:25" x14ac:dyDescent="0.35">
      <c r="C16" s="82"/>
      <c r="D16" s="61">
        <v>200</v>
      </c>
      <c r="E16" s="61">
        <v>300</v>
      </c>
      <c r="F16" s="2">
        <v>0.96319999999999995</v>
      </c>
      <c r="G16" s="2">
        <v>0.72099999999999997</v>
      </c>
      <c r="H16" s="16">
        <v>0.104</v>
      </c>
      <c r="I16" s="16">
        <v>0.1032</v>
      </c>
      <c r="J16" s="16">
        <v>0.1033</v>
      </c>
      <c r="K16" s="16">
        <v>0.13039999999999999</v>
      </c>
      <c r="L16" s="16">
        <v>0.28370000000000001</v>
      </c>
      <c r="M16" s="16">
        <v>0.3271</v>
      </c>
      <c r="N16" s="16">
        <v>0.34989999999999999</v>
      </c>
      <c r="O16" s="16">
        <v>3.8199999999999998E-2</v>
      </c>
      <c r="P16" s="2"/>
      <c r="Q16" s="2">
        <f t="shared" si="0"/>
        <v>0.24219999999999997</v>
      </c>
      <c r="R16" s="16"/>
      <c r="S16" s="16">
        <f t="shared" si="1"/>
        <v>0.54035953471977449</v>
      </c>
      <c r="T16" s="16"/>
      <c r="U16" s="16"/>
      <c r="V16" s="16"/>
      <c r="W16" s="16"/>
      <c r="X16" s="16"/>
      <c r="Y16" s="16"/>
    </row>
    <row r="17" spans="3:25" x14ac:dyDescent="0.35">
      <c r="C17" s="82"/>
      <c r="D17" s="61">
        <v>300</v>
      </c>
      <c r="E17" s="61">
        <v>100</v>
      </c>
      <c r="F17" s="2">
        <v>0.84030000000000005</v>
      </c>
      <c r="G17" s="2">
        <v>0.63749999999999996</v>
      </c>
      <c r="H17" s="16">
        <v>9.1499999999999998E-2</v>
      </c>
      <c r="I17" s="16">
        <v>9.0499999999999997E-2</v>
      </c>
      <c r="J17" s="16">
        <v>9.1600000000000001E-2</v>
      </c>
      <c r="K17" s="16">
        <v>0.28739999999999999</v>
      </c>
      <c r="L17" s="16">
        <v>0.50570000000000004</v>
      </c>
      <c r="M17" s="16">
        <v>0.33110000000000001</v>
      </c>
      <c r="N17" s="16">
        <v>0.63890000000000002</v>
      </c>
      <c r="O17" s="16">
        <v>6.9900000000000004E-2</v>
      </c>
      <c r="P17" s="2"/>
      <c r="Q17" s="2">
        <f t="shared" si="0"/>
        <v>0.20280000000000009</v>
      </c>
      <c r="R17" s="16"/>
      <c r="S17" s="16">
        <f t="shared" si="1"/>
        <v>0.43167886098477359</v>
      </c>
      <c r="T17" s="16"/>
      <c r="U17" s="16"/>
      <c r="V17" s="16"/>
      <c r="W17" s="16"/>
      <c r="X17" s="16"/>
      <c r="Y17" s="16"/>
    </row>
    <row r="18" spans="3:25" x14ac:dyDescent="0.35">
      <c r="C18" s="82"/>
      <c r="D18" s="61">
        <v>300</v>
      </c>
      <c r="E18" s="61">
        <v>200</v>
      </c>
      <c r="F18" s="2">
        <v>0.92720000000000002</v>
      </c>
      <c r="G18" s="2">
        <v>0.68969999999999998</v>
      </c>
      <c r="H18" s="16">
        <v>8.6499999999999994E-2</v>
      </c>
      <c r="I18" s="16">
        <v>8.5800000000000001E-2</v>
      </c>
      <c r="J18" s="16">
        <v>8.6199999999999999E-2</v>
      </c>
      <c r="K18" s="16">
        <v>0.18279999999999999</v>
      </c>
      <c r="L18" s="16">
        <v>0.35360000000000003</v>
      </c>
      <c r="M18" s="16">
        <v>0.32750000000000001</v>
      </c>
      <c r="N18" s="16">
        <v>0.43330000000000002</v>
      </c>
      <c r="O18" s="16">
        <v>4.1799999999999997E-2</v>
      </c>
      <c r="P18" s="2"/>
      <c r="Q18" s="2">
        <f t="shared" si="0"/>
        <v>0.23750000000000004</v>
      </c>
      <c r="R18" s="16"/>
      <c r="S18" s="16">
        <f t="shared" si="1"/>
        <v>0.48303167420814486</v>
      </c>
      <c r="T18" s="16"/>
      <c r="U18" s="16"/>
      <c r="V18" s="16"/>
      <c r="W18" s="16"/>
      <c r="X18" s="16"/>
      <c r="Y18" s="16"/>
    </row>
    <row r="19" spans="3:25" x14ac:dyDescent="0.35">
      <c r="C19" s="83"/>
      <c r="D19" s="60">
        <v>300</v>
      </c>
      <c r="E19" s="60">
        <v>300</v>
      </c>
      <c r="F19" s="3">
        <v>0.96350000000000002</v>
      </c>
      <c r="G19" s="3">
        <v>0.72060000000000002</v>
      </c>
      <c r="H19" s="17">
        <v>8.4900000000000003E-2</v>
      </c>
      <c r="I19" s="17">
        <v>8.43E-2</v>
      </c>
      <c r="J19" s="17">
        <v>8.4500000000000006E-2</v>
      </c>
      <c r="K19" s="17">
        <v>0.12859999999999999</v>
      </c>
      <c r="L19" s="17">
        <v>0.28349999999999997</v>
      </c>
      <c r="M19" s="17">
        <v>0.32679999999999998</v>
      </c>
      <c r="N19" s="17">
        <v>0.34989999999999999</v>
      </c>
      <c r="O19" s="17">
        <v>3.27E-2</v>
      </c>
      <c r="P19" s="2"/>
      <c r="Q19" s="2">
        <f t="shared" si="0"/>
        <v>0.2429</v>
      </c>
      <c r="R19" s="16"/>
      <c r="S19" s="16">
        <f t="shared" si="1"/>
        <v>0.54638447971781301</v>
      </c>
      <c r="T19" s="16"/>
      <c r="U19" s="16"/>
      <c r="V19" s="16"/>
      <c r="W19" s="16"/>
      <c r="X19" s="16"/>
      <c r="Y19" s="16"/>
    </row>
    <row r="20" spans="3:25" x14ac:dyDescent="0.35">
      <c r="C20" s="82">
        <v>2</v>
      </c>
      <c r="D20" s="61">
        <v>100</v>
      </c>
      <c r="E20" s="61">
        <v>100</v>
      </c>
      <c r="F20" s="2">
        <v>0.99639999999999995</v>
      </c>
      <c r="G20" s="2">
        <v>0.65459999999999996</v>
      </c>
      <c r="H20" s="16">
        <v>0.15840000000000001</v>
      </c>
      <c r="I20" s="16">
        <v>0.16869999999999999</v>
      </c>
      <c r="J20" s="16">
        <v>0.157</v>
      </c>
      <c r="K20" s="16">
        <v>6.6100000000000006E-2</v>
      </c>
      <c r="L20" s="16">
        <v>0.28589999999999999</v>
      </c>
      <c r="M20" s="16">
        <v>0.2228</v>
      </c>
      <c r="N20" s="16">
        <v>0.38519999999999999</v>
      </c>
      <c r="O20" s="16">
        <v>5.8900000000000001E-2</v>
      </c>
      <c r="P20" s="2"/>
      <c r="Q20" s="2">
        <f t="shared" si="0"/>
        <v>0.34179999999999999</v>
      </c>
      <c r="R20" s="16"/>
      <c r="S20" s="16">
        <f t="shared" si="1"/>
        <v>0.76880027981811816</v>
      </c>
      <c r="T20" s="16"/>
      <c r="U20" s="16"/>
      <c r="V20" s="16"/>
      <c r="W20" s="16"/>
      <c r="X20" s="16"/>
      <c r="Y20" s="16"/>
    </row>
    <row r="21" spans="3:25" x14ac:dyDescent="0.35">
      <c r="C21" s="82"/>
      <c r="D21" s="61">
        <v>100</v>
      </c>
      <c r="E21" s="61">
        <v>200</v>
      </c>
      <c r="F21" s="2">
        <v>0.99990000000000001</v>
      </c>
      <c r="G21" s="2">
        <v>0.68089999999999995</v>
      </c>
      <c r="H21" s="16">
        <v>0.1497</v>
      </c>
      <c r="I21" s="16">
        <v>0.15920000000000001</v>
      </c>
      <c r="J21" s="16">
        <v>0.14810000000000001</v>
      </c>
      <c r="K21" s="16">
        <v>3.9600000000000003E-2</v>
      </c>
      <c r="L21" s="16">
        <v>0.2026</v>
      </c>
      <c r="M21" s="16">
        <v>0.22009999999999999</v>
      </c>
      <c r="N21" s="16">
        <v>0.26229999999999998</v>
      </c>
      <c r="O21" s="16">
        <v>3.8800000000000001E-2</v>
      </c>
      <c r="P21" s="2"/>
      <c r="Q21" s="2">
        <f t="shared" si="0"/>
        <v>0.31900000000000006</v>
      </c>
      <c r="R21" s="16"/>
      <c r="S21" s="16">
        <f t="shared" si="1"/>
        <v>0.80454096742349457</v>
      </c>
      <c r="T21" s="16"/>
      <c r="U21" s="16"/>
      <c r="V21" s="16"/>
      <c r="W21" s="16"/>
      <c r="X21" s="16"/>
      <c r="Y21" s="16"/>
    </row>
    <row r="22" spans="3:25" x14ac:dyDescent="0.35">
      <c r="C22" s="82"/>
      <c r="D22" s="61">
        <v>100</v>
      </c>
      <c r="E22" s="61">
        <v>300</v>
      </c>
      <c r="F22" s="2">
        <v>1</v>
      </c>
      <c r="G22" s="2">
        <v>0.69610000000000005</v>
      </c>
      <c r="H22" s="16">
        <v>0.14680000000000001</v>
      </c>
      <c r="I22" s="16">
        <v>0.15590000000000001</v>
      </c>
      <c r="J22" s="16">
        <v>0.1452</v>
      </c>
      <c r="K22" s="16">
        <v>3.1399999999999997E-2</v>
      </c>
      <c r="L22" s="16">
        <v>0.1651</v>
      </c>
      <c r="M22" s="16">
        <v>0.21940000000000001</v>
      </c>
      <c r="N22" s="16">
        <v>0.2117</v>
      </c>
      <c r="O22" s="16">
        <v>3.1E-2</v>
      </c>
      <c r="P22" s="2"/>
      <c r="Q22" s="2">
        <f t="shared" si="0"/>
        <v>0.30389999999999995</v>
      </c>
      <c r="R22" s="16"/>
      <c r="S22" s="16">
        <f t="shared" si="1"/>
        <v>0.80981223500908539</v>
      </c>
      <c r="T22" s="16"/>
      <c r="U22" s="16"/>
      <c r="V22" s="16"/>
      <c r="W22" s="16"/>
      <c r="X22" s="16"/>
      <c r="Y22" s="16"/>
    </row>
    <row r="23" spans="3:25" x14ac:dyDescent="0.35">
      <c r="C23" s="82"/>
      <c r="D23" s="61">
        <v>200</v>
      </c>
      <c r="E23" s="61">
        <v>100</v>
      </c>
      <c r="F23" s="2">
        <v>0.99660000000000004</v>
      </c>
      <c r="G23" s="2">
        <v>0.6492</v>
      </c>
      <c r="H23" s="16">
        <v>0.11219999999999999</v>
      </c>
      <c r="I23" s="16">
        <v>0.11940000000000001</v>
      </c>
      <c r="J23" s="16">
        <v>0.11210000000000001</v>
      </c>
      <c r="K23" s="16">
        <v>5.4600000000000003E-2</v>
      </c>
      <c r="L23" s="16">
        <v>0.28549999999999998</v>
      </c>
      <c r="M23" s="16">
        <v>0.2213</v>
      </c>
      <c r="N23" s="16">
        <v>0.38590000000000002</v>
      </c>
      <c r="O23" s="16">
        <v>4.6100000000000002E-2</v>
      </c>
      <c r="P23" s="2"/>
      <c r="Q23" s="2">
        <f t="shared" si="0"/>
        <v>0.34740000000000004</v>
      </c>
      <c r="R23" s="16"/>
      <c r="S23" s="16">
        <f t="shared" si="1"/>
        <v>0.80875656742556912</v>
      </c>
      <c r="T23" s="16"/>
      <c r="U23" s="16"/>
      <c r="V23" s="16"/>
      <c r="W23" s="16"/>
      <c r="X23" s="16"/>
      <c r="Y23" s="16"/>
    </row>
    <row r="24" spans="3:25" x14ac:dyDescent="0.35">
      <c r="C24" s="82"/>
      <c r="D24" s="61">
        <v>200</v>
      </c>
      <c r="E24" s="61">
        <v>200</v>
      </c>
      <c r="F24" s="2">
        <v>0.99990000000000001</v>
      </c>
      <c r="G24" s="2">
        <v>0.67569999999999997</v>
      </c>
      <c r="H24" s="16">
        <v>0.10589999999999999</v>
      </c>
      <c r="I24" s="16">
        <v>0.11260000000000001</v>
      </c>
      <c r="J24" s="16">
        <v>0.1053</v>
      </c>
      <c r="K24" s="16">
        <v>3.0200000000000001E-2</v>
      </c>
      <c r="L24" s="16">
        <v>0.20100000000000001</v>
      </c>
      <c r="M24" s="16">
        <v>0.21929999999999999</v>
      </c>
      <c r="N24" s="16">
        <v>0.2616</v>
      </c>
      <c r="O24" s="16">
        <v>2.9000000000000001E-2</v>
      </c>
      <c r="P24" s="2"/>
      <c r="Q24" s="2">
        <f t="shared" si="0"/>
        <v>0.32420000000000004</v>
      </c>
      <c r="R24" s="16"/>
      <c r="S24" s="16">
        <f t="shared" si="1"/>
        <v>0.84975124378109457</v>
      </c>
      <c r="T24" s="16"/>
      <c r="U24" s="16"/>
      <c r="V24" s="16"/>
      <c r="W24" s="16"/>
      <c r="X24" s="16"/>
      <c r="Y24" s="16"/>
    </row>
    <row r="25" spans="3:25" x14ac:dyDescent="0.35">
      <c r="C25" s="82"/>
      <c r="D25" s="61">
        <v>200</v>
      </c>
      <c r="E25" s="61">
        <v>300</v>
      </c>
      <c r="F25" s="2">
        <v>1</v>
      </c>
      <c r="G25" s="2">
        <v>0.69310000000000005</v>
      </c>
      <c r="H25" s="16">
        <v>0.10390000000000001</v>
      </c>
      <c r="I25" s="16">
        <v>0.1103</v>
      </c>
      <c r="J25" s="16">
        <v>0.1033</v>
      </c>
      <c r="K25" s="16">
        <v>2.3400000000000001E-2</v>
      </c>
      <c r="L25" s="16">
        <v>0.16389999999999999</v>
      </c>
      <c r="M25" s="16">
        <v>0.21890000000000001</v>
      </c>
      <c r="N25" s="16">
        <v>0.2112</v>
      </c>
      <c r="O25" s="16">
        <v>2.2800000000000001E-2</v>
      </c>
      <c r="P25" s="2"/>
      <c r="Q25" s="2">
        <f t="shared" si="0"/>
        <v>0.30689999999999995</v>
      </c>
      <c r="R25" s="16"/>
      <c r="S25" s="16">
        <f t="shared" si="1"/>
        <v>0.85723001830384382</v>
      </c>
      <c r="T25" s="16"/>
      <c r="U25" s="16"/>
      <c r="V25" s="16"/>
      <c r="W25" s="16"/>
      <c r="X25" s="16"/>
      <c r="Y25" s="16"/>
    </row>
    <row r="26" spans="3:25" x14ac:dyDescent="0.35">
      <c r="C26" s="82"/>
      <c r="D26" s="61">
        <v>300</v>
      </c>
      <c r="E26" s="61">
        <v>100</v>
      </c>
      <c r="F26" s="2">
        <v>0.99670000000000003</v>
      </c>
      <c r="G26" s="2">
        <v>0.64749999999999996</v>
      </c>
      <c r="H26" s="16">
        <v>9.1700000000000004E-2</v>
      </c>
      <c r="I26" s="16">
        <v>9.7600000000000006E-2</v>
      </c>
      <c r="J26" s="16">
        <v>9.1700000000000004E-2</v>
      </c>
      <c r="K26" s="16">
        <v>4.99E-2</v>
      </c>
      <c r="L26" s="16">
        <v>0.28470000000000001</v>
      </c>
      <c r="M26" s="16">
        <v>0.2208</v>
      </c>
      <c r="N26" s="16">
        <v>0.3856</v>
      </c>
      <c r="O26" s="16">
        <v>4.0899999999999999E-2</v>
      </c>
      <c r="P26" s="2"/>
      <c r="Q26" s="2">
        <f t="shared" si="0"/>
        <v>0.34920000000000007</v>
      </c>
      <c r="R26" s="16"/>
      <c r="S26" s="16">
        <f t="shared" si="1"/>
        <v>0.82472778363189325</v>
      </c>
      <c r="T26" s="16"/>
      <c r="U26" s="16"/>
      <c r="V26" s="16"/>
      <c r="W26" s="16"/>
      <c r="X26" s="16"/>
      <c r="Y26" s="16"/>
    </row>
    <row r="27" spans="3:25" x14ac:dyDescent="0.35">
      <c r="C27" s="82"/>
      <c r="D27" s="61">
        <v>300</v>
      </c>
      <c r="E27" s="61">
        <v>200</v>
      </c>
      <c r="F27" s="2">
        <v>0.99990000000000001</v>
      </c>
      <c r="G27" s="2">
        <v>0.67469999999999997</v>
      </c>
      <c r="H27" s="16">
        <v>8.6499999999999994E-2</v>
      </c>
      <c r="I27" s="16">
        <v>9.1999999999999998E-2</v>
      </c>
      <c r="J27" s="16">
        <v>8.6400000000000005E-2</v>
      </c>
      <c r="K27" s="16">
        <v>2.5899999999999999E-2</v>
      </c>
      <c r="L27" s="16">
        <v>0.20100000000000001</v>
      </c>
      <c r="M27" s="16">
        <v>0.21909999999999999</v>
      </c>
      <c r="N27" s="16">
        <v>0.26200000000000001</v>
      </c>
      <c r="O27" s="16">
        <v>2.46E-2</v>
      </c>
      <c r="P27" s="2"/>
      <c r="Q27" s="2">
        <f t="shared" si="0"/>
        <v>0.32520000000000004</v>
      </c>
      <c r="R27" s="16"/>
      <c r="S27" s="16">
        <f t="shared" si="1"/>
        <v>0.87114427860696519</v>
      </c>
      <c r="T27" s="16"/>
      <c r="U27" s="16"/>
      <c r="V27" s="16"/>
      <c r="W27" s="16"/>
      <c r="X27" s="16"/>
      <c r="Y27" s="16"/>
    </row>
    <row r="28" spans="3:25" x14ac:dyDescent="0.35">
      <c r="C28" s="83"/>
      <c r="D28" s="60">
        <v>300</v>
      </c>
      <c r="E28" s="60">
        <v>300</v>
      </c>
      <c r="F28" s="3">
        <v>1</v>
      </c>
      <c r="G28" s="3">
        <v>0.69210000000000005</v>
      </c>
      <c r="H28" s="17">
        <v>8.48E-2</v>
      </c>
      <c r="I28" s="17">
        <v>9.01E-2</v>
      </c>
      <c r="J28" s="17">
        <v>8.4500000000000006E-2</v>
      </c>
      <c r="K28" s="17">
        <v>1.9800000000000002E-2</v>
      </c>
      <c r="L28" s="17">
        <v>0.1636</v>
      </c>
      <c r="M28" s="17">
        <v>0.21870000000000001</v>
      </c>
      <c r="N28" s="17">
        <v>0.21099999999999999</v>
      </c>
      <c r="O28" s="17">
        <v>1.9199999999999998E-2</v>
      </c>
      <c r="P28" s="2"/>
      <c r="Q28" s="2">
        <f t="shared" si="0"/>
        <v>0.30789999999999995</v>
      </c>
      <c r="R28" s="16"/>
      <c r="S28" s="16">
        <f t="shared" si="1"/>
        <v>0.87897310513447435</v>
      </c>
      <c r="T28" s="16"/>
      <c r="U28" s="16"/>
      <c r="V28" s="16"/>
      <c r="W28" s="16"/>
      <c r="X28" s="16"/>
      <c r="Y28" s="16"/>
    </row>
    <row r="29" spans="3:25" x14ac:dyDescent="0.35">
      <c r="P29" s="9"/>
      <c r="Q29" s="2"/>
      <c r="R29" s="9"/>
      <c r="S29" s="9"/>
      <c r="T29" s="9"/>
      <c r="U29" s="9"/>
      <c r="V29" s="9"/>
      <c r="W29" s="9"/>
      <c r="X29" s="9"/>
      <c r="Y29" s="9"/>
    </row>
    <row r="30" spans="3:25" x14ac:dyDescent="0.35">
      <c r="P30" s="9"/>
      <c r="Q30" s="2"/>
      <c r="R30" s="9"/>
      <c r="S30" s="9"/>
      <c r="T30" s="9"/>
      <c r="U30" s="9"/>
      <c r="V30" s="9"/>
      <c r="W30" s="9"/>
      <c r="X30" s="9"/>
      <c r="Y30" s="9"/>
    </row>
    <row r="31" spans="3:25" ht="22.75" x14ac:dyDescent="0.35">
      <c r="F31" s="90" t="s">
        <v>1</v>
      </c>
      <c r="G31" s="90"/>
      <c r="H31" s="90"/>
      <c r="I31" s="90"/>
      <c r="J31" s="90"/>
      <c r="K31" s="90"/>
      <c r="L31" s="90"/>
      <c r="M31" s="90"/>
      <c r="N31" s="90"/>
      <c r="O31" s="90"/>
      <c r="P31" s="9"/>
      <c r="Q31" s="2"/>
      <c r="R31" s="9"/>
      <c r="S31" s="9"/>
      <c r="T31" s="9"/>
      <c r="U31" s="9"/>
      <c r="V31" s="9"/>
      <c r="W31" s="9"/>
      <c r="X31" s="9"/>
      <c r="Y31" s="9"/>
    </row>
    <row r="32" spans="3:25" x14ac:dyDescent="0.35">
      <c r="C32" s="62"/>
      <c r="D32" s="62"/>
      <c r="E32" s="62"/>
      <c r="F32" s="80" t="s">
        <v>101</v>
      </c>
      <c r="G32" s="80"/>
      <c r="H32" s="80" t="s">
        <v>58</v>
      </c>
      <c r="I32" s="80"/>
      <c r="J32" s="80"/>
      <c r="K32" s="80" t="s">
        <v>25</v>
      </c>
      <c r="L32" s="80"/>
      <c r="M32" s="80"/>
      <c r="N32" s="80"/>
      <c r="O32" s="80"/>
      <c r="P32" s="9"/>
      <c r="Q32" s="2"/>
      <c r="R32" s="9"/>
      <c r="S32" s="9"/>
      <c r="T32" s="9"/>
      <c r="U32" s="9"/>
      <c r="V32" s="9"/>
      <c r="W32" s="9"/>
      <c r="X32" s="9"/>
      <c r="Y32" s="9"/>
    </row>
    <row r="33" spans="3:25" x14ac:dyDescent="0.35">
      <c r="C33" s="61" t="s">
        <v>93</v>
      </c>
      <c r="D33" s="61" t="s">
        <v>2</v>
      </c>
      <c r="E33" s="61" t="s">
        <v>3</v>
      </c>
      <c r="F33" s="61" t="s">
        <v>45</v>
      </c>
      <c r="G33" s="61" t="s">
        <v>100</v>
      </c>
      <c r="H33" s="61" t="s">
        <v>45</v>
      </c>
      <c r="I33" s="61" t="s">
        <v>100</v>
      </c>
      <c r="J33" s="61" t="s">
        <v>8</v>
      </c>
      <c r="K33" s="61" t="s">
        <v>45</v>
      </c>
      <c r="L33" s="61" t="s">
        <v>100</v>
      </c>
      <c r="M33" s="61" t="s">
        <v>6</v>
      </c>
      <c r="N33" s="61" t="s">
        <v>7</v>
      </c>
      <c r="O33" s="61" t="s">
        <v>8</v>
      </c>
      <c r="P33" s="9"/>
      <c r="Q33" s="2"/>
      <c r="R33" s="9"/>
      <c r="S33" s="9"/>
      <c r="T33" s="9"/>
      <c r="U33" s="9"/>
      <c r="V33" s="9"/>
      <c r="W33" s="9"/>
      <c r="X33" s="9"/>
      <c r="Y33" s="9"/>
    </row>
    <row r="34" spans="3:25" x14ac:dyDescent="0.35">
      <c r="C34" s="81">
        <v>1</v>
      </c>
      <c r="D34" s="62">
        <v>100</v>
      </c>
      <c r="E34" s="62">
        <v>100</v>
      </c>
      <c r="F34" s="1">
        <v>0.78549999999999998</v>
      </c>
      <c r="G34" s="1">
        <v>0.60919999999999996</v>
      </c>
      <c r="H34" s="15">
        <v>0.19420000000000001</v>
      </c>
      <c r="I34" s="15">
        <v>0.193</v>
      </c>
      <c r="J34" s="15">
        <v>0.19270000000000001</v>
      </c>
      <c r="K34" s="15">
        <v>0.51349999999999996</v>
      </c>
      <c r="L34" s="15">
        <v>0.69630000000000003</v>
      </c>
      <c r="M34" s="15">
        <v>0.81689999999999996</v>
      </c>
      <c r="N34" s="15">
        <v>0.77449999999999997</v>
      </c>
      <c r="O34" s="15">
        <v>0.15179999999999999</v>
      </c>
      <c r="Q34" s="2">
        <f t="shared" si="0"/>
        <v>0.17630000000000001</v>
      </c>
      <c r="S34" s="16">
        <f>1-K34/L34</f>
        <v>0.26253051845468911</v>
      </c>
    </row>
    <row r="35" spans="3:25" x14ac:dyDescent="0.35">
      <c r="C35" s="82"/>
      <c r="D35" s="61">
        <v>100</v>
      </c>
      <c r="E35" s="61">
        <v>200</v>
      </c>
      <c r="F35" s="2">
        <v>0.90310000000000001</v>
      </c>
      <c r="G35" s="2">
        <v>0.69810000000000005</v>
      </c>
      <c r="H35" s="16">
        <v>0.18390000000000001</v>
      </c>
      <c r="I35" s="16">
        <v>0.18210000000000001</v>
      </c>
      <c r="J35" s="16">
        <v>0.1804</v>
      </c>
      <c r="K35" s="16">
        <v>0.33489999999999998</v>
      </c>
      <c r="L35" s="16">
        <v>0.47470000000000001</v>
      </c>
      <c r="M35" s="16">
        <v>0.81159999999999999</v>
      </c>
      <c r="N35" s="16">
        <v>0.52580000000000005</v>
      </c>
      <c r="O35" s="16">
        <v>9.5100000000000004E-2</v>
      </c>
      <c r="Q35" s="2">
        <f t="shared" si="0"/>
        <v>0.20499999999999996</v>
      </c>
      <c r="S35" s="16">
        <f t="shared" ref="S35:S51" si="2">1-K35/L35</f>
        <v>0.29450179060459247</v>
      </c>
    </row>
    <row r="36" spans="3:25" x14ac:dyDescent="0.35">
      <c r="C36" s="82"/>
      <c r="D36" s="61">
        <v>100</v>
      </c>
      <c r="E36" s="61">
        <v>300</v>
      </c>
      <c r="F36" s="2">
        <v>0.95140000000000002</v>
      </c>
      <c r="G36" s="2">
        <v>0.74650000000000005</v>
      </c>
      <c r="H36" s="16">
        <v>0.18029999999999999</v>
      </c>
      <c r="I36" s="16">
        <v>0.1784</v>
      </c>
      <c r="J36" s="16">
        <v>0.1767</v>
      </c>
      <c r="K36" s="16">
        <v>0.23849999999999999</v>
      </c>
      <c r="L36" s="16">
        <v>0.37080000000000002</v>
      </c>
      <c r="M36" s="16">
        <v>0.81040000000000001</v>
      </c>
      <c r="N36" s="16">
        <v>0.42359999999999998</v>
      </c>
      <c r="O36" s="16">
        <v>7.4499999999999997E-2</v>
      </c>
      <c r="Q36" s="2">
        <f t="shared" si="0"/>
        <v>0.20489999999999997</v>
      </c>
      <c r="S36" s="16">
        <f t="shared" si="2"/>
        <v>0.35679611650485443</v>
      </c>
    </row>
    <row r="37" spans="3:25" x14ac:dyDescent="0.35">
      <c r="C37" s="82"/>
      <c r="D37" s="61">
        <v>200</v>
      </c>
      <c r="E37" s="61">
        <v>100</v>
      </c>
      <c r="F37" s="2">
        <v>0.78779999999999994</v>
      </c>
      <c r="G37" s="2">
        <v>0.60670000000000002</v>
      </c>
      <c r="H37" s="16">
        <v>0.13780000000000001</v>
      </c>
      <c r="I37" s="16">
        <v>0.13669999999999999</v>
      </c>
      <c r="J37" s="16">
        <v>0.1381</v>
      </c>
      <c r="K37" s="16">
        <v>0.50839999999999996</v>
      </c>
      <c r="L37" s="16">
        <v>0.69669999999999999</v>
      </c>
      <c r="M37" s="16">
        <v>0.81479999999999997</v>
      </c>
      <c r="N37" s="16">
        <v>0.77480000000000004</v>
      </c>
      <c r="O37" s="16">
        <v>0.12089999999999999</v>
      </c>
      <c r="Q37" s="2">
        <f t="shared" si="0"/>
        <v>0.18109999999999993</v>
      </c>
      <c r="S37" s="16">
        <f t="shared" si="2"/>
        <v>0.27027414956222195</v>
      </c>
    </row>
    <row r="38" spans="3:25" x14ac:dyDescent="0.35">
      <c r="C38" s="82"/>
      <c r="D38" s="61">
        <v>200</v>
      </c>
      <c r="E38" s="61">
        <v>200</v>
      </c>
      <c r="F38" s="2">
        <v>0.90369999999999995</v>
      </c>
      <c r="G38" s="2">
        <v>0.69669999999999999</v>
      </c>
      <c r="H38" s="16">
        <v>0.13020000000000001</v>
      </c>
      <c r="I38" s="16">
        <v>0.1288</v>
      </c>
      <c r="J38" s="16">
        <v>0.12909999999999999</v>
      </c>
      <c r="K38" s="16">
        <v>0.32929999999999998</v>
      </c>
      <c r="L38" s="16">
        <v>0.4728</v>
      </c>
      <c r="M38" s="16">
        <v>0.81059999999999999</v>
      </c>
      <c r="N38" s="16">
        <v>0.52490000000000003</v>
      </c>
      <c r="O38" s="16">
        <v>7.0999999999999994E-2</v>
      </c>
      <c r="Q38" s="2">
        <f t="shared" si="0"/>
        <v>0.20699999999999996</v>
      </c>
      <c r="S38" s="16">
        <f t="shared" si="2"/>
        <v>0.3035109983079527</v>
      </c>
    </row>
    <row r="39" spans="3:25" x14ac:dyDescent="0.35">
      <c r="C39" s="82"/>
      <c r="D39" s="61">
        <v>200</v>
      </c>
      <c r="E39" s="61">
        <v>300</v>
      </c>
      <c r="F39" s="2">
        <v>0.95140000000000002</v>
      </c>
      <c r="G39" s="2">
        <v>0.74519999999999997</v>
      </c>
      <c r="H39" s="16">
        <v>0.12759999999999999</v>
      </c>
      <c r="I39" s="16">
        <v>0.12620000000000001</v>
      </c>
      <c r="J39" s="16">
        <v>0.1263</v>
      </c>
      <c r="K39" s="16">
        <v>0.23499999999999999</v>
      </c>
      <c r="L39" s="16">
        <v>0.3695</v>
      </c>
      <c r="M39" s="16">
        <v>0.80979999999999996</v>
      </c>
      <c r="N39" s="16">
        <v>0.4229</v>
      </c>
      <c r="O39" s="16">
        <v>5.5100000000000003E-2</v>
      </c>
      <c r="Q39" s="2">
        <f t="shared" si="0"/>
        <v>0.20620000000000005</v>
      </c>
      <c r="S39" s="16">
        <f t="shared" si="2"/>
        <v>0.36400541271989173</v>
      </c>
    </row>
    <row r="40" spans="3:25" x14ac:dyDescent="0.35">
      <c r="C40" s="82"/>
      <c r="D40" s="61">
        <v>300</v>
      </c>
      <c r="E40" s="61">
        <v>100</v>
      </c>
      <c r="F40" s="2">
        <v>0.78720000000000001</v>
      </c>
      <c r="G40" s="2">
        <v>0.60540000000000005</v>
      </c>
      <c r="H40" s="16">
        <v>0.11269999999999999</v>
      </c>
      <c r="I40" s="16">
        <v>0.11169999999999999</v>
      </c>
      <c r="J40" s="16">
        <v>0.1133</v>
      </c>
      <c r="K40" s="16">
        <v>0.50690000000000002</v>
      </c>
      <c r="L40" s="16">
        <v>0.69640000000000002</v>
      </c>
      <c r="M40" s="16">
        <v>0.81389999999999996</v>
      </c>
      <c r="N40" s="16">
        <v>0.77539999999999998</v>
      </c>
      <c r="O40" s="16">
        <v>0.1086</v>
      </c>
      <c r="Q40" s="2">
        <f t="shared" si="0"/>
        <v>0.18179999999999996</v>
      </c>
      <c r="S40" s="16">
        <f t="shared" si="2"/>
        <v>0.27211372774267661</v>
      </c>
    </row>
    <row r="41" spans="3:25" x14ac:dyDescent="0.35">
      <c r="C41" s="82"/>
      <c r="D41" s="61">
        <v>300</v>
      </c>
      <c r="E41" s="61">
        <v>200</v>
      </c>
      <c r="F41" s="2">
        <v>0.90390000000000004</v>
      </c>
      <c r="G41" s="2">
        <v>0.69630000000000003</v>
      </c>
      <c r="H41" s="16">
        <v>0.10639999999999999</v>
      </c>
      <c r="I41" s="16">
        <v>0.1051</v>
      </c>
      <c r="J41" s="16">
        <v>0.10580000000000001</v>
      </c>
      <c r="K41" s="16">
        <v>0.32750000000000001</v>
      </c>
      <c r="L41" s="16">
        <v>0.47249999999999998</v>
      </c>
      <c r="M41" s="16">
        <v>0.81030000000000002</v>
      </c>
      <c r="N41" s="16">
        <v>0.5252</v>
      </c>
      <c r="O41" s="16">
        <v>6.1600000000000002E-2</v>
      </c>
      <c r="Q41" s="2">
        <f t="shared" si="0"/>
        <v>0.20760000000000001</v>
      </c>
      <c r="S41" s="16">
        <f t="shared" si="2"/>
        <v>0.30687830687830686</v>
      </c>
    </row>
    <row r="42" spans="3:25" x14ac:dyDescent="0.35">
      <c r="C42" s="83"/>
      <c r="D42" s="60">
        <v>300</v>
      </c>
      <c r="E42" s="60">
        <v>300</v>
      </c>
      <c r="F42" s="3">
        <v>0.95140000000000002</v>
      </c>
      <c r="G42" s="3">
        <v>0.74460000000000004</v>
      </c>
      <c r="H42" s="17">
        <v>0.1042</v>
      </c>
      <c r="I42" s="17">
        <v>0.10299999999999999</v>
      </c>
      <c r="J42" s="17">
        <v>0.10349999999999999</v>
      </c>
      <c r="K42" s="17">
        <v>0.2351</v>
      </c>
      <c r="L42" s="17">
        <v>0.36969999999999997</v>
      </c>
      <c r="M42" s="17">
        <v>0.80959999999999999</v>
      </c>
      <c r="N42" s="17">
        <v>0.4229</v>
      </c>
      <c r="O42" s="17">
        <v>4.7699999999999999E-2</v>
      </c>
      <c r="Q42" s="2">
        <f t="shared" si="0"/>
        <v>0.20679999999999998</v>
      </c>
      <c r="S42" s="16">
        <f t="shared" si="2"/>
        <v>0.36407898295915597</v>
      </c>
    </row>
    <row r="43" spans="3:25" x14ac:dyDescent="0.35">
      <c r="C43" s="82">
        <v>2</v>
      </c>
      <c r="D43" s="61">
        <v>100</v>
      </c>
      <c r="E43" s="61">
        <v>100</v>
      </c>
      <c r="F43" s="2">
        <v>0.99570000000000003</v>
      </c>
      <c r="G43" s="2">
        <v>0.54759999999999998</v>
      </c>
      <c r="H43" s="16">
        <v>0.19359999999999999</v>
      </c>
      <c r="I43" s="16">
        <v>0.21199999999999999</v>
      </c>
      <c r="J43" s="16">
        <v>0.19059999999999999</v>
      </c>
      <c r="K43" s="16">
        <v>9.7199999999999995E-2</v>
      </c>
      <c r="L43" s="16">
        <v>0.39800000000000002</v>
      </c>
      <c r="M43" s="16">
        <v>0.36759999999999998</v>
      </c>
      <c r="N43" s="16">
        <v>0.50629999999999997</v>
      </c>
      <c r="O43" s="16">
        <v>9.01E-2</v>
      </c>
      <c r="Q43" s="2">
        <f t="shared" si="0"/>
        <v>0.44810000000000005</v>
      </c>
      <c r="S43" s="16">
        <f t="shared" si="2"/>
        <v>0.7557788944723618</v>
      </c>
    </row>
    <row r="44" spans="3:25" x14ac:dyDescent="0.35">
      <c r="C44" s="82"/>
      <c r="D44" s="61">
        <v>100</v>
      </c>
      <c r="E44" s="61">
        <v>200</v>
      </c>
      <c r="F44" s="2">
        <v>0.99990000000000001</v>
      </c>
      <c r="G44" s="2">
        <v>0.58099999999999996</v>
      </c>
      <c r="H44" s="16">
        <v>0.18279999999999999</v>
      </c>
      <c r="I44" s="16">
        <v>0.20130000000000001</v>
      </c>
      <c r="J44" s="16">
        <v>0.1794</v>
      </c>
      <c r="K44" s="16">
        <v>6.0900000000000003E-2</v>
      </c>
      <c r="L44" s="16">
        <v>0.28410000000000002</v>
      </c>
      <c r="M44" s="16">
        <v>0.36449999999999999</v>
      </c>
      <c r="N44" s="16">
        <v>0.34439999999999998</v>
      </c>
      <c r="O44" s="16">
        <v>5.9700000000000003E-2</v>
      </c>
      <c r="Q44" s="2">
        <f t="shared" si="0"/>
        <v>0.41890000000000005</v>
      </c>
      <c r="S44" s="16">
        <f t="shared" si="2"/>
        <v>0.78563885955649426</v>
      </c>
    </row>
    <row r="45" spans="3:25" x14ac:dyDescent="0.35">
      <c r="C45" s="82"/>
      <c r="D45" s="61">
        <v>100</v>
      </c>
      <c r="E45" s="61">
        <v>300</v>
      </c>
      <c r="F45" s="2">
        <v>1</v>
      </c>
      <c r="G45" s="2">
        <v>0.60040000000000004</v>
      </c>
      <c r="H45" s="16">
        <v>0.1794</v>
      </c>
      <c r="I45" s="16">
        <v>0.19739999999999999</v>
      </c>
      <c r="J45" s="16">
        <v>0.1757</v>
      </c>
      <c r="K45" s="16">
        <v>4.8800000000000003E-2</v>
      </c>
      <c r="L45" s="16">
        <v>0.2331</v>
      </c>
      <c r="M45" s="16">
        <v>0.36380000000000001</v>
      </c>
      <c r="N45" s="16">
        <v>0.27800000000000002</v>
      </c>
      <c r="O45" s="16">
        <v>4.82E-2</v>
      </c>
      <c r="Q45" s="2">
        <f t="shared" si="0"/>
        <v>0.39959999999999996</v>
      </c>
      <c r="S45" s="16">
        <f t="shared" si="2"/>
        <v>0.79064779064779067</v>
      </c>
    </row>
    <row r="46" spans="3:25" x14ac:dyDescent="0.35">
      <c r="C46" s="82"/>
      <c r="D46" s="61">
        <v>200</v>
      </c>
      <c r="E46" s="61">
        <v>100</v>
      </c>
      <c r="F46" s="2">
        <v>0.99560000000000004</v>
      </c>
      <c r="G46" s="2">
        <v>0.54149999999999998</v>
      </c>
      <c r="H46" s="16">
        <v>0.13719999999999999</v>
      </c>
      <c r="I46" s="16">
        <v>0.15040000000000001</v>
      </c>
      <c r="J46" s="16">
        <v>0.13639999999999999</v>
      </c>
      <c r="K46" s="16">
        <v>7.7899999999999997E-2</v>
      </c>
      <c r="L46" s="16">
        <v>0.39679999999999999</v>
      </c>
      <c r="M46" s="16">
        <v>0.36599999999999999</v>
      </c>
      <c r="N46" s="16">
        <v>0.50719999999999998</v>
      </c>
      <c r="O46" s="16">
        <v>6.93E-2</v>
      </c>
      <c r="Q46" s="2">
        <f t="shared" si="0"/>
        <v>0.45410000000000006</v>
      </c>
      <c r="S46" s="16">
        <f t="shared" si="2"/>
        <v>0.803679435483871</v>
      </c>
    </row>
    <row r="47" spans="3:25" x14ac:dyDescent="0.35">
      <c r="C47" s="82"/>
      <c r="D47" s="61">
        <v>200</v>
      </c>
      <c r="E47" s="61">
        <v>200</v>
      </c>
      <c r="F47" s="2">
        <v>0.99990000000000001</v>
      </c>
      <c r="G47" s="2">
        <v>0.57469999999999999</v>
      </c>
      <c r="H47" s="16">
        <v>0.12939999999999999</v>
      </c>
      <c r="I47" s="16">
        <v>0.14269999999999999</v>
      </c>
      <c r="J47" s="16">
        <v>0.12820000000000001</v>
      </c>
      <c r="K47" s="16">
        <v>4.6199999999999998E-2</v>
      </c>
      <c r="L47" s="16">
        <v>0.28199999999999997</v>
      </c>
      <c r="M47" s="16">
        <v>0.36380000000000001</v>
      </c>
      <c r="N47" s="16">
        <v>0.34360000000000002</v>
      </c>
      <c r="O47" s="16">
        <v>4.4699999999999997E-2</v>
      </c>
      <c r="Q47" s="2">
        <f t="shared" si="0"/>
        <v>0.42520000000000002</v>
      </c>
      <c r="S47" s="16">
        <f t="shared" si="2"/>
        <v>0.83617021276595738</v>
      </c>
    </row>
    <row r="48" spans="3:25" x14ac:dyDescent="0.35">
      <c r="C48" s="82"/>
      <c r="D48" s="61">
        <v>200</v>
      </c>
      <c r="E48" s="61">
        <v>300</v>
      </c>
      <c r="F48" s="2">
        <v>1</v>
      </c>
      <c r="G48" s="2">
        <v>0.59609999999999996</v>
      </c>
      <c r="H48" s="16">
        <v>0.127</v>
      </c>
      <c r="I48" s="16">
        <v>0.14000000000000001</v>
      </c>
      <c r="J48" s="16">
        <v>0.1258</v>
      </c>
      <c r="K48" s="16">
        <v>3.56E-2</v>
      </c>
      <c r="L48" s="16">
        <v>0.2319</v>
      </c>
      <c r="M48" s="16">
        <v>0.36320000000000002</v>
      </c>
      <c r="N48" s="16">
        <v>0.27729999999999999</v>
      </c>
      <c r="O48" s="16">
        <v>3.49E-2</v>
      </c>
      <c r="Q48" s="2">
        <f t="shared" si="0"/>
        <v>0.40390000000000004</v>
      </c>
      <c r="S48" s="16">
        <f t="shared" si="2"/>
        <v>0.8464855541181544</v>
      </c>
    </row>
    <row r="49" spans="2:19" x14ac:dyDescent="0.35">
      <c r="C49" s="82"/>
      <c r="D49" s="61">
        <v>300</v>
      </c>
      <c r="E49" s="61">
        <v>100</v>
      </c>
      <c r="F49" s="2">
        <v>0.99570000000000003</v>
      </c>
      <c r="G49" s="2">
        <v>0.53790000000000004</v>
      </c>
      <c r="H49" s="16">
        <v>0.11210000000000001</v>
      </c>
      <c r="I49" s="16">
        <v>0.1231</v>
      </c>
      <c r="J49" s="16">
        <v>0.1118</v>
      </c>
      <c r="K49" s="16">
        <v>7.0099999999999996E-2</v>
      </c>
      <c r="L49" s="16">
        <v>0.39600000000000002</v>
      </c>
      <c r="M49" s="16">
        <v>0.3654</v>
      </c>
      <c r="N49" s="16">
        <v>0.50619999999999998</v>
      </c>
      <c r="O49" s="16">
        <v>6.0999999999999999E-2</v>
      </c>
      <c r="Q49" s="2">
        <f t="shared" si="0"/>
        <v>0.45779999999999998</v>
      </c>
      <c r="S49" s="16">
        <f t="shared" si="2"/>
        <v>0.82297979797979803</v>
      </c>
    </row>
    <row r="50" spans="2:19" x14ac:dyDescent="0.35">
      <c r="C50" s="82"/>
      <c r="D50" s="61">
        <v>300</v>
      </c>
      <c r="E50" s="61">
        <v>200</v>
      </c>
      <c r="F50" s="2">
        <v>0.99990000000000001</v>
      </c>
      <c r="G50" s="2">
        <v>0.57210000000000005</v>
      </c>
      <c r="H50" s="16">
        <v>0.1057</v>
      </c>
      <c r="I50" s="16">
        <v>0.1166</v>
      </c>
      <c r="J50" s="16">
        <v>0.1052</v>
      </c>
      <c r="K50" s="16">
        <v>4.02E-2</v>
      </c>
      <c r="L50" s="16">
        <v>0.28220000000000001</v>
      </c>
      <c r="M50" s="16">
        <v>0.36349999999999999</v>
      </c>
      <c r="N50" s="16">
        <v>0.34389999999999998</v>
      </c>
      <c r="O50" s="16">
        <v>3.8399999999999997E-2</v>
      </c>
      <c r="Q50" s="2">
        <f t="shared" si="0"/>
        <v>0.42779999999999996</v>
      </c>
      <c r="S50" s="16">
        <f t="shared" si="2"/>
        <v>0.8575478384124734</v>
      </c>
    </row>
    <row r="51" spans="2:19" x14ac:dyDescent="0.35">
      <c r="C51" s="83"/>
      <c r="D51" s="60">
        <v>300</v>
      </c>
      <c r="E51" s="60">
        <v>300</v>
      </c>
      <c r="F51" s="3">
        <v>1</v>
      </c>
      <c r="G51" s="3">
        <v>0.59409999999999996</v>
      </c>
      <c r="H51" s="17">
        <v>0.1037</v>
      </c>
      <c r="I51" s="17">
        <v>0.1144</v>
      </c>
      <c r="J51" s="17">
        <v>0.1032</v>
      </c>
      <c r="K51" s="17">
        <v>3.0099999999999998E-2</v>
      </c>
      <c r="L51" s="17">
        <v>0.2321</v>
      </c>
      <c r="M51" s="17">
        <v>0.36299999999999999</v>
      </c>
      <c r="N51" s="17">
        <v>0.27800000000000002</v>
      </c>
      <c r="O51" s="17">
        <v>2.92E-2</v>
      </c>
      <c r="Q51" s="2">
        <f t="shared" si="0"/>
        <v>0.40590000000000004</v>
      </c>
      <c r="S51" s="16">
        <f t="shared" si="2"/>
        <v>0.87031451960361916</v>
      </c>
    </row>
    <row r="55" spans="2:19" ht="32.6" x14ac:dyDescent="0.75">
      <c r="B55" s="65" t="s">
        <v>104</v>
      </c>
    </row>
    <row r="58" spans="2:19" x14ac:dyDescent="0.35">
      <c r="B58" s="62"/>
      <c r="C58" s="62"/>
      <c r="D58" s="62"/>
      <c r="E58" s="80" t="s">
        <v>0</v>
      </c>
      <c r="F58" s="80"/>
      <c r="G58" s="80"/>
      <c r="H58" s="80"/>
      <c r="I58" s="80"/>
      <c r="J58" s="80"/>
      <c r="K58" s="80"/>
      <c r="L58" s="80" t="s">
        <v>1</v>
      </c>
      <c r="M58" s="80"/>
      <c r="N58" s="80"/>
      <c r="O58" s="80"/>
      <c r="P58" s="80"/>
      <c r="Q58" s="80"/>
      <c r="R58" s="80"/>
    </row>
    <row r="59" spans="2:19" x14ac:dyDescent="0.35">
      <c r="B59" s="61" t="s">
        <v>93</v>
      </c>
      <c r="C59" s="61" t="s">
        <v>2</v>
      </c>
      <c r="D59" s="61" t="s">
        <v>3</v>
      </c>
      <c r="E59" s="61" t="s">
        <v>12</v>
      </c>
      <c r="F59" s="61" t="s">
        <v>13</v>
      </c>
      <c r="G59" s="61" t="s">
        <v>14</v>
      </c>
      <c r="H59" s="61" t="s">
        <v>15</v>
      </c>
      <c r="I59" s="61" t="s">
        <v>16</v>
      </c>
      <c r="J59" s="61" t="s">
        <v>17</v>
      </c>
      <c r="K59" s="61" t="s">
        <v>18</v>
      </c>
      <c r="L59" s="61" t="s">
        <v>12</v>
      </c>
      <c r="M59" s="61" t="s">
        <v>13</v>
      </c>
      <c r="N59" s="61" t="s">
        <v>14</v>
      </c>
      <c r="O59" s="61" t="s">
        <v>15</v>
      </c>
      <c r="P59" s="61" t="s">
        <v>16</v>
      </c>
      <c r="Q59" s="61" t="s">
        <v>17</v>
      </c>
      <c r="R59" s="61" t="s">
        <v>18</v>
      </c>
    </row>
    <row r="60" spans="2:19" x14ac:dyDescent="0.35">
      <c r="B60" s="81">
        <v>1</v>
      </c>
      <c r="C60" s="62">
        <v>100</v>
      </c>
      <c r="D60" s="62">
        <v>100</v>
      </c>
      <c r="E60" s="1">
        <v>0.92949999999999999</v>
      </c>
      <c r="F60" s="1">
        <v>0.93899999999999995</v>
      </c>
      <c r="G60" s="1">
        <v>0.89800000000000002</v>
      </c>
      <c r="H60" s="1">
        <v>0.86950000000000005</v>
      </c>
      <c r="I60" s="1">
        <v>0.86650000000000005</v>
      </c>
      <c r="J60" s="1">
        <v>0.90549999999999997</v>
      </c>
      <c r="K60" s="1">
        <v>0.90449999999999997</v>
      </c>
      <c r="L60" s="1">
        <v>0.93700000000000006</v>
      </c>
      <c r="M60" s="1">
        <v>0.91969999999999996</v>
      </c>
      <c r="N60" s="1">
        <v>0.9083</v>
      </c>
      <c r="O60" s="1">
        <v>0.91269999999999996</v>
      </c>
      <c r="P60" s="1">
        <v>0.93230000000000002</v>
      </c>
      <c r="Q60" s="1">
        <v>0.93469999999999998</v>
      </c>
      <c r="R60" s="1">
        <v>0.93600000000000005</v>
      </c>
    </row>
    <row r="61" spans="2:19" x14ac:dyDescent="0.35">
      <c r="B61" s="82"/>
      <c r="C61" s="61">
        <v>100</v>
      </c>
      <c r="D61" s="61">
        <v>200</v>
      </c>
      <c r="E61" s="2">
        <v>0.9395</v>
      </c>
      <c r="F61" s="2">
        <v>0.94099999999999995</v>
      </c>
      <c r="G61" s="2">
        <v>0.95450000000000002</v>
      </c>
      <c r="H61" s="2">
        <v>0.93400000000000005</v>
      </c>
      <c r="I61" s="2">
        <v>0.93100000000000005</v>
      </c>
      <c r="J61" s="2">
        <v>0.93</v>
      </c>
      <c r="K61" s="2">
        <v>0.92400000000000004</v>
      </c>
      <c r="L61" s="2">
        <v>0.94269999999999998</v>
      </c>
      <c r="M61" s="2">
        <v>0.92769999999999997</v>
      </c>
      <c r="N61" s="2">
        <v>0.93500000000000005</v>
      </c>
      <c r="O61" s="2">
        <v>0.94130000000000003</v>
      </c>
      <c r="P61" s="2">
        <v>0.94</v>
      </c>
      <c r="Q61" s="2">
        <v>0.94</v>
      </c>
      <c r="R61" s="2">
        <v>0.94369999999999998</v>
      </c>
    </row>
    <row r="62" spans="2:19" x14ac:dyDescent="0.35">
      <c r="B62" s="82"/>
      <c r="C62" s="61">
        <v>100</v>
      </c>
      <c r="D62" s="61">
        <v>300</v>
      </c>
      <c r="E62" s="2">
        <v>0.95299999999999996</v>
      </c>
      <c r="F62" s="2">
        <v>0.95150000000000001</v>
      </c>
      <c r="G62" s="2">
        <v>0.95650000000000002</v>
      </c>
      <c r="H62" s="2">
        <v>0.94750000000000001</v>
      </c>
      <c r="I62" s="2">
        <v>0.94799999999999995</v>
      </c>
      <c r="J62" s="2">
        <v>0.93899999999999995</v>
      </c>
      <c r="K62" s="2">
        <v>0.94550000000000001</v>
      </c>
      <c r="L62" s="2">
        <v>0.94830000000000003</v>
      </c>
      <c r="M62" s="2">
        <v>0.94069999999999998</v>
      </c>
      <c r="N62" s="2">
        <v>0.94969999999999999</v>
      </c>
      <c r="O62" s="2">
        <v>0.94199999999999995</v>
      </c>
      <c r="P62" s="2">
        <v>0.93769999999999998</v>
      </c>
      <c r="Q62" s="2">
        <v>0.93400000000000005</v>
      </c>
      <c r="R62" s="2">
        <v>0.94469999999999998</v>
      </c>
    </row>
    <row r="63" spans="2:19" x14ac:dyDescent="0.35">
      <c r="B63" s="82"/>
      <c r="C63" s="61">
        <v>200</v>
      </c>
      <c r="D63" s="61">
        <v>100</v>
      </c>
      <c r="E63" s="2">
        <v>0.90500000000000003</v>
      </c>
      <c r="F63" s="2">
        <v>0.91200000000000003</v>
      </c>
      <c r="G63" s="2">
        <v>0.83299999999999996</v>
      </c>
      <c r="H63" s="2">
        <v>0.77300000000000002</v>
      </c>
      <c r="I63" s="2">
        <v>0.81599999999999995</v>
      </c>
      <c r="J63" s="2">
        <v>0.83899999999999997</v>
      </c>
      <c r="K63" s="2">
        <v>0.85050000000000003</v>
      </c>
      <c r="L63" s="2">
        <v>0.9153</v>
      </c>
      <c r="M63" s="2">
        <v>0.86299999999999999</v>
      </c>
      <c r="N63" s="2">
        <v>0.84899999999999998</v>
      </c>
      <c r="O63" s="2">
        <v>0.86129999999999995</v>
      </c>
      <c r="P63" s="2">
        <v>0.88070000000000004</v>
      </c>
      <c r="Q63" s="2">
        <v>0.9113</v>
      </c>
      <c r="R63" s="2">
        <v>0.92300000000000004</v>
      </c>
    </row>
    <row r="64" spans="2:19" x14ac:dyDescent="0.35">
      <c r="B64" s="82"/>
      <c r="C64" s="61">
        <v>200</v>
      </c>
      <c r="D64" s="61">
        <v>200</v>
      </c>
      <c r="E64" s="2">
        <v>0.92049999999999998</v>
      </c>
      <c r="F64" s="2">
        <v>0.92900000000000005</v>
      </c>
      <c r="G64" s="2">
        <v>0.93700000000000006</v>
      </c>
      <c r="H64" s="2">
        <v>0.92600000000000005</v>
      </c>
      <c r="I64" s="2">
        <v>0.91149999999999998</v>
      </c>
      <c r="J64" s="2">
        <v>0.91549999999999998</v>
      </c>
      <c r="K64" s="2">
        <v>0.90649999999999997</v>
      </c>
      <c r="L64" s="2">
        <v>0.93</v>
      </c>
      <c r="M64" s="2">
        <v>0.90069999999999995</v>
      </c>
      <c r="N64" s="2">
        <v>0.90229999999999999</v>
      </c>
      <c r="O64" s="2">
        <v>0.90469999999999995</v>
      </c>
      <c r="P64" s="2">
        <v>0.91969999999999996</v>
      </c>
      <c r="Q64" s="2">
        <v>0.93269999999999997</v>
      </c>
      <c r="R64" s="2">
        <v>0.92800000000000005</v>
      </c>
    </row>
    <row r="65" spans="2:20" x14ac:dyDescent="0.35">
      <c r="B65" s="82"/>
      <c r="C65" s="61">
        <v>200</v>
      </c>
      <c r="D65" s="61">
        <v>300</v>
      </c>
      <c r="E65" s="2">
        <v>0.9325</v>
      </c>
      <c r="F65" s="2">
        <v>0.94450000000000001</v>
      </c>
      <c r="G65" s="2">
        <v>0.95899999999999996</v>
      </c>
      <c r="H65" s="2">
        <v>0.94199999999999995</v>
      </c>
      <c r="I65" s="2">
        <v>0.9345</v>
      </c>
      <c r="J65" s="2">
        <v>0.92249999999999999</v>
      </c>
      <c r="K65" s="2">
        <v>0.92400000000000004</v>
      </c>
      <c r="L65" s="2">
        <v>0.94299999999999995</v>
      </c>
      <c r="M65" s="2">
        <v>0.93269999999999997</v>
      </c>
      <c r="N65" s="2">
        <v>0.93969999999999998</v>
      </c>
      <c r="O65" s="2">
        <v>0.93400000000000005</v>
      </c>
      <c r="P65" s="2">
        <v>0.93799999999999994</v>
      </c>
      <c r="Q65" s="2">
        <v>0.93830000000000002</v>
      </c>
      <c r="R65" s="2">
        <v>0.93330000000000002</v>
      </c>
    </row>
    <row r="66" spans="2:20" x14ac:dyDescent="0.35">
      <c r="B66" s="82"/>
      <c r="C66" s="61">
        <v>300</v>
      </c>
      <c r="D66" s="61">
        <v>100</v>
      </c>
      <c r="E66" s="2">
        <v>0.879</v>
      </c>
      <c r="F66" s="2">
        <v>0.87</v>
      </c>
      <c r="G66" s="2">
        <v>0.748</v>
      </c>
      <c r="H66" s="2">
        <v>0.67800000000000005</v>
      </c>
      <c r="I66" s="2">
        <v>0.72199999999999998</v>
      </c>
      <c r="J66" s="2">
        <v>0.79449999999999998</v>
      </c>
      <c r="K66" s="2">
        <v>0.82399999999999995</v>
      </c>
      <c r="L66" s="2">
        <v>0.89700000000000002</v>
      </c>
      <c r="M66" s="2">
        <v>0.8</v>
      </c>
      <c r="N66" s="2">
        <v>0.76470000000000005</v>
      </c>
      <c r="O66" s="2">
        <v>0.7923</v>
      </c>
      <c r="P66" s="2">
        <v>0.84230000000000005</v>
      </c>
      <c r="Q66" s="2">
        <v>0.89070000000000005</v>
      </c>
      <c r="R66" s="2">
        <v>0.91600000000000004</v>
      </c>
    </row>
    <row r="67" spans="2:20" x14ac:dyDescent="0.35">
      <c r="B67" s="82"/>
      <c r="C67" s="61">
        <v>300</v>
      </c>
      <c r="D67" s="61">
        <v>200</v>
      </c>
      <c r="E67" s="2">
        <v>0.91500000000000004</v>
      </c>
      <c r="F67" s="2">
        <v>0.92200000000000004</v>
      </c>
      <c r="G67" s="2">
        <v>0.93200000000000005</v>
      </c>
      <c r="H67" s="2">
        <v>0.89249999999999996</v>
      </c>
      <c r="I67" s="2">
        <v>0.88349999999999995</v>
      </c>
      <c r="J67" s="2">
        <v>0.89349999999999996</v>
      </c>
      <c r="K67" s="2">
        <v>0.89249999999999996</v>
      </c>
      <c r="L67" s="2">
        <v>0.92169999999999996</v>
      </c>
      <c r="M67" s="2">
        <v>0.87029999999999996</v>
      </c>
      <c r="N67" s="2">
        <v>0.86529999999999996</v>
      </c>
      <c r="O67" s="2">
        <v>0.877</v>
      </c>
      <c r="P67" s="2">
        <v>0.90300000000000002</v>
      </c>
      <c r="Q67" s="2">
        <v>0.92100000000000004</v>
      </c>
      <c r="R67" s="2">
        <v>0.92</v>
      </c>
    </row>
    <row r="68" spans="2:20" x14ac:dyDescent="0.35">
      <c r="B68" s="83"/>
      <c r="C68" s="60">
        <v>300</v>
      </c>
      <c r="D68" s="60">
        <v>300</v>
      </c>
      <c r="E68" s="3">
        <v>0.92900000000000005</v>
      </c>
      <c r="F68" s="3">
        <v>0.93100000000000005</v>
      </c>
      <c r="G68" s="3">
        <v>0.94399999999999995</v>
      </c>
      <c r="H68" s="3">
        <v>0.9375</v>
      </c>
      <c r="I68" s="3">
        <v>0.91849999999999998</v>
      </c>
      <c r="J68" s="3">
        <v>0.91400000000000003</v>
      </c>
      <c r="K68" s="3">
        <v>0.91800000000000004</v>
      </c>
      <c r="L68" s="3">
        <v>0.93300000000000005</v>
      </c>
      <c r="M68" s="3">
        <v>0.91369999999999996</v>
      </c>
      <c r="N68" s="3">
        <v>0.92200000000000004</v>
      </c>
      <c r="O68" s="3">
        <v>0.91830000000000001</v>
      </c>
      <c r="P68" s="3">
        <v>0.92169999999999996</v>
      </c>
      <c r="Q68" s="3">
        <v>0.92169999999999996</v>
      </c>
      <c r="R68" s="3">
        <v>0.92300000000000004</v>
      </c>
    </row>
    <row r="69" spans="2:20" x14ac:dyDescent="0.35">
      <c r="B69" s="82">
        <v>2</v>
      </c>
      <c r="C69" s="61">
        <v>100</v>
      </c>
      <c r="D69" s="61">
        <v>100</v>
      </c>
      <c r="E69" s="2">
        <v>0.94299999999999995</v>
      </c>
      <c r="F69" s="2">
        <v>0.92900000000000005</v>
      </c>
      <c r="G69" s="2">
        <v>0.90549999999999997</v>
      </c>
      <c r="H69" s="2">
        <v>0.90600000000000003</v>
      </c>
      <c r="I69" s="2">
        <v>0.89149999999999996</v>
      </c>
      <c r="J69" s="2">
        <v>0.9</v>
      </c>
      <c r="K69" s="2">
        <v>0.91</v>
      </c>
      <c r="L69" s="2">
        <v>0.93100000000000005</v>
      </c>
      <c r="M69" s="2">
        <v>0.93069999999999997</v>
      </c>
      <c r="N69" s="2">
        <v>0.90969999999999995</v>
      </c>
      <c r="O69" s="2">
        <v>0.91200000000000003</v>
      </c>
      <c r="P69" s="2">
        <v>0.90600000000000003</v>
      </c>
      <c r="Q69" s="2">
        <v>0.9123</v>
      </c>
      <c r="R69" s="2">
        <v>0.91</v>
      </c>
    </row>
    <row r="70" spans="2:20" x14ac:dyDescent="0.35">
      <c r="B70" s="82"/>
      <c r="C70" s="61">
        <v>100</v>
      </c>
      <c r="D70" s="61">
        <v>200</v>
      </c>
      <c r="E70" s="2">
        <v>0.9405</v>
      </c>
      <c r="F70" s="2">
        <v>0.92800000000000005</v>
      </c>
      <c r="G70" s="2">
        <v>0.92749999999999999</v>
      </c>
      <c r="H70" s="2">
        <v>0.92649999999999999</v>
      </c>
      <c r="I70" s="2">
        <v>0.93500000000000005</v>
      </c>
      <c r="J70" s="2">
        <v>0.92549999999999999</v>
      </c>
      <c r="K70" s="2">
        <v>0.92549999999999999</v>
      </c>
      <c r="L70" s="2">
        <v>0.95330000000000004</v>
      </c>
      <c r="M70" s="2">
        <v>0.94099999999999995</v>
      </c>
      <c r="N70" s="2">
        <v>0.93130000000000002</v>
      </c>
      <c r="O70" s="2">
        <v>0.92469999999999997</v>
      </c>
      <c r="P70" s="2">
        <v>0.92930000000000001</v>
      </c>
      <c r="Q70" s="2">
        <v>0.93569999999999998</v>
      </c>
      <c r="R70" s="2">
        <v>0.93300000000000005</v>
      </c>
    </row>
    <row r="71" spans="2:20" x14ac:dyDescent="0.35">
      <c r="B71" s="82"/>
      <c r="C71" s="61">
        <v>100</v>
      </c>
      <c r="D71" s="61">
        <v>300</v>
      </c>
      <c r="E71" s="2">
        <v>0.94</v>
      </c>
      <c r="F71" s="2">
        <v>0.94199999999999995</v>
      </c>
      <c r="G71" s="2">
        <v>0.94099999999999995</v>
      </c>
      <c r="H71" s="2">
        <v>0.92949999999999999</v>
      </c>
      <c r="I71" s="2">
        <v>0.92649999999999999</v>
      </c>
      <c r="J71" s="2">
        <v>0.9325</v>
      </c>
      <c r="K71" s="2">
        <v>0.94350000000000001</v>
      </c>
      <c r="L71" s="2">
        <v>0.95230000000000004</v>
      </c>
      <c r="M71" s="2">
        <v>0.94630000000000003</v>
      </c>
      <c r="N71" s="2">
        <v>0.94399999999999995</v>
      </c>
      <c r="O71" s="2">
        <v>0.93430000000000002</v>
      </c>
      <c r="P71" s="2">
        <v>0.93300000000000005</v>
      </c>
      <c r="Q71" s="2">
        <v>0.93</v>
      </c>
      <c r="R71" s="2">
        <v>0.93030000000000002</v>
      </c>
    </row>
    <row r="72" spans="2:20" x14ac:dyDescent="0.35">
      <c r="B72" s="82"/>
      <c r="C72" s="61">
        <v>200</v>
      </c>
      <c r="D72" s="61">
        <v>100</v>
      </c>
      <c r="E72" s="2">
        <v>0.91700000000000004</v>
      </c>
      <c r="F72" s="2">
        <v>0.91600000000000004</v>
      </c>
      <c r="G72" s="2">
        <v>0.875</v>
      </c>
      <c r="H72" s="2">
        <v>0.86050000000000004</v>
      </c>
      <c r="I72" s="2">
        <v>0.85499999999999998</v>
      </c>
      <c r="J72" s="2">
        <v>0.84899999999999998</v>
      </c>
      <c r="K72" s="2">
        <v>0.86150000000000004</v>
      </c>
      <c r="L72" s="2">
        <v>0.92730000000000001</v>
      </c>
      <c r="M72" s="2">
        <v>0.92169999999999996</v>
      </c>
      <c r="N72" s="2">
        <v>0.89300000000000002</v>
      </c>
      <c r="O72" s="2">
        <v>0.88570000000000004</v>
      </c>
      <c r="P72" s="2">
        <v>0.87470000000000003</v>
      </c>
      <c r="Q72" s="2">
        <v>0.88200000000000001</v>
      </c>
      <c r="R72" s="2">
        <v>0.89300000000000002</v>
      </c>
    </row>
    <row r="73" spans="2:20" x14ac:dyDescent="0.35">
      <c r="B73" s="82"/>
      <c r="C73" s="61">
        <v>200</v>
      </c>
      <c r="D73" s="61">
        <v>200</v>
      </c>
      <c r="E73" s="2">
        <v>0.92700000000000005</v>
      </c>
      <c r="F73" s="2">
        <v>0.93149999999999999</v>
      </c>
      <c r="G73" s="2">
        <v>0.90749999999999997</v>
      </c>
      <c r="H73" s="2">
        <v>0.90449999999999997</v>
      </c>
      <c r="I73" s="2">
        <v>0.90400000000000003</v>
      </c>
      <c r="J73" s="2">
        <v>0.90849999999999997</v>
      </c>
      <c r="K73" s="2">
        <v>0.91200000000000003</v>
      </c>
      <c r="L73" s="2">
        <v>0.94630000000000003</v>
      </c>
      <c r="M73" s="2">
        <v>0.93530000000000002</v>
      </c>
      <c r="N73" s="2">
        <v>0.9163</v>
      </c>
      <c r="O73" s="2">
        <v>0.92069999999999996</v>
      </c>
      <c r="P73" s="2">
        <v>0.91400000000000003</v>
      </c>
      <c r="Q73" s="2">
        <v>0.91269999999999996</v>
      </c>
      <c r="R73" s="2">
        <v>0.9103</v>
      </c>
    </row>
    <row r="74" spans="2:20" x14ac:dyDescent="0.35">
      <c r="B74" s="82"/>
      <c r="C74" s="61">
        <v>200</v>
      </c>
      <c r="D74" s="61">
        <v>300</v>
      </c>
      <c r="E74" s="2">
        <v>0.94599999999999995</v>
      </c>
      <c r="F74" s="2">
        <v>0.9365</v>
      </c>
      <c r="G74" s="2">
        <v>0.91600000000000004</v>
      </c>
      <c r="H74" s="2">
        <v>0.91200000000000003</v>
      </c>
      <c r="I74" s="2">
        <v>0.92949999999999999</v>
      </c>
      <c r="J74" s="2">
        <v>0.92149999999999999</v>
      </c>
      <c r="K74" s="2">
        <v>0.93200000000000005</v>
      </c>
      <c r="L74" s="2">
        <v>0.94230000000000003</v>
      </c>
      <c r="M74" s="2">
        <v>0.93669999999999998</v>
      </c>
      <c r="N74" s="2">
        <v>0.92500000000000004</v>
      </c>
      <c r="O74" s="2">
        <v>0.92430000000000001</v>
      </c>
      <c r="P74" s="2">
        <v>0.93600000000000005</v>
      </c>
      <c r="Q74" s="2">
        <v>0.92269999999999996</v>
      </c>
      <c r="R74" s="2">
        <v>0.93100000000000005</v>
      </c>
    </row>
    <row r="75" spans="2:20" x14ac:dyDescent="0.35">
      <c r="B75" s="82"/>
      <c r="C75" s="61">
        <v>300</v>
      </c>
      <c r="D75" s="61">
        <v>100</v>
      </c>
      <c r="E75" s="2">
        <v>0.90800000000000003</v>
      </c>
      <c r="F75" s="2">
        <v>0.87250000000000005</v>
      </c>
      <c r="G75" s="2">
        <v>0.83050000000000002</v>
      </c>
      <c r="H75" s="2">
        <v>0.81200000000000006</v>
      </c>
      <c r="I75" s="2">
        <v>0.82850000000000001</v>
      </c>
      <c r="J75" s="2">
        <v>0.8165</v>
      </c>
      <c r="K75" s="2">
        <v>0.8175</v>
      </c>
      <c r="L75" s="2">
        <v>0.91569999999999996</v>
      </c>
      <c r="M75" s="2">
        <v>0.90600000000000003</v>
      </c>
      <c r="N75" s="2">
        <v>0.874</v>
      </c>
      <c r="O75" s="2">
        <v>0.86</v>
      </c>
      <c r="P75" s="2">
        <v>0.8337</v>
      </c>
      <c r="Q75" s="2">
        <v>0.86229999999999996</v>
      </c>
      <c r="R75" s="2">
        <v>0.86170000000000002</v>
      </c>
    </row>
    <row r="76" spans="2:20" x14ac:dyDescent="0.35">
      <c r="B76" s="82"/>
      <c r="C76" s="61">
        <v>300</v>
      </c>
      <c r="D76" s="61">
        <v>200</v>
      </c>
      <c r="E76" s="2">
        <v>0.93200000000000005</v>
      </c>
      <c r="F76" s="2">
        <v>0.91300000000000003</v>
      </c>
      <c r="G76" s="2">
        <v>0.91249999999999998</v>
      </c>
      <c r="H76" s="2">
        <v>0.89849999999999997</v>
      </c>
      <c r="I76" s="2">
        <v>0.89400000000000002</v>
      </c>
      <c r="J76" s="2">
        <v>0.90149999999999997</v>
      </c>
      <c r="K76" s="2">
        <v>0.88100000000000001</v>
      </c>
      <c r="L76" s="2">
        <v>0.93330000000000002</v>
      </c>
      <c r="M76" s="2">
        <v>0.91569999999999996</v>
      </c>
      <c r="N76" s="2">
        <v>0.90600000000000003</v>
      </c>
      <c r="O76" s="2">
        <v>0.89329999999999998</v>
      </c>
      <c r="P76" s="2">
        <v>0.89629999999999999</v>
      </c>
      <c r="Q76" s="2">
        <v>0.89270000000000005</v>
      </c>
      <c r="R76" s="2">
        <v>0.90100000000000002</v>
      </c>
    </row>
    <row r="77" spans="2:20" x14ac:dyDescent="0.35">
      <c r="B77" s="83"/>
      <c r="C77" s="60">
        <v>300</v>
      </c>
      <c r="D77" s="60">
        <v>300</v>
      </c>
      <c r="E77" s="3">
        <v>0.9365</v>
      </c>
      <c r="F77" s="3">
        <v>0.93400000000000005</v>
      </c>
      <c r="G77" s="3">
        <v>0.91200000000000003</v>
      </c>
      <c r="H77" s="3">
        <v>0.90300000000000002</v>
      </c>
      <c r="I77" s="3">
        <v>0.90600000000000003</v>
      </c>
      <c r="J77" s="3">
        <v>0.90800000000000003</v>
      </c>
      <c r="K77" s="3">
        <v>0.91049999999999998</v>
      </c>
      <c r="L77" s="3">
        <v>0.93600000000000005</v>
      </c>
      <c r="M77" s="3">
        <v>0.93669999999999998</v>
      </c>
      <c r="N77" s="3">
        <v>0.92400000000000004</v>
      </c>
      <c r="O77" s="3">
        <v>0.92500000000000004</v>
      </c>
      <c r="P77" s="3">
        <v>0.92030000000000001</v>
      </c>
      <c r="Q77" s="3">
        <v>0.9093</v>
      </c>
      <c r="R77" s="3">
        <v>0.92330000000000001</v>
      </c>
    </row>
    <row r="80" spans="2:20" ht="32.6" x14ac:dyDescent="0.75">
      <c r="B80" s="65" t="s">
        <v>100</v>
      </c>
      <c r="T80" s="65" t="s">
        <v>106</v>
      </c>
    </row>
    <row r="82" spans="2:36" x14ac:dyDescent="0.35">
      <c r="B82" s="62"/>
      <c r="C82" s="62"/>
      <c r="D82" s="62"/>
      <c r="E82" s="80" t="s">
        <v>0</v>
      </c>
      <c r="F82" s="80"/>
      <c r="G82" s="80"/>
      <c r="H82" s="80"/>
      <c r="I82" s="80"/>
      <c r="J82" s="80"/>
      <c r="K82" s="80"/>
      <c r="L82" s="80" t="s">
        <v>1</v>
      </c>
      <c r="M82" s="80"/>
      <c r="N82" s="80"/>
      <c r="O82" s="80"/>
      <c r="P82" s="80"/>
      <c r="Q82" s="80"/>
      <c r="R82" s="80"/>
      <c r="T82" s="62"/>
      <c r="U82" s="62"/>
      <c r="V82" s="62"/>
      <c r="W82" s="80" t="s">
        <v>0</v>
      </c>
      <c r="X82" s="80"/>
      <c r="Y82" s="80"/>
      <c r="Z82" s="80"/>
      <c r="AA82" s="80"/>
      <c r="AB82" s="80"/>
      <c r="AC82" s="80"/>
      <c r="AD82" s="80" t="s">
        <v>1</v>
      </c>
      <c r="AE82" s="80"/>
      <c r="AF82" s="80"/>
      <c r="AG82" s="80"/>
      <c r="AH82" s="80"/>
      <c r="AI82" s="80"/>
      <c r="AJ82" s="80"/>
    </row>
    <row r="83" spans="2:36" x14ac:dyDescent="0.35">
      <c r="B83" s="61" t="s">
        <v>93</v>
      </c>
      <c r="C83" s="61" t="s">
        <v>2</v>
      </c>
      <c r="D83" s="61" t="s">
        <v>3</v>
      </c>
      <c r="E83" s="61" t="s">
        <v>12</v>
      </c>
      <c r="F83" s="61" t="s">
        <v>13</v>
      </c>
      <c r="G83" s="61" t="s">
        <v>14</v>
      </c>
      <c r="H83" s="61" t="s">
        <v>15</v>
      </c>
      <c r="I83" s="61" t="s">
        <v>16</v>
      </c>
      <c r="J83" s="61" t="s">
        <v>17</v>
      </c>
      <c r="K83" s="61" t="s">
        <v>18</v>
      </c>
      <c r="L83" s="61" t="s">
        <v>12</v>
      </c>
      <c r="M83" s="61" t="s">
        <v>13</v>
      </c>
      <c r="N83" s="61" t="s">
        <v>14</v>
      </c>
      <c r="O83" s="61" t="s">
        <v>15</v>
      </c>
      <c r="P83" s="61" t="s">
        <v>16</v>
      </c>
      <c r="Q83" s="61" t="s">
        <v>17</v>
      </c>
      <c r="R83" s="61" t="s">
        <v>18</v>
      </c>
      <c r="T83" s="61" t="s">
        <v>93</v>
      </c>
      <c r="U83" s="61" t="s">
        <v>2</v>
      </c>
      <c r="V83" s="61" t="s">
        <v>3</v>
      </c>
      <c r="W83" s="61" t="s">
        <v>12</v>
      </c>
      <c r="X83" s="61" t="s">
        <v>13</v>
      </c>
      <c r="Y83" s="61" t="s">
        <v>14</v>
      </c>
      <c r="Z83" s="61" t="s">
        <v>15</v>
      </c>
      <c r="AA83" s="61" t="s">
        <v>16</v>
      </c>
      <c r="AB83" s="61" t="s">
        <v>17</v>
      </c>
      <c r="AC83" s="61" t="s">
        <v>18</v>
      </c>
      <c r="AD83" s="61" t="s">
        <v>12</v>
      </c>
      <c r="AE83" s="61" t="s">
        <v>13</v>
      </c>
      <c r="AF83" s="61" t="s">
        <v>14</v>
      </c>
      <c r="AG83" s="61" t="s">
        <v>15</v>
      </c>
      <c r="AH83" s="61" t="s">
        <v>16</v>
      </c>
      <c r="AI83" s="61" t="s">
        <v>17</v>
      </c>
      <c r="AJ83" s="61" t="s">
        <v>18</v>
      </c>
    </row>
    <row r="84" spans="2:36" x14ac:dyDescent="0.35">
      <c r="B84" s="81">
        <v>1</v>
      </c>
      <c r="C84" s="62">
        <v>100</v>
      </c>
      <c r="D84" s="62">
        <v>100</v>
      </c>
      <c r="E84" s="1">
        <v>0.39150000000000001</v>
      </c>
      <c r="F84" s="1">
        <v>0.84050000000000002</v>
      </c>
      <c r="G84" s="1">
        <v>0.60399999999999998</v>
      </c>
      <c r="H84" s="1">
        <v>0.1255</v>
      </c>
      <c r="I84" s="1">
        <v>7.0000000000000001E-3</v>
      </c>
      <c r="J84" s="1">
        <v>5.0000000000000001E-4</v>
      </c>
      <c r="K84" s="1">
        <v>0</v>
      </c>
      <c r="L84" s="1">
        <v>0.44529999999999997</v>
      </c>
      <c r="M84" s="1">
        <v>0.88129999999999997</v>
      </c>
      <c r="N84" s="1">
        <v>0.87629999999999997</v>
      </c>
      <c r="O84" s="1">
        <v>0.67400000000000004</v>
      </c>
      <c r="P84" s="1">
        <v>0.47370000000000001</v>
      </c>
      <c r="Q84" s="1">
        <v>0.37</v>
      </c>
      <c r="R84" s="1">
        <v>0.35170000000000001</v>
      </c>
      <c r="T84" s="81">
        <v>1</v>
      </c>
      <c r="U84" s="62">
        <v>100</v>
      </c>
      <c r="V84" s="62">
        <v>100</v>
      </c>
      <c r="W84" s="1">
        <f>E84-E60</f>
        <v>-0.53800000000000003</v>
      </c>
      <c r="X84" s="1">
        <f t="shared" ref="X84:AJ84" si="3">F84-F60</f>
        <v>-9.8499999999999921E-2</v>
      </c>
      <c r="Y84" s="1">
        <f t="shared" si="3"/>
        <v>-0.29400000000000004</v>
      </c>
      <c r="Z84" s="1">
        <f t="shared" si="3"/>
        <v>-0.74399999999999999</v>
      </c>
      <c r="AA84" s="1">
        <f t="shared" si="3"/>
        <v>-0.85950000000000004</v>
      </c>
      <c r="AB84" s="1">
        <f t="shared" si="3"/>
        <v>-0.90500000000000003</v>
      </c>
      <c r="AC84" s="1">
        <f t="shared" si="3"/>
        <v>-0.90449999999999997</v>
      </c>
      <c r="AD84" s="1">
        <f t="shared" si="3"/>
        <v>-0.49170000000000008</v>
      </c>
      <c r="AE84" s="1">
        <f t="shared" si="3"/>
        <v>-3.839999999999999E-2</v>
      </c>
      <c r="AF84" s="1">
        <f t="shared" si="3"/>
        <v>-3.2000000000000028E-2</v>
      </c>
      <c r="AG84" s="1">
        <f t="shared" si="3"/>
        <v>-0.23869999999999991</v>
      </c>
      <c r="AH84" s="1">
        <f t="shared" si="3"/>
        <v>-0.45860000000000001</v>
      </c>
      <c r="AI84" s="1">
        <f t="shared" si="3"/>
        <v>-0.56469999999999998</v>
      </c>
      <c r="AJ84" s="1">
        <f t="shared" si="3"/>
        <v>-0.58430000000000004</v>
      </c>
    </row>
    <row r="85" spans="2:36" x14ac:dyDescent="0.35">
      <c r="B85" s="82"/>
      <c r="C85" s="61">
        <v>100</v>
      </c>
      <c r="D85" s="61">
        <v>200</v>
      </c>
      <c r="E85" s="2">
        <v>0.311</v>
      </c>
      <c r="F85" s="2">
        <v>0.94550000000000001</v>
      </c>
      <c r="G85" s="2">
        <v>0.88300000000000001</v>
      </c>
      <c r="H85" s="2">
        <v>0.47649999999999998</v>
      </c>
      <c r="I85" s="2">
        <v>4.4999999999999998E-2</v>
      </c>
      <c r="J85" s="2">
        <v>0</v>
      </c>
      <c r="K85" s="2">
        <v>0</v>
      </c>
      <c r="L85" s="2">
        <v>0.34100000000000003</v>
      </c>
      <c r="M85" s="2">
        <v>0.95269999999999999</v>
      </c>
      <c r="N85" s="2">
        <v>0.94669999999999999</v>
      </c>
      <c r="O85" s="2">
        <v>0.77270000000000005</v>
      </c>
      <c r="P85" s="2">
        <v>0.45629999999999998</v>
      </c>
      <c r="Q85" s="2">
        <v>0.33100000000000002</v>
      </c>
      <c r="R85" s="2">
        <v>0.30099999999999999</v>
      </c>
      <c r="T85" s="82"/>
      <c r="U85" s="61">
        <v>100</v>
      </c>
      <c r="V85" s="61">
        <v>200</v>
      </c>
      <c r="W85" s="2">
        <f t="shared" ref="W85:W101" si="4">E85-E61</f>
        <v>-0.62850000000000006</v>
      </c>
      <c r="X85" s="2">
        <f t="shared" ref="X85:X101" si="5">F85-F61</f>
        <v>4.5000000000000595E-3</v>
      </c>
      <c r="Y85" s="2">
        <f t="shared" ref="Y85:Y101" si="6">G85-G61</f>
        <v>-7.1500000000000008E-2</v>
      </c>
      <c r="Z85" s="2">
        <f t="shared" ref="Z85:Z101" si="7">H85-H61</f>
        <v>-0.45750000000000007</v>
      </c>
      <c r="AA85" s="2">
        <f t="shared" ref="AA85:AA101" si="8">I85-I61</f>
        <v>-0.88600000000000001</v>
      </c>
      <c r="AB85" s="2">
        <f t="shared" ref="AB85:AB101" si="9">J85-J61</f>
        <v>-0.93</v>
      </c>
      <c r="AC85" s="2">
        <f t="shared" ref="AC85:AC101" si="10">K85-K61</f>
        <v>-0.92400000000000004</v>
      </c>
      <c r="AD85" s="2">
        <f t="shared" ref="AD85:AD101" si="11">L85-L61</f>
        <v>-0.6016999999999999</v>
      </c>
      <c r="AE85" s="2">
        <f t="shared" ref="AE85:AE101" si="12">M85-M61</f>
        <v>2.5000000000000022E-2</v>
      </c>
      <c r="AF85" s="2">
        <f t="shared" ref="AF85:AF101" si="13">N85-N61</f>
        <v>1.1699999999999933E-2</v>
      </c>
      <c r="AG85" s="2">
        <f t="shared" ref="AG85:AG101" si="14">O85-O61</f>
        <v>-0.16859999999999997</v>
      </c>
      <c r="AH85" s="2">
        <f t="shared" ref="AH85:AH101" si="15">P85-P61</f>
        <v>-0.48369999999999996</v>
      </c>
      <c r="AI85" s="2">
        <f t="shared" ref="AI85:AI101" si="16">Q85-Q61</f>
        <v>-0.60899999999999999</v>
      </c>
      <c r="AJ85" s="2">
        <f t="shared" ref="AJ85:AJ101" si="17">R85-R61</f>
        <v>-0.64270000000000005</v>
      </c>
    </row>
    <row r="86" spans="2:36" x14ac:dyDescent="0.35">
      <c r="B86" s="82"/>
      <c r="C86" s="61">
        <v>100</v>
      </c>
      <c r="D86" s="61">
        <v>300</v>
      </c>
      <c r="E86" s="2">
        <v>0.27850000000000003</v>
      </c>
      <c r="F86" s="2">
        <v>0.94499999999999995</v>
      </c>
      <c r="G86" s="2">
        <v>0.93600000000000005</v>
      </c>
      <c r="H86" s="2">
        <v>0.71499999999999997</v>
      </c>
      <c r="I86" s="2">
        <v>0.13950000000000001</v>
      </c>
      <c r="J86" s="2">
        <v>4.0000000000000001E-3</v>
      </c>
      <c r="K86" s="2">
        <v>5.0000000000000001E-4</v>
      </c>
      <c r="L86" s="2">
        <v>0.2797</v>
      </c>
      <c r="M86" s="2">
        <v>0.95499999999999996</v>
      </c>
      <c r="N86" s="2">
        <v>0.95269999999999999</v>
      </c>
      <c r="O86" s="2">
        <v>0.82799999999999996</v>
      </c>
      <c r="P86" s="2">
        <v>0.53</v>
      </c>
      <c r="Q86" s="2">
        <v>0.33929999999999999</v>
      </c>
      <c r="R86" s="2">
        <v>0.31269999999999998</v>
      </c>
      <c r="T86" s="82"/>
      <c r="U86" s="61">
        <v>100</v>
      </c>
      <c r="V86" s="61">
        <v>300</v>
      </c>
      <c r="W86" s="2">
        <f t="shared" si="4"/>
        <v>-0.67449999999999988</v>
      </c>
      <c r="X86" s="2">
        <f t="shared" si="5"/>
        <v>-6.5000000000000613E-3</v>
      </c>
      <c r="Y86" s="2">
        <f t="shared" si="6"/>
        <v>-2.0499999999999963E-2</v>
      </c>
      <c r="Z86" s="2">
        <f t="shared" si="7"/>
        <v>-0.23250000000000004</v>
      </c>
      <c r="AA86" s="2">
        <f t="shared" si="8"/>
        <v>-0.8085</v>
      </c>
      <c r="AB86" s="2">
        <f t="shared" si="9"/>
        <v>-0.93499999999999994</v>
      </c>
      <c r="AC86" s="2">
        <f t="shared" si="10"/>
        <v>-0.94500000000000006</v>
      </c>
      <c r="AD86" s="2">
        <f t="shared" si="11"/>
        <v>-0.66860000000000008</v>
      </c>
      <c r="AE86" s="2">
        <f t="shared" si="12"/>
        <v>1.4299999999999979E-2</v>
      </c>
      <c r="AF86" s="2">
        <f t="shared" si="13"/>
        <v>3.0000000000000027E-3</v>
      </c>
      <c r="AG86" s="2">
        <f t="shared" si="14"/>
        <v>-0.11399999999999999</v>
      </c>
      <c r="AH86" s="2">
        <f t="shared" si="15"/>
        <v>-0.40769999999999995</v>
      </c>
      <c r="AI86" s="2">
        <f t="shared" si="16"/>
        <v>-0.59470000000000001</v>
      </c>
      <c r="AJ86" s="2">
        <f t="shared" si="17"/>
        <v>-0.63200000000000001</v>
      </c>
    </row>
    <row r="87" spans="2:36" x14ac:dyDescent="0.35">
      <c r="B87" s="82"/>
      <c r="C87" s="61">
        <v>200</v>
      </c>
      <c r="D87" s="61">
        <v>100</v>
      </c>
      <c r="E87" s="2">
        <v>0.31</v>
      </c>
      <c r="F87" s="2">
        <v>0.67049999999999998</v>
      </c>
      <c r="G87" s="2">
        <v>0.2465</v>
      </c>
      <c r="H87" s="2">
        <v>5.0000000000000001E-3</v>
      </c>
      <c r="I87" s="2">
        <v>0</v>
      </c>
      <c r="J87" s="2">
        <v>0</v>
      </c>
      <c r="K87" s="2">
        <v>0</v>
      </c>
      <c r="L87" s="2">
        <v>0.26869999999999999</v>
      </c>
      <c r="M87" s="2">
        <v>0.73670000000000002</v>
      </c>
      <c r="N87" s="2">
        <v>0.71630000000000005</v>
      </c>
      <c r="O87" s="2">
        <v>0.40799999999999997</v>
      </c>
      <c r="P87" s="2">
        <v>0.25669999999999998</v>
      </c>
      <c r="Q87" s="2">
        <v>0.22800000000000001</v>
      </c>
      <c r="R87" s="2">
        <v>0.20899999999999999</v>
      </c>
      <c r="T87" s="82"/>
      <c r="U87" s="61">
        <v>200</v>
      </c>
      <c r="V87" s="61">
        <v>100</v>
      </c>
      <c r="W87" s="2">
        <f t="shared" si="4"/>
        <v>-0.59499999999999997</v>
      </c>
      <c r="X87" s="2">
        <f t="shared" si="5"/>
        <v>-0.24150000000000005</v>
      </c>
      <c r="Y87" s="2">
        <f t="shared" si="6"/>
        <v>-0.58650000000000002</v>
      </c>
      <c r="Z87" s="2">
        <f t="shared" si="7"/>
        <v>-0.76800000000000002</v>
      </c>
      <c r="AA87" s="2">
        <f t="shared" si="8"/>
        <v>-0.81599999999999995</v>
      </c>
      <c r="AB87" s="2">
        <f t="shared" si="9"/>
        <v>-0.83899999999999997</v>
      </c>
      <c r="AC87" s="2">
        <f t="shared" si="10"/>
        <v>-0.85050000000000003</v>
      </c>
      <c r="AD87" s="2">
        <f t="shared" si="11"/>
        <v>-0.64660000000000006</v>
      </c>
      <c r="AE87" s="2">
        <f t="shared" si="12"/>
        <v>-0.12629999999999997</v>
      </c>
      <c r="AF87" s="2">
        <f t="shared" si="13"/>
        <v>-0.13269999999999993</v>
      </c>
      <c r="AG87" s="2">
        <f t="shared" si="14"/>
        <v>-0.45329999999999998</v>
      </c>
      <c r="AH87" s="2">
        <f t="shared" si="15"/>
        <v>-0.62400000000000011</v>
      </c>
      <c r="AI87" s="2">
        <f t="shared" si="16"/>
        <v>-0.68330000000000002</v>
      </c>
      <c r="AJ87" s="2">
        <f t="shared" si="17"/>
        <v>-0.71400000000000008</v>
      </c>
    </row>
    <row r="88" spans="2:36" x14ac:dyDescent="0.35">
      <c r="B88" s="82"/>
      <c r="C88" s="61">
        <v>200</v>
      </c>
      <c r="D88" s="61">
        <v>200</v>
      </c>
      <c r="E88" s="2">
        <v>0.245</v>
      </c>
      <c r="F88" s="2">
        <v>0.92100000000000004</v>
      </c>
      <c r="G88" s="2">
        <v>0.76900000000000002</v>
      </c>
      <c r="H88" s="2">
        <v>9.7000000000000003E-2</v>
      </c>
      <c r="I88" s="2">
        <v>5.0000000000000001E-4</v>
      </c>
      <c r="J88" s="2">
        <v>0</v>
      </c>
      <c r="K88" s="2">
        <v>0</v>
      </c>
      <c r="L88" s="2">
        <v>0.21199999999999999</v>
      </c>
      <c r="M88" s="2">
        <v>0.9153</v>
      </c>
      <c r="N88" s="2">
        <v>0.88770000000000004</v>
      </c>
      <c r="O88" s="2">
        <v>0.51670000000000005</v>
      </c>
      <c r="P88" s="2">
        <v>0.29799999999999999</v>
      </c>
      <c r="Q88" s="2">
        <v>0.28029999999999999</v>
      </c>
      <c r="R88" s="2">
        <v>0.25569999999999998</v>
      </c>
      <c r="T88" s="82"/>
      <c r="U88" s="61">
        <v>200</v>
      </c>
      <c r="V88" s="61">
        <v>200</v>
      </c>
      <c r="W88" s="2">
        <f t="shared" si="4"/>
        <v>-0.67549999999999999</v>
      </c>
      <c r="X88" s="2">
        <f t="shared" si="5"/>
        <v>-8.0000000000000071E-3</v>
      </c>
      <c r="Y88" s="2">
        <f t="shared" si="6"/>
        <v>-0.16800000000000004</v>
      </c>
      <c r="Z88" s="2">
        <f t="shared" si="7"/>
        <v>-0.82900000000000007</v>
      </c>
      <c r="AA88" s="2">
        <f t="shared" si="8"/>
        <v>-0.91100000000000003</v>
      </c>
      <c r="AB88" s="2">
        <f t="shared" si="9"/>
        <v>-0.91549999999999998</v>
      </c>
      <c r="AC88" s="2">
        <f t="shared" si="10"/>
        <v>-0.90649999999999997</v>
      </c>
      <c r="AD88" s="2">
        <f t="shared" si="11"/>
        <v>-0.71800000000000008</v>
      </c>
      <c r="AE88" s="2">
        <f t="shared" si="12"/>
        <v>1.4600000000000057E-2</v>
      </c>
      <c r="AF88" s="2">
        <f t="shared" si="13"/>
        <v>-1.4599999999999946E-2</v>
      </c>
      <c r="AG88" s="2">
        <f t="shared" si="14"/>
        <v>-0.3879999999999999</v>
      </c>
      <c r="AH88" s="2">
        <f t="shared" si="15"/>
        <v>-0.62169999999999992</v>
      </c>
      <c r="AI88" s="2">
        <f t="shared" si="16"/>
        <v>-0.65239999999999998</v>
      </c>
      <c r="AJ88" s="2">
        <f t="shared" si="17"/>
        <v>-0.67230000000000012</v>
      </c>
    </row>
    <row r="89" spans="2:36" x14ac:dyDescent="0.35">
      <c r="B89" s="82"/>
      <c r="C89" s="61">
        <v>200</v>
      </c>
      <c r="D89" s="61">
        <v>300</v>
      </c>
      <c r="E89" s="2">
        <v>0.193</v>
      </c>
      <c r="F89" s="2">
        <v>0.94750000000000001</v>
      </c>
      <c r="G89" s="2">
        <v>0.91349999999999998</v>
      </c>
      <c r="H89" s="2">
        <v>0.38850000000000001</v>
      </c>
      <c r="I89" s="2">
        <v>1E-3</v>
      </c>
      <c r="J89" s="2">
        <v>0</v>
      </c>
      <c r="K89" s="2">
        <v>0</v>
      </c>
      <c r="L89" s="2">
        <v>0.17100000000000001</v>
      </c>
      <c r="M89" s="2">
        <v>0.94399999999999995</v>
      </c>
      <c r="N89" s="2">
        <v>0.93100000000000005</v>
      </c>
      <c r="O89" s="2">
        <v>0.66</v>
      </c>
      <c r="P89" s="2">
        <v>0.33800000000000002</v>
      </c>
      <c r="Q89" s="2">
        <v>0.30030000000000001</v>
      </c>
      <c r="R89" s="2">
        <v>0.28270000000000001</v>
      </c>
      <c r="T89" s="82"/>
      <c r="U89" s="61">
        <v>200</v>
      </c>
      <c r="V89" s="61">
        <v>300</v>
      </c>
      <c r="W89" s="2">
        <f t="shared" si="4"/>
        <v>-0.73950000000000005</v>
      </c>
      <c r="X89" s="2">
        <f t="shared" si="5"/>
        <v>3.0000000000000027E-3</v>
      </c>
      <c r="Y89" s="2">
        <f t="shared" si="6"/>
        <v>-4.5499999999999985E-2</v>
      </c>
      <c r="Z89" s="2">
        <f t="shared" si="7"/>
        <v>-0.55349999999999988</v>
      </c>
      <c r="AA89" s="2">
        <f t="shared" si="8"/>
        <v>-0.9335</v>
      </c>
      <c r="AB89" s="2">
        <f t="shared" si="9"/>
        <v>-0.92249999999999999</v>
      </c>
      <c r="AC89" s="2">
        <f t="shared" si="10"/>
        <v>-0.92400000000000004</v>
      </c>
      <c r="AD89" s="2">
        <f t="shared" si="11"/>
        <v>-0.77199999999999991</v>
      </c>
      <c r="AE89" s="2">
        <f t="shared" si="12"/>
        <v>1.1299999999999977E-2</v>
      </c>
      <c r="AF89" s="2">
        <f t="shared" si="13"/>
        <v>-8.69999999999993E-3</v>
      </c>
      <c r="AG89" s="2">
        <f t="shared" si="14"/>
        <v>-0.27400000000000002</v>
      </c>
      <c r="AH89" s="2">
        <f t="shared" si="15"/>
        <v>-0.59999999999999987</v>
      </c>
      <c r="AI89" s="2">
        <f t="shared" si="16"/>
        <v>-0.63800000000000001</v>
      </c>
      <c r="AJ89" s="2">
        <f t="shared" si="17"/>
        <v>-0.65060000000000007</v>
      </c>
    </row>
    <row r="90" spans="2:36" x14ac:dyDescent="0.35">
      <c r="B90" s="82"/>
      <c r="C90" s="61">
        <v>300</v>
      </c>
      <c r="D90" s="61">
        <v>100</v>
      </c>
      <c r="E90" s="2">
        <v>0.26050000000000001</v>
      </c>
      <c r="F90" s="2">
        <v>0.52100000000000002</v>
      </c>
      <c r="G90" s="2">
        <v>8.2000000000000003E-2</v>
      </c>
      <c r="H90" s="2">
        <v>0</v>
      </c>
      <c r="I90" s="2">
        <v>0</v>
      </c>
      <c r="J90" s="2">
        <v>0</v>
      </c>
      <c r="K90" s="2">
        <v>0</v>
      </c>
      <c r="L90" s="2">
        <v>0.2157</v>
      </c>
      <c r="M90" s="2">
        <v>0.60399999999999998</v>
      </c>
      <c r="N90" s="2">
        <v>0.58169999999999999</v>
      </c>
      <c r="O90" s="2">
        <v>0.23669999999999999</v>
      </c>
      <c r="P90" s="2">
        <v>0.189</v>
      </c>
      <c r="Q90" s="2">
        <v>0.17369999999999999</v>
      </c>
      <c r="R90" s="2">
        <v>0.14069999999999999</v>
      </c>
      <c r="T90" s="82"/>
      <c r="U90" s="61">
        <v>300</v>
      </c>
      <c r="V90" s="61">
        <v>100</v>
      </c>
      <c r="W90" s="2">
        <f t="shared" si="4"/>
        <v>-0.61850000000000005</v>
      </c>
      <c r="X90" s="2">
        <f t="shared" si="5"/>
        <v>-0.34899999999999998</v>
      </c>
      <c r="Y90" s="2">
        <f t="shared" si="6"/>
        <v>-0.66600000000000004</v>
      </c>
      <c r="Z90" s="2">
        <f t="shared" si="7"/>
        <v>-0.67800000000000005</v>
      </c>
      <c r="AA90" s="2">
        <f t="shared" si="8"/>
        <v>-0.72199999999999998</v>
      </c>
      <c r="AB90" s="2">
        <f t="shared" si="9"/>
        <v>-0.79449999999999998</v>
      </c>
      <c r="AC90" s="2">
        <f t="shared" si="10"/>
        <v>-0.82399999999999995</v>
      </c>
      <c r="AD90" s="2">
        <f t="shared" si="11"/>
        <v>-0.68130000000000002</v>
      </c>
      <c r="AE90" s="2">
        <f t="shared" si="12"/>
        <v>-0.19600000000000006</v>
      </c>
      <c r="AF90" s="2">
        <f t="shared" si="13"/>
        <v>-0.18300000000000005</v>
      </c>
      <c r="AG90" s="2">
        <f t="shared" si="14"/>
        <v>-0.55559999999999998</v>
      </c>
      <c r="AH90" s="2">
        <f t="shared" si="15"/>
        <v>-0.65329999999999999</v>
      </c>
      <c r="AI90" s="2">
        <f t="shared" si="16"/>
        <v>-0.71700000000000008</v>
      </c>
      <c r="AJ90" s="2">
        <f t="shared" si="17"/>
        <v>-0.7753000000000001</v>
      </c>
    </row>
    <row r="91" spans="2:36" x14ac:dyDescent="0.35">
      <c r="B91" s="82"/>
      <c r="C91" s="61">
        <v>300</v>
      </c>
      <c r="D91" s="61">
        <v>200</v>
      </c>
      <c r="E91" s="2">
        <v>0.191</v>
      </c>
      <c r="F91" s="2">
        <v>0.90249999999999997</v>
      </c>
      <c r="G91" s="2">
        <v>0.63700000000000001</v>
      </c>
      <c r="H91" s="2">
        <v>1.15E-2</v>
      </c>
      <c r="I91" s="2">
        <v>0</v>
      </c>
      <c r="J91" s="2">
        <v>0</v>
      </c>
      <c r="K91" s="2">
        <v>0</v>
      </c>
      <c r="L91" s="2">
        <v>0.17</v>
      </c>
      <c r="M91" s="2">
        <v>0.86299999999999999</v>
      </c>
      <c r="N91" s="2">
        <v>0.82730000000000004</v>
      </c>
      <c r="O91" s="2">
        <v>0.35099999999999998</v>
      </c>
      <c r="P91" s="2">
        <v>0.2757</v>
      </c>
      <c r="Q91" s="2">
        <v>0.24429999999999999</v>
      </c>
      <c r="R91" s="2">
        <v>0.21229999999999999</v>
      </c>
      <c r="T91" s="82"/>
      <c r="U91" s="61">
        <v>300</v>
      </c>
      <c r="V91" s="61">
        <v>200</v>
      </c>
      <c r="W91" s="2">
        <f t="shared" si="4"/>
        <v>-0.72399999999999998</v>
      </c>
      <c r="X91" s="2">
        <f t="shared" si="5"/>
        <v>-1.9500000000000073E-2</v>
      </c>
      <c r="Y91" s="2">
        <f t="shared" si="6"/>
        <v>-0.29500000000000004</v>
      </c>
      <c r="Z91" s="2">
        <f t="shared" si="7"/>
        <v>-0.88100000000000001</v>
      </c>
      <c r="AA91" s="2">
        <f t="shared" si="8"/>
        <v>-0.88349999999999995</v>
      </c>
      <c r="AB91" s="2">
        <f t="shared" si="9"/>
        <v>-0.89349999999999996</v>
      </c>
      <c r="AC91" s="2">
        <f t="shared" si="10"/>
        <v>-0.89249999999999996</v>
      </c>
      <c r="AD91" s="2">
        <f t="shared" si="11"/>
        <v>-0.75169999999999992</v>
      </c>
      <c r="AE91" s="2">
        <f t="shared" si="12"/>
        <v>-7.2999999999999732E-3</v>
      </c>
      <c r="AF91" s="2">
        <f t="shared" si="13"/>
        <v>-3.7999999999999923E-2</v>
      </c>
      <c r="AG91" s="2">
        <f t="shared" si="14"/>
        <v>-0.52600000000000002</v>
      </c>
      <c r="AH91" s="2">
        <f t="shared" si="15"/>
        <v>-0.62729999999999997</v>
      </c>
      <c r="AI91" s="2">
        <f t="shared" si="16"/>
        <v>-0.67670000000000008</v>
      </c>
      <c r="AJ91" s="2">
        <f t="shared" si="17"/>
        <v>-0.7077</v>
      </c>
    </row>
    <row r="92" spans="2:36" x14ac:dyDescent="0.35">
      <c r="B92" s="83"/>
      <c r="C92" s="60">
        <v>300</v>
      </c>
      <c r="D92" s="60">
        <v>300</v>
      </c>
      <c r="E92" s="3">
        <v>0.14699999999999999</v>
      </c>
      <c r="F92" s="3">
        <v>0.93</v>
      </c>
      <c r="G92" s="3">
        <v>0.85599999999999998</v>
      </c>
      <c r="H92" s="3">
        <v>0.17449999999999999</v>
      </c>
      <c r="I92" s="3">
        <v>0</v>
      </c>
      <c r="J92" s="3">
        <v>0</v>
      </c>
      <c r="K92" s="3">
        <v>0</v>
      </c>
      <c r="L92" s="3">
        <v>0.15329999999999999</v>
      </c>
      <c r="M92" s="3">
        <v>0.93700000000000006</v>
      </c>
      <c r="N92" s="3">
        <v>0.89370000000000005</v>
      </c>
      <c r="O92" s="3">
        <v>0.52129999999999999</v>
      </c>
      <c r="P92" s="3">
        <v>0.30330000000000001</v>
      </c>
      <c r="Q92" s="3">
        <v>0.2843</v>
      </c>
      <c r="R92" s="3">
        <v>0.26469999999999999</v>
      </c>
      <c r="T92" s="83"/>
      <c r="U92" s="60">
        <v>300</v>
      </c>
      <c r="V92" s="60">
        <v>300</v>
      </c>
      <c r="W92" s="3">
        <f t="shared" si="4"/>
        <v>-0.78200000000000003</v>
      </c>
      <c r="X92" s="3">
        <f t="shared" si="5"/>
        <v>-1.0000000000000009E-3</v>
      </c>
      <c r="Y92" s="3">
        <f t="shared" si="6"/>
        <v>-8.7999999999999967E-2</v>
      </c>
      <c r="Z92" s="3">
        <f t="shared" si="7"/>
        <v>-0.76300000000000001</v>
      </c>
      <c r="AA92" s="3">
        <f t="shared" si="8"/>
        <v>-0.91849999999999998</v>
      </c>
      <c r="AB92" s="3">
        <f t="shared" si="9"/>
        <v>-0.91400000000000003</v>
      </c>
      <c r="AC92" s="3">
        <f t="shared" si="10"/>
        <v>-0.91800000000000004</v>
      </c>
      <c r="AD92" s="3">
        <f t="shared" si="11"/>
        <v>-0.77970000000000006</v>
      </c>
      <c r="AE92" s="3">
        <f t="shared" si="12"/>
        <v>2.3300000000000098E-2</v>
      </c>
      <c r="AF92" s="3">
        <f t="shared" si="13"/>
        <v>-2.8299999999999992E-2</v>
      </c>
      <c r="AG92" s="3">
        <f t="shared" si="14"/>
        <v>-0.39700000000000002</v>
      </c>
      <c r="AH92" s="3">
        <f t="shared" si="15"/>
        <v>-0.61839999999999995</v>
      </c>
      <c r="AI92" s="3">
        <f t="shared" si="16"/>
        <v>-0.63739999999999997</v>
      </c>
      <c r="AJ92" s="3">
        <f t="shared" si="17"/>
        <v>-0.65830000000000011</v>
      </c>
    </row>
    <row r="93" spans="2:36" x14ac:dyDescent="0.35">
      <c r="B93" s="82">
        <v>2</v>
      </c>
      <c r="C93" s="61">
        <v>100</v>
      </c>
      <c r="D93" s="61">
        <v>100</v>
      </c>
      <c r="E93" s="2">
        <v>0.94450000000000001</v>
      </c>
      <c r="F93" s="2">
        <v>0.54449999999999998</v>
      </c>
      <c r="G93" s="2">
        <v>1.6500000000000001E-2</v>
      </c>
      <c r="H93" s="2">
        <v>0</v>
      </c>
      <c r="I93" s="2">
        <v>0</v>
      </c>
      <c r="J93" s="2">
        <v>0</v>
      </c>
      <c r="K93" s="2">
        <v>0</v>
      </c>
      <c r="L93" s="2">
        <v>0.93469999999999998</v>
      </c>
      <c r="M93" s="2">
        <v>0.70469999999999999</v>
      </c>
      <c r="N93" s="2">
        <v>0.27429999999999999</v>
      </c>
      <c r="O93" s="2">
        <v>0.33300000000000002</v>
      </c>
      <c r="P93" s="2">
        <v>0.3327</v>
      </c>
      <c r="Q93" s="2">
        <v>0.31929999999999997</v>
      </c>
      <c r="R93" s="2">
        <v>0.28970000000000001</v>
      </c>
      <c r="T93" s="82">
        <v>2</v>
      </c>
      <c r="U93" s="61">
        <v>100</v>
      </c>
      <c r="V93" s="61">
        <v>100</v>
      </c>
      <c r="W93" s="2">
        <f t="shared" si="4"/>
        <v>1.5000000000000568E-3</v>
      </c>
      <c r="X93" s="2">
        <f t="shared" si="5"/>
        <v>-0.38450000000000006</v>
      </c>
      <c r="Y93" s="2">
        <f t="shared" si="6"/>
        <v>-0.88900000000000001</v>
      </c>
      <c r="Z93" s="2">
        <f t="shared" si="7"/>
        <v>-0.90600000000000003</v>
      </c>
      <c r="AA93" s="2">
        <f t="shared" si="8"/>
        <v>-0.89149999999999996</v>
      </c>
      <c r="AB93" s="2">
        <f t="shared" si="9"/>
        <v>-0.9</v>
      </c>
      <c r="AC93" s="2">
        <f t="shared" si="10"/>
        <v>-0.91</v>
      </c>
      <c r="AD93" s="2">
        <f t="shared" si="11"/>
        <v>3.6999999999999256E-3</v>
      </c>
      <c r="AE93" s="2">
        <f t="shared" si="12"/>
        <v>-0.22599999999999998</v>
      </c>
      <c r="AF93" s="2">
        <f t="shared" si="13"/>
        <v>-0.63539999999999996</v>
      </c>
      <c r="AG93" s="2">
        <f t="shared" si="14"/>
        <v>-0.57899999999999996</v>
      </c>
      <c r="AH93" s="2">
        <f t="shared" si="15"/>
        <v>-0.57330000000000003</v>
      </c>
      <c r="AI93" s="2">
        <f t="shared" si="16"/>
        <v>-0.59299999999999997</v>
      </c>
      <c r="AJ93" s="2">
        <f t="shared" si="17"/>
        <v>-0.62030000000000007</v>
      </c>
    </row>
    <row r="94" spans="2:36" x14ac:dyDescent="0.35">
      <c r="B94" s="82"/>
      <c r="C94" s="61">
        <v>100</v>
      </c>
      <c r="D94" s="61">
        <v>200</v>
      </c>
      <c r="E94" s="2">
        <v>0.9395</v>
      </c>
      <c r="F94" s="2">
        <v>0.80600000000000005</v>
      </c>
      <c r="G94" s="2">
        <v>8.5000000000000006E-2</v>
      </c>
      <c r="H94" s="2">
        <v>1E-3</v>
      </c>
      <c r="I94" s="2">
        <v>0</v>
      </c>
      <c r="J94" s="2">
        <v>0</v>
      </c>
      <c r="K94" s="2">
        <v>0</v>
      </c>
      <c r="L94" s="2">
        <v>0.95369999999999999</v>
      </c>
      <c r="M94" s="2">
        <v>0.81469999999999998</v>
      </c>
      <c r="N94" s="2">
        <v>0.4047</v>
      </c>
      <c r="O94" s="2">
        <v>0.29870000000000002</v>
      </c>
      <c r="P94" s="2">
        <v>0.33200000000000002</v>
      </c>
      <c r="Q94" s="2">
        <v>0.33169999999999999</v>
      </c>
      <c r="R94" s="2">
        <v>0.31569999999999998</v>
      </c>
      <c r="T94" s="82"/>
      <c r="U94" s="61">
        <v>100</v>
      </c>
      <c r="V94" s="61">
        <v>200</v>
      </c>
      <c r="W94" s="2">
        <f t="shared" si="4"/>
        <v>-1.0000000000000009E-3</v>
      </c>
      <c r="X94" s="2">
        <f t="shared" si="5"/>
        <v>-0.122</v>
      </c>
      <c r="Y94" s="2">
        <f t="shared" si="6"/>
        <v>-0.84250000000000003</v>
      </c>
      <c r="Z94" s="2">
        <f t="shared" si="7"/>
        <v>-0.92549999999999999</v>
      </c>
      <c r="AA94" s="2">
        <f t="shared" si="8"/>
        <v>-0.93500000000000005</v>
      </c>
      <c r="AB94" s="2">
        <f t="shared" si="9"/>
        <v>-0.92549999999999999</v>
      </c>
      <c r="AC94" s="2">
        <f t="shared" si="10"/>
        <v>-0.92549999999999999</v>
      </c>
      <c r="AD94" s="2">
        <f t="shared" si="11"/>
        <v>3.9999999999995595E-4</v>
      </c>
      <c r="AE94" s="2">
        <f t="shared" si="12"/>
        <v>-0.12629999999999997</v>
      </c>
      <c r="AF94" s="2">
        <f t="shared" si="13"/>
        <v>-0.52659999999999996</v>
      </c>
      <c r="AG94" s="2">
        <f t="shared" si="14"/>
        <v>-0.62599999999999989</v>
      </c>
      <c r="AH94" s="2">
        <f t="shared" si="15"/>
        <v>-0.59729999999999994</v>
      </c>
      <c r="AI94" s="2">
        <f t="shared" si="16"/>
        <v>-0.60399999999999998</v>
      </c>
      <c r="AJ94" s="2">
        <f t="shared" si="17"/>
        <v>-0.61730000000000007</v>
      </c>
    </row>
    <row r="95" spans="2:36" x14ac:dyDescent="0.35">
      <c r="B95" s="82"/>
      <c r="C95" s="61">
        <v>100</v>
      </c>
      <c r="D95" s="61">
        <v>300</v>
      </c>
      <c r="E95" s="2">
        <v>0.94199999999999995</v>
      </c>
      <c r="F95" s="2">
        <v>0.86050000000000004</v>
      </c>
      <c r="G95" s="2">
        <v>0.2545</v>
      </c>
      <c r="H95" s="2">
        <v>6.4999999999999997E-3</v>
      </c>
      <c r="I95" s="2">
        <v>0</v>
      </c>
      <c r="J95" s="2">
        <v>0</v>
      </c>
      <c r="K95" s="2">
        <v>0</v>
      </c>
      <c r="L95" s="2">
        <v>0.95269999999999999</v>
      </c>
      <c r="M95" s="2">
        <v>0.86929999999999996</v>
      </c>
      <c r="N95" s="2">
        <v>0.54369999999999996</v>
      </c>
      <c r="O95" s="2">
        <v>0.23230000000000001</v>
      </c>
      <c r="P95" s="2">
        <v>0.32900000000000001</v>
      </c>
      <c r="Q95" s="2">
        <v>0.33129999999999998</v>
      </c>
      <c r="R95" s="2">
        <v>0.31769999999999998</v>
      </c>
      <c r="T95" s="82"/>
      <c r="U95" s="61">
        <v>100</v>
      </c>
      <c r="V95" s="61">
        <v>300</v>
      </c>
      <c r="W95" s="2">
        <f t="shared" si="4"/>
        <v>2.0000000000000018E-3</v>
      </c>
      <c r="X95" s="2">
        <f t="shared" si="5"/>
        <v>-8.1499999999999906E-2</v>
      </c>
      <c r="Y95" s="2">
        <f t="shared" si="6"/>
        <v>-0.68649999999999989</v>
      </c>
      <c r="Z95" s="2">
        <f t="shared" si="7"/>
        <v>-0.92300000000000004</v>
      </c>
      <c r="AA95" s="2">
        <f t="shared" si="8"/>
        <v>-0.92649999999999999</v>
      </c>
      <c r="AB95" s="2">
        <f t="shared" si="9"/>
        <v>-0.9325</v>
      </c>
      <c r="AC95" s="2">
        <f t="shared" si="10"/>
        <v>-0.94350000000000001</v>
      </c>
      <c r="AD95" s="2">
        <f t="shared" si="11"/>
        <v>3.9999999999995595E-4</v>
      </c>
      <c r="AE95" s="2">
        <f t="shared" si="12"/>
        <v>-7.7000000000000068E-2</v>
      </c>
      <c r="AF95" s="2">
        <f t="shared" si="13"/>
        <v>-0.40029999999999999</v>
      </c>
      <c r="AG95" s="2">
        <f t="shared" si="14"/>
        <v>-0.70199999999999996</v>
      </c>
      <c r="AH95" s="2">
        <f t="shared" si="15"/>
        <v>-0.60400000000000009</v>
      </c>
      <c r="AI95" s="2">
        <f t="shared" si="16"/>
        <v>-0.59870000000000001</v>
      </c>
      <c r="AJ95" s="2">
        <f t="shared" si="17"/>
        <v>-0.61260000000000003</v>
      </c>
    </row>
    <row r="96" spans="2:36" x14ac:dyDescent="0.35">
      <c r="B96" s="82"/>
      <c r="C96" s="61">
        <v>200</v>
      </c>
      <c r="D96" s="61">
        <v>100</v>
      </c>
      <c r="E96" s="2">
        <v>0.91800000000000004</v>
      </c>
      <c r="F96" s="2">
        <v>0.18099999999999999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0.92830000000000001</v>
      </c>
      <c r="M96" s="2">
        <v>0.53869999999999996</v>
      </c>
      <c r="N96" s="2">
        <v>0.28470000000000001</v>
      </c>
      <c r="O96" s="2">
        <v>0.31900000000000001</v>
      </c>
      <c r="P96" s="2">
        <v>0.33300000000000002</v>
      </c>
      <c r="Q96" s="2">
        <v>0.33300000000000002</v>
      </c>
      <c r="R96" s="2">
        <v>0.32169999999999999</v>
      </c>
      <c r="T96" s="82"/>
      <c r="U96" s="61">
        <v>200</v>
      </c>
      <c r="V96" s="61">
        <v>100</v>
      </c>
      <c r="W96" s="2">
        <f t="shared" si="4"/>
        <v>1.0000000000000009E-3</v>
      </c>
      <c r="X96" s="2">
        <f t="shared" si="5"/>
        <v>-0.7350000000000001</v>
      </c>
      <c r="Y96" s="2">
        <f t="shared" si="6"/>
        <v>-0.875</v>
      </c>
      <c r="Z96" s="2">
        <f t="shared" si="7"/>
        <v>-0.86050000000000004</v>
      </c>
      <c r="AA96" s="2">
        <f t="shared" si="8"/>
        <v>-0.85499999999999998</v>
      </c>
      <c r="AB96" s="2">
        <f t="shared" si="9"/>
        <v>-0.84899999999999998</v>
      </c>
      <c r="AC96" s="2">
        <f t="shared" si="10"/>
        <v>-0.86150000000000004</v>
      </c>
      <c r="AD96" s="2">
        <f t="shared" si="11"/>
        <v>1.0000000000000009E-3</v>
      </c>
      <c r="AE96" s="2">
        <f t="shared" si="12"/>
        <v>-0.38300000000000001</v>
      </c>
      <c r="AF96" s="2">
        <f t="shared" si="13"/>
        <v>-0.60830000000000006</v>
      </c>
      <c r="AG96" s="2">
        <f t="shared" si="14"/>
        <v>-0.56669999999999998</v>
      </c>
      <c r="AH96" s="2">
        <f t="shared" si="15"/>
        <v>-0.54170000000000007</v>
      </c>
      <c r="AI96" s="2">
        <f t="shared" si="16"/>
        <v>-0.54899999999999993</v>
      </c>
      <c r="AJ96" s="2">
        <f t="shared" si="17"/>
        <v>-0.57130000000000003</v>
      </c>
    </row>
    <row r="97" spans="2:36" x14ac:dyDescent="0.35">
      <c r="B97" s="82"/>
      <c r="C97" s="61">
        <v>200</v>
      </c>
      <c r="D97" s="61">
        <v>200</v>
      </c>
      <c r="E97" s="2">
        <v>0.92749999999999999</v>
      </c>
      <c r="F97" s="2">
        <v>0.65400000000000003</v>
      </c>
      <c r="G97" s="2">
        <v>1E-3</v>
      </c>
      <c r="H97" s="2">
        <v>0</v>
      </c>
      <c r="I97" s="2">
        <v>0</v>
      </c>
      <c r="J97" s="2">
        <v>0</v>
      </c>
      <c r="K97" s="2">
        <v>0</v>
      </c>
      <c r="L97" s="2">
        <v>0.94730000000000003</v>
      </c>
      <c r="M97" s="2">
        <v>0.70230000000000004</v>
      </c>
      <c r="N97" s="2">
        <v>0.33029999999999998</v>
      </c>
      <c r="O97" s="2">
        <v>0.187</v>
      </c>
      <c r="P97" s="2">
        <v>0.33069999999999999</v>
      </c>
      <c r="Q97" s="2">
        <v>0.33329999999999999</v>
      </c>
      <c r="R97" s="2">
        <v>0.32929999999999998</v>
      </c>
      <c r="T97" s="82"/>
      <c r="U97" s="61">
        <v>200</v>
      </c>
      <c r="V97" s="61">
        <v>200</v>
      </c>
      <c r="W97" s="2">
        <f t="shared" si="4"/>
        <v>4.9999999999994493E-4</v>
      </c>
      <c r="X97" s="2">
        <f t="shared" si="5"/>
        <v>-0.27749999999999997</v>
      </c>
      <c r="Y97" s="2">
        <f t="shared" si="6"/>
        <v>-0.90649999999999997</v>
      </c>
      <c r="Z97" s="2">
        <f t="shared" si="7"/>
        <v>-0.90449999999999997</v>
      </c>
      <c r="AA97" s="2">
        <f t="shared" si="8"/>
        <v>-0.90400000000000003</v>
      </c>
      <c r="AB97" s="2">
        <f t="shared" si="9"/>
        <v>-0.90849999999999997</v>
      </c>
      <c r="AC97" s="2">
        <f t="shared" si="10"/>
        <v>-0.91200000000000003</v>
      </c>
      <c r="AD97" s="2">
        <f t="shared" si="11"/>
        <v>1.0000000000000009E-3</v>
      </c>
      <c r="AE97" s="2">
        <f t="shared" si="12"/>
        <v>-0.23299999999999998</v>
      </c>
      <c r="AF97" s="2">
        <f t="shared" si="13"/>
        <v>-0.58600000000000008</v>
      </c>
      <c r="AG97" s="2">
        <f t="shared" si="14"/>
        <v>-0.73370000000000002</v>
      </c>
      <c r="AH97" s="2">
        <f t="shared" si="15"/>
        <v>-0.58330000000000004</v>
      </c>
      <c r="AI97" s="2">
        <f t="shared" si="16"/>
        <v>-0.57939999999999992</v>
      </c>
      <c r="AJ97" s="2">
        <f t="shared" si="17"/>
        <v>-0.58099999999999996</v>
      </c>
    </row>
    <row r="98" spans="2:36" x14ac:dyDescent="0.35">
      <c r="B98" s="82"/>
      <c r="C98" s="61">
        <v>200</v>
      </c>
      <c r="D98" s="61">
        <v>300</v>
      </c>
      <c r="E98" s="2">
        <v>0.94550000000000001</v>
      </c>
      <c r="F98" s="2">
        <v>0.75800000000000001</v>
      </c>
      <c r="G98" s="2">
        <v>2.2499999999999999E-2</v>
      </c>
      <c r="H98" s="2">
        <v>0</v>
      </c>
      <c r="I98" s="2">
        <v>0</v>
      </c>
      <c r="J98" s="2">
        <v>0</v>
      </c>
      <c r="K98" s="2">
        <v>0</v>
      </c>
      <c r="L98" s="2">
        <v>0.94269999999999998</v>
      </c>
      <c r="M98" s="2">
        <v>0.75700000000000001</v>
      </c>
      <c r="N98" s="2">
        <v>0.37769999999999998</v>
      </c>
      <c r="O98" s="2">
        <v>0.20030000000000001</v>
      </c>
      <c r="P98" s="2">
        <v>0.31069999999999998</v>
      </c>
      <c r="Q98" s="2">
        <v>0.33069999999999999</v>
      </c>
      <c r="R98" s="2">
        <v>0.33229999999999998</v>
      </c>
      <c r="T98" s="82"/>
      <c r="U98" s="61">
        <v>200</v>
      </c>
      <c r="V98" s="61">
        <v>300</v>
      </c>
      <c r="W98" s="2">
        <f t="shared" si="4"/>
        <v>-4.9999999999994493E-4</v>
      </c>
      <c r="X98" s="2">
        <f t="shared" si="5"/>
        <v>-0.17849999999999999</v>
      </c>
      <c r="Y98" s="2">
        <f t="shared" si="6"/>
        <v>-0.89350000000000007</v>
      </c>
      <c r="Z98" s="2">
        <f t="shared" si="7"/>
        <v>-0.91200000000000003</v>
      </c>
      <c r="AA98" s="2">
        <f t="shared" si="8"/>
        <v>-0.92949999999999999</v>
      </c>
      <c r="AB98" s="2">
        <f t="shared" si="9"/>
        <v>-0.92149999999999999</v>
      </c>
      <c r="AC98" s="2">
        <f t="shared" si="10"/>
        <v>-0.93200000000000005</v>
      </c>
      <c r="AD98" s="2">
        <f t="shared" si="11"/>
        <v>3.9999999999995595E-4</v>
      </c>
      <c r="AE98" s="2">
        <f t="shared" si="12"/>
        <v>-0.17969999999999997</v>
      </c>
      <c r="AF98" s="2">
        <f t="shared" si="13"/>
        <v>-0.54730000000000012</v>
      </c>
      <c r="AG98" s="2">
        <f t="shared" si="14"/>
        <v>-0.72399999999999998</v>
      </c>
      <c r="AH98" s="2">
        <f t="shared" si="15"/>
        <v>-0.62530000000000008</v>
      </c>
      <c r="AI98" s="2">
        <f t="shared" si="16"/>
        <v>-0.59199999999999997</v>
      </c>
      <c r="AJ98" s="2">
        <f t="shared" si="17"/>
        <v>-0.59870000000000001</v>
      </c>
    </row>
    <row r="99" spans="2:36" x14ac:dyDescent="0.35">
      <c r="B99" s="82"/>
      <c r="C99" s="61">
        <v>300</v>
      </c>
      <c r="D99" s="61">
        <v>100</v>
      </c>
      <c r="E99" s="2">
        <v>0.91700000000000004</v>
      </c>
      <c r="F99" s="2">
        <v>4.5499999999999999E-2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0.91969999999999996</v>
      </c>
      <c r="M99" s="2">
        <v>0.44600000000000001</v>
      </c>
      <c r="N99" s="2">
        <v>0.30769999999999997</v>
      </c>
      <c r="O99" s="2">
        <v>0.26769999999999999</v>
      </c>
      <c r="P99" s="2">
        <v>0.3327</v>
      </c>
      <c r="Q99" s="2">
        <v>0.33329999999999999</v>
      </c>
      <c r="R99" s="2">
        <v>0.33100000000000002</v>
      </c>
      <c r="T99" s="82"/>
      <c r="U99" s="61">
        <v>300</v>
      </c>
      <c r="V99" s="61">
        <v>100</v>
      </c>
      <c r="W99" s="2">
        <f t="shared" si="4"/>
        <v>9.000000000000008E-3</v>
      </c>
      <c r="X99" s="2">
        <f t="shared" si="5"/>
        <v>-0.82700000000000007</v>
      </c>
      <c r="Y99" s="2">
        <f t="shared" si="6"/>
        <v>-0.83050000000000002</v>
      </c>
      <c r="Z99" s="2">
        <f t="shared" si="7"/>
        <v>-0.81200000000000006</v>
      </c>
      <c r="AA99" s="2">
        <f t="shared" si="8"/>
        <v>-0.82850000000000001</v>
      </c>
      <c r="AB99" s="2">
        <f t="shared" si="9"/>
        <v>-0.8165</v>
      </c>
      <c r="AC99" s="2">
        <f t="shared" si="10"/>
        <v>-0.8175</v>
      </c>
      <c r="AD99" s="2">
        <f t="shared" si="11"/>
        <v>4.0000000000000036E-3</v>
      </c>
      <c r="AE99" s="2">
        <f t="shared" si="12"/>
        <v>-0.46</v>
      </c>
      <c r="AF99" s="2">
        <f t="shared" si="13"/>
        <v>-0.56630000000000003</v>
      </c>
      <c r="AG99" s="2">
        <f t="shared" si="14"/>
        <v>-0.59230000000000005</v>
      </c>
      <c r="AH99" s="2">
        <f t="shared" si="15"/>
        <v>-0.501</v>
      </c>
      <c r="AI99" s="2">
        <f t="shared" si="16"/>
        <v>-0.52899999999999991</v>
      </c>
      <c r="AJ99" s="2">
        <f t="shared" si="17"/>
        <v>-0.53069999999999995</v>
      </c>
    </row>
    <row r="100" spans="2:36" x14ac:dyDescent="0.35">
      <c r="B100" s="82"/>
      <c r="C100" s="61">
        <v>300</v>
      </c>
      <c r="D100" s="61">
        <v>200</v>
      </c>
      <c r="E100" s="2">
        <v>0.9335</v>
      </c>
      <c r="F100" s="2">
        <v>0.52749999999999997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0.93369999999999997</v>
      </c>
      <c r="M100" s="2">
        <v>0.66369999999999996</v>
      </c>
      <c r="N100" s="2">
        <v>0.33229999999999998</v>
      </c>
      <c r="O100" s="2">
        <v>0.16500000000000001</v>
      </c>
      <c r="P100" s="2">
        <v>0.32229999999999998</v>
      </c>
      <c r="Q100" s="2">
        <v>0.3327</v>
      </c>
      <c r="R100" s="2">
        <v>0.33229999999999998</v>
      </c>
      <c r="T100" s="82"/>
      <c r="U100" s="61">
        <v>300</v>
      </c>
      <c r="V100" s="61">
        <v>200</v>
      </c>
      <c r="W100" s="2">
        <f t="shared" si="4"/>
        <v>1.4999999999999458E-3</v>
      </c>
      <c r="X100" s="2">
        <f t="shared" si="5"/>
        <v>-0.38550000000000006</v>
      </c>
      <c r="Y100" s="2">
        <f t="shared" si="6"/>
        <v>-0.91249999999999998</v>
      </c>
      <c r="Z100" s="2">
        <f t="shared" si="7"/>
        <v>-0.89849999999999997</v>
      </c>
      <c r="AA100" s="2">
        <f t="shared" si="8"/>
        <v>-0.89400000000000002</v>
      </c>
      <c r="AB100" s="2">
        <f t="shared" si="9"/>
        <v>-0.90149999999999997</v>
      </c>
      <c r="AC100" s="2">
        <f t="shared" si="10"/>
        <v>-0.88100000000000001</v>
      </c>
      <c r="AD100" s="2">
        <f t="shared" si="11"/>
        <v>3.9999999999995595E-4</v>
      </c>
      <c r="AE100" s="2">
        <f t="shared" si="12"/>
        <v>-0.252</v>
      </c>
      <c r="AF100" s="2">
        <f t="shared" si="13"/>
        <v>-0.5737000000000001</v>
      </c>
      <c r="AG100" s="2">
        <f t="shared" si="14"/>
        <v>-0.72829999999999995</v>
      </c>
      <c r="AH100" s="2">
        <f t="shared" si="15"/>
        <v>-0.57400000000000007</v>
      </c>
      <c r="AI100" s="2">
        <f t="shared" si="16"/>
        <v>-0.56000000000000005</v>
      </c>
      <c r="AJ100" s="2">
        <f t="shared" si="17"/>
        <v>-0.56869999999999998</v>
      </c>
    </row>
    <row r="101" spans="2:36" x14ac:dyDescent="0.35">
      <c r="B101" s="83"/>
      <c r="C101" s="60">
        <v>300</v>
      </c>
      <c r="D101" s="60">
        <v>300</v>
      </c>
      <c r="E101" s="3">
        <v>0.9365</v>
      </c>
      <c r="F101" s="3">
        <v>0.66800000000000004</v>
      </c>
      <c r="G101" s="3">
        <v>1E-3</v>
      </c>
      <c r="H101" s="3">
        <v>0</v>
      </c>
      <c r="I101" s="3">
        <v>0</v>
      </c>
      <c r="J101" s="3">
        <v>0</v>
      </c>
      <c r="K101" s="3">
        <v>0</v>
      </c>
      <c r="L101" s="3">
        <v>0.93630000000000002</v>
      </c>
      <c r="M101" s="3">
        <v>0.68830000000000002</v>
      </c>
      <c r="N101" s="3">
        <v>0.33800000000000002</v>
      </c>
      <c r="O101" s="3">
        <v>0.2137</v>
      </c>
      <c r="P101" s="3">
        <v>0.253</v>
      </c>
      <c r="Q101" s="3">
        <v>0.33200000000000002</v>
      </c>
      <c r="R101" s="3">
        <v>0.33229999999999998</v>
      </c>
      <c r="T101" s="83"/>
      <c r="U101" s="60">
        <v>300</v>
      </c>
      <c r="V101" s="60">
        <v>300</v>
      </c>
      <c r="W101" s="3">
        <f t="shared" si="4"/>
        <v>0</v>
      </c>
      <c r="X101" s="3">
        <f t="shared" si="5"/>
        <v>-0.26600000000000001</v>
      </c>
      <c r="Y101" s="3">
        <f t="shared" si="6"/>
        <v>-0.91100000000000003</v>
      </c>
      <c r="Z101" s="3">
        <f t="shared" si="7"/>
        <v>-0.90300000000000002</v>
      </c>
      <c r="AA101" s="3">
        <f t="shared" si="8"/>
        <v>-0.90600000000000003</v>
      </c>
      <c r="AB101" s="3">
        <f t="shared" si="9"/>
        <v>-0.90800000000000003</v>
      </c>
      <c r="AC101" s="3">
        <f t="shared" si="10"/>
        <v>-0.91049999999999998</v>
      </c>
      <c r="AD101" s="3">
        <f t="shared" si="11"/>
        <v>2.9999999999996696E-4</v>
      </c>
      <c r="AE101" s="3">
        <f t="shared" si="12"/>
        <v>-0.24839999999999995</v>
      </c>
      <c r="AF101" s="3">
        <f t="shared" si="13"/>
        <v>-0.58600000000000008</v>
      </c>
      <c r="AG101" s="3">
        <f t="shared" si="14"/>
        <v>-0.71130000000000004</v>
      </c>
      <c r="AH101" s="3">
        <f t="shared" si="15"/>
        <v>-0.6673</v>
      </c>
      <c r="AI101" s="3">
        <f t="shared" si="16"/>
        <v>-0.57729999999999992</v>
      </c>
      <c r="AJ101" s="3">
        <f t="shared" si="17"/>
        <v>-0.59099999999999997</v>
      </c>
    </row>
    <row r="105" spans="2:36" ht="32.6" x14ac:dyDescent="0.75">
      <c r="B105" s="65" t="s">
        <v>105</v>
      </c>
    </row>
    <row r="107" spans="2:36" x14ac:dyDescent="0.35">
      <c r="B107" s="62"/>
      <c r="C107" s="62"/>
      <c r="D107" s="62"/>
      <c r="E107" s="80" t="s">
        <v>0</v>
      </c>
      <c r="F107" s="80"/>
      <c r="G107" s="80"/>
      <c r="H107" s="80"/>
      <c r="I107" s="80"/>
      <c r="J107" s="80"/>
      <c r="K107" s="80"/>
      <c r="L107" s="80" t="s">
        <v>1</v>
      </c>
      <c r="M107" s="80"/>
      <c r="N107" s="80"/>
      <c r="O107" s="80"/>
      <c r="P107" s="80"/>
      <c r="Q107" s="80"/>
      <c r="R107" s="80"/>
    </row>
    <row r="108" spans="2:36" x14ac:dyDescent="0.35">
      <c r="B108" s="61" t="s">
        <v>93</v>
      </c>
      <c r="C108" s="61" t="s">
        <v>2</v>
      </c>
      <c r="D108" s="61" t="s">
        <v>3</v>
      </c>
      <c r="E108" s="61" t="s">
        <v>12</v>
      </c>
      <c r="F108" s="61" t="s">
        <v>13</v>
      </c>
      <c r="G108" s="61" t="s">
        <v>14</v>
      </c>
      <c r="H108" s="61" t="s">
        <v>15</v>
      </c>
      <c r="I108" s="61" t="s">
        <v>16</v>
      </c>
      <c r="J108" s="61" t="s">
        <v>17</v>
      </c>
      <c r="K108" s="61" t="s">
        <v>18</v>
      </c>
      <c r="L108" s="61" t="s">
        <v>12</v>
      </c>
      <c r="M108" s="61" t="s">
        <v>13</v>
      </c>
      <c r="N108" s="61" t="s">
        <v>14</v>
      </c>
      <c r="O108" s="61" t="s">
        <v>15</v>
      </c>
      <c r="P108" s="61" t="s">
        <v>16</v>
      </c>
      <c r="Q108" s="61" t="s">
        <v>17</v>
      </c>
      <c r="R108" s="61" t="s">
        <v>18</v>
      </c>
    </row>
    <row r="109" spans="2:36" x14ac:dyDescent="0.35">
      <c r="B109" s="81">
        <v>1</v>
      </c>
      <c r="C109" s="62">
        <v>100</v>
      </c>
      <c r="D109" s="62">
        <v>100</v>
      </c>
      <c r="E109" s="1">
        <v>0.93400000000000005</v>
      </c>
      <c r="F109" s="1">
        <v>0.92300000000000004</v>
      </c>
      <c r="G109" s="1">
        <v>0.90249999999999997</v>
      </c>
      <c r="H109" s="1">
        <v>0.90849999999999997</v>
      </c>
      <c r="I109" s="1">
        <v>0.88900000000000001</v>
      </c>
      <c r="J109" s="1">
        <v>0.90300000000000002</v>
      </c>
      <c r="K109" s="1">
        <v>0.89600000000000002</v>
      </c>
      <c r="L109" s="1">
        <v>0.93930000000000002</v>
      </c>
      <c r="M109" s="1">
        <v>0.91300000000000003</v>
      </c>
      <c r="N109" s="1">
        <v>0.9073</v>
      </c>
      <c r="O109" s="1">
        <v>0.89829999999999999</v>
      </c>
      <c r="P109" s="1">
        <v>0.88700000000000001</v>
      </c>
      <c r="Q109" s="1">
        <v>0.876</v>
      </c>
      <c r="R109" s="1">
        <v>0.86929999999999996</v>
      </c>
    </row>
    <row r="110" spans="2:36" x14ac:dyDescent="0.35">
      <c r="B110" s="82"/>
      <c r="C110" s="61">
        <v>100</v>
      </c>
      <c r="D110" s="61">
        <v>200</v>
      </c>
      <c r="E110" s="2">
        <v>0.9395</v>
      </c>
      <c r="F110" s="2">
        <v>0.9365</v>
      </c>
      <c r="G110" s="2">
        <v>0.93300000000000005</v>
      </c>
      <c r="H110" s="2">
        <v>0.91900000000000004</v>
      </c>
      <c r="I110" s="2">
        <v>0.93149999999999999</v>
      </c>
      <c r="J110" s="2">
        <v>0.91549999999999998</v>
      </c>
      <c r="K110" s="2">
        <v>0.91349999999999998</v>
      </c>
      <c r="L110" s="2">
        <v>0.93500000000000005</v>
      </c>
      <c r="M110" s="2">
        <v>0.93</v>
      </c>
      <c r="N110" s="2">
        <v>0.92500000000000004</v>
      </c>
      <c r="O110" s="2">
        <v>0.92269999999999996</v>
      </c>
      <c r="P110" s="2">
        <v>0.90769999999999995</v>
      </c>
      <c r="Q110" s="2">
        <v>0.90769999999999995</v>
      </c>
      <c r="R110" s="2">
        <v>0.90969999999999995</v>
      </c>
    </row>
    <row r="111" spans="2:36" x14ac:dyDescent="0.35">
      <c r="B111" s="82"/>
      <c r="C111" s="61">
        <v>100</v>
      </c>
      <c r="D111" s="61">
        <v>300</v>
      </c>
      <c r="E111" s="2">
        <v>0.94399999999999995</v>
      </c>
      <c r="F111" s="2">
        <v>0.9385</v>
      </c>
      <c r="G111" s="2">
        <v>0.92900000000000005</v>
      </c>
      <c r="H111" s="2">
        <v>0.9325</v>
      </c>
      <c r="I111" s="2">
        <v>0.9335</v>
      </c>
      <c r="J111" s="2">
        <v>0.92549999999999999</v>
      </c>
      <c r="K111" s="2">
        <v>0.92700000000000005</v>
      </c>
      <c r="L111" s="2">
        <v>0.93730000000000002</v>
      </c>
      <c r="M111" s="2">
        <v>0.93600000000000005</v>
      </c>
      <c r="N111" s="2">
        <v>0.92430000000000001</v>
      </c>
      <c r="O111" s="2">
        <v>0.92100000000000004</v>
      </c>
      <c r="P111" s="2">
        <v>0.92930000000000001</v>
      </c>
      <c r="Q111" s="2">
        <v>0.9143</v>
      </c>
      <c r="R111" s="2">
        <v>0.92630000000000001</v>
      </c>
    </row>
    <row r="112" spans="2:36" x14ac:dyDescent="0.35">
      <c r="B112" s="82"/>
      <c r="C112" s="61">
        <v>200</v>
      </c>
      <c r="D112" s="61">
        <v>100</v>
      </c>
      <c r="E112" s="2">
        <v>0.94299999999999995</v>
      </c>
      <c r="F112" s="2">
        <v>0.89949999999999997</v>
      </c>
      <c r="G112" s="2">
        <v>0.89049999999999996</v>
      </c>
      <c r="H112" s="2">
        <v>0.88400000000000001</v>
      </c>
      <c r="I112" s="2">
        <v>0.875</v>
      </c>
      <c r="J112" s="2">
        <v>0.85299999999999998</v>
      </c>
      <c r="K112" s="2">
        <v>0.84550000000000003</v>
      </c>
      <c r="L112" s="2">
        <v>0.94199999999999995</v>
      </c>
      <c r="M112" s="2">
        <v>0.92069999999999996</v>
      </c>
      <c r="N112" s="2">
        <v>0.89070000000000005</v>
      </c>
      <c r="O112" s="2">
        <v>0.86770000000000003</v>
      </c>
      <c r="P112" s="2">
        <v>0.86370000000000002</v>
      </c>
      <c r="Q112" s="2">
        <v>0.83630000000000004</v>
      </c>
      <c r="R112" s="2">
        <v>0.82769999999999999</v>
      </c>
    </row>
    <row r="113" spans="2:18" x14ac:dyDescent="0.35">
      <c r="B113" s="82"/>
      <c r="C113" s="61">
        <v>200</v>
      </c>
      <c r="D113" s="61">
        <v>200</v>
      </c>
      <c r="E113" s="2">
        <v>0.94499999999999995</v>
      </c>
      <c r="F113" s="2">
        <v>0.93100000000000005</v>
      </c>
      <c r="G113" s="2">
        <v>0.92100000000000004</v>
      </c>
      <c r="H113" s="2">
        <v>0.91749999999999998</v>
      </c>
      <c r="I113" s="2">
        <v>0.91749999999999998</v>
      </c>
      <c r="J113" s="2">
        <v>0.91400000000000003</v>
      </c>
      <c r="K113" s="2">
        <v>0.9</v>
      </c>
      <c r="L113" s="2">
        <v>0.94669999999999999</v>
      </c>
      <c r="M113" s="2">
        <v>0.93069999999999997</v>
      </c>
      <c r="N113" s="2">
        <v>0.92730000000000001</v>
      </c>
      <c r="O113" s="2">
        <v>0.90769999999999995</v>
      </c>
      <c r="P113" s="2">
        <v>0.90469999999999995</v>
      </c>
      <c r="Q113" s="2">
        <v>0.90229999999999999</v>
      </c>
      <c r="R113" s="2">
        <v>0.89529999999999998</v>
      </c>
    </row>
    <row r="114" spans="2:18" x14ac:dyDescent="0.35">
      <c r="B114" s="82"/>
      <c r="C114" s="61">
        <v>200</v>
      </c>
      <c r="D114" s="61">
        <v>300</v>
      </c>
      <c r="E114" s="2">
        <v>0.94550000000000001</v>
      </c>
      <c r="F114" s="2">
        <v>0.93700000000000006</v>
      </c>
      <c r="G114" s="2">
        <v>0.9335</v>
      </c>
      <c r="H114" s="2">
        <v>0.92300000000000004</v>
      </c>
      <c r="I114" s="2">
        <v>0.91849999999999998</v>
      </c>
      <c r="J114" s="2">
        <v>0.89949999999999997</v>
      </c>
      <c r="K114" s="2">
        <v>0.92549999999999999</v>
      </c>
      <c r="L114" s="2">
        <v>0.93930000000000002</v>
      </c>
      <c r="M114" s="2">
        <v>0.93730000000000002</v>
      </c>
      <c r="N114" s="2">
        <v>0.93600000000000005</v>
      </c>
      <c r="O114" s="2">
        <v>0.92100000000000004</v>
      </c>
      <c r="P114" s="2">
        <v>0.91569999999999996</v>
      </c>
      <c r="Q114" s="2">
        <v>0.91469999999999996</v>
      </c>
      <c r="R114" s="2">
        <v>0.90400000000000003</v>
      </c>
    </row>
    <row r="115" spans="2:18" x14ac:dyDescent="0.35">
      <c r="B115" s="82"/>
      <c r="C115" s="61">
        <v>300</v>
      </c>
      <c r="D115" s="61">
        <v>100</v>
      </c>
      <c r="E115" s="2">
        <v>0.94350000000000001</v>
      </c>
      <c r="F115" s="2">
        <v>0.89200000000000002</v>
      </c>
      <c r="G115" s="2">
        <v>0.86799999999999999</v>
      </c>
      <c r="H115" s="2">
        <v>0.84799999999999998</v>
      </c>
      <c r="I115" s="2">
        <v>0.8105</v>
      </c>
      <c r="J115" s="2">
        <v>0.8125</v>
      </c>
      <c r="K115" s="2">
        <v>0.81799999999999995</v>
      </c>
      <c r="L115" s="2">
        <v>0.94569999999999999</v>
      </c>
      <c r="M115" s="2">
        <v>0.89800000000000002</v>
      </c>
      <c r="N115" s="2">
        <v>0.86729999999999996</v>
      </c>
      <c r="O115" s="2">
        <v>0.84330000000000005</v>
      </c>
      <c r="P115" s="2">
        <v>0.82169999999999999</v>
      </c>
      <c r="Q115" s="2">
        <v>0.80500000000000005</v>
      </c>
      <c r="R115" s="2">
        <v>0.7823</v>
      </c>
    </row>
    <row r="116" spans="2:18" x14ac:dyDescent="0.35">
      <c r="B116" s="82"/>
      <c r="C116" s="61">
        <v>300</v>
      </c>
      <c r="D116" s="61">
        <v>200</v>
      </c>
      <c r="E116" s="2">
        <v>0.95</v>
      </c>
      <c r="F116" s="2">
        <v>0.9325</v>
      </c>
      <c r="G116" s="2">
        <v>0.91700000000000004</v>
      </c>
      <c r="H116" s="2">
        <v>0.90100000000000002</v>
      </c>
      <c r="I116" s="2">
        <v>0.88849999999999996</v>
      </c>
      <c r="J116" s="2">
        <v>0.88549999999999995</v>
      </c>
      <c r="K116" s="2">
        <v>0.89400000000000002</v>
      </c>
      <c r="L116" s="2">
        <v>0.94869999999999999</v>
      </c>
      <c r="M116" s="2">
        <v>0.93630000000000002</v>
      </c>
      <c r="N116" s="2">
        <v>0.91900000000000004</v>
      </c>
      <c r="O116" s="2">
        <v>0.91</v>
      </c>
      <c r="P116" s="2">
        <v>0.89900000000000002</v>
      </c>
      <c r="Q116" s="2">
        <v>0.88570000000000004</v>
      </c>
      <c r="R116" s="2">
        <v>0.87029999999999996</v>
      </c>
    </row>
    <row r="117" spans="2:18" x14ac:dyDescent="0.35">
      <c r="B117" s="83"/>
      <c r="C117" s="60">
        <v>300</v>
      </c>
      <c r="D117" s="60">
        <v>300</v>
      </c>
      <c r="E117" s="3">
        <v>0.94650000000000001</v>
      </c>
      <c r="F117" s="3">
        <v>0.91300000000000003</v>
      </c>
      <c r="G117" s="3">
        <v>0.91500000000000004</v>
      </c>
      <c r="H117" s="3">
        <v>0.91749999999999998</v>
      </c>
      <c r="I117" s="3">
        <v>0.90649999999999997</v>
      </c>
      <c r="J117" s="3">
        <v>0.90100000000000002</v>
      </c>
      <c r="K117" s="3">
        <v>0.89900000000000002</v>
      </c>
      <c r="L117" s="3">
        <v>0.94530000000000003</v>
      </c>
      <c r="M117" s="3">
        <v>0.93400000000000005</v>
      </c>
      <c r="N117" s="3">
        <v>0.91930000000000001</v>
      </c>
      <c r="O117" s="3">
        <v>0.91569999999999996</v>
      </c>
      <c r="P117" s="3">
        <v>0.90769999999999995</v>
      </c>
      <c r="Q117" s="3">
        <v>0.90069999999999995</v>
      </c>
      <c r="R117" s="3">
        <v>0.88970000000000005</v>
      </c>
    </row>
    <row r="118" spans="2:18" x14ac:dyDescent="0.35">
      <c r="B118" s="82">
        <v>2</v>
      </c>
      <c r="C118" s="61">
        <v>100</v>
      </c>
      <c r="D118" s="61">
        <v>100</v>
      </c>
      <c r="E118" s="2">
        <v>0.94799999999999995</v>
      </c>
      <c r="F118" s="2">
        <v>0.93049999999999999</v>
      </c>
      <c r="G118" s="2">
        <v>0.91849999999999998</v>
      </c>
      <c r="H118" s="2">
        <v>0.90749999999999997</v>
      </c>
      <c r="I118" s="2">
        <v>0.90100000000000002</v>
      </c>
      <c r="J118" s="2">
        <v>0.89849999999999997</v>
      </c>
      <c r="K118" s="2">
        <v>0.90600000000000003</v>
      </c>
      <c r="L118" s="2">
        <v>0.93700000000000006</v>
      </c>
      <c r="M118" s="2">
        <v>0.92769999999999997</v>
      </c>
      <c r="N118" s="2">
        <v>0.9073</v>
      </c>
      <c r="O118" s="2">
        <v>0.90900000000000003</v>
      </c>
      <c r="P118" s="2">
        <v>0.90300000000000002</v>
      </c>
      <c r="Q118" s="2">
        <v>0.9103</v>
      </c>
      <c r="R118" s="2">
        <v>0.90629999999999999</v>
      </c>
    </row>
    <row r="119" spans="2:18" x14ac:dyDescent="0.35">
      <c r="B119" s="82"/>
      <c r="C119" s="61">
        <v>100</v>
      </c>
      <c r="D119" s="61">
        <v>200</v>
      </c>
      <c r="E119" s="2">
        <v>0.94299999999999995</v>
      </c>
      <c r="F119" s="2">
        <v>0.92900000000000005</v>
      </c>
      <c r="G119" s="2">
        <v>0.9335</v>
      </c>
      <c r="H119" s="2">
        <v>0.92749999999999999</v>
      </c>
      <c r="I119" s="2">
        <v>0.92</v>
      </c>
      <c r="J119" s="2">
        <v>0.91849999999999998</v>
      </c>
      <c r="K119" s="2">
        <v>0.91949999999999998</v>
      </c>
      <c r="L119" s="2">
        <v>0.94230000000000003</v>
      </c>
      <c r="M119" s="2">
        <v>0.93100000000000005</v>
      </c>
      <c r="N119" s="2">
        <v>0.92600000000000005</v>
      </c>
      <c r="O119" s="2">
        <v>0.92069999999999996</v>
      </c>
      <c r="P119" s="2">
        <v>0.92430000000000001</v>
      </c>
      <c r="Q119" s="2">
        <v>0.92800000000000005</v>
      </c>
      <c r="R119" s="2">
        <v>0.92400000000000004</v>
      </c>
    </row>
    <row r="120" spans="2:18" x14ac:dyDescent="0.35">
      <c r="B120" s="82"/>
      <c r="C120" s="61">
        <v>100</v>
      </c>
      <c r="D120" s="61">
        <v>300</v>
      </c>
      <c r="E120" s="2">
        <v>0.93500000000000005</v>
      </c>
      <c r="F120" s="2">
        <v>0.93799999999999994</v>
      </c>
      <c r="G120" s="2">
        <v>0.93400000000000005</v>
      </c>
      <c r="H120" s="2">
        <v>0.92749999999999999</v>
      </c>
      <c r="I120" s="2">
        <v>0.93100000000000005</v>
      </c>
      <c r="J120" s="2">
        <v>0.92800000000000005</v>
      </c>
      <c r="K120" s="2">
        <v>0.9365</v>
      </c>
      <c r="L120" s="2">
        <v>0.93969999999999998</v>
      </c>
      <c r="M120" s="2">
        <v>0.93730000000000002</v>
      </c>
      <c r="N120" s="2">
        <v>0.93930000000000002</v>
      </c>
      <c r="O120" s="2">
        <v>0.92430000000000001</v>
      </c>
      <c r="P120" s="2">
        <v>0.92400000000000004</v>
      </c>
      <c r="Q120" s="2">
        <v>0.92100000000000004</v>
      </c>
      <c r="R120" s="2">
        <v>0.9173</v>
      </c>
    </row>
    <row r="121" spans="2:18" x14ac:dyDescent="0.35">
      <c r="B121" s="82"/>
      <c r="C121" s="61">
        <v>200</v>
      </c>
      <c r="D121" s="61">
        <v>100</v>
      </c>
      <c r="E121" s="2">
        <v>0.94450000000000001</v>
      </c>
      <c r="F121" s="2">
        <v>0.91649999999999998</v>
      </c>
      <c r="G121" s="2">
        <v>0.89149999999999996</v>
      </c>
      <c r="H121" s="2">
        <v>0.88549999999999995</v>
      </c>
      <c r="I121" s="2">
        <v>0.87</v>
      </c>
      <c r="J121" s="2">
        <v>0.86399999999999999</v>
      </c>
      <c r="K121" s="2">
        <v>0.87</v>
      </c>
      <c r="L121" s="2">
        <v>0.94069999999999998</v>
      </c>
      <c r="M121" s="2">
        <v>0.93200000000000005</v>
      </c>
      <c r="N121" s="2">
        <v>0.9093</v>
      </c>
      <c r="O121" s="2">
        <v>0.89329999999999998</v>
      </c>
      <c r="P121" s="2">
        <v>0.88</v>
      </c>
      <c r="Q121" s="2">
        <v>0.89029999999999998</v>
      </c>
      <c r="R121" s="2">
        <v>0.89070000000000005</v>
      </c>
    </row>
    <row r="122" spans="2:18" x14ac:dyDescent="0.35">
      <c r="B122" s="82"/>
      <c r="C122" s="61">
        <v>200</v>
      </c>
      <c r="D122" s="61">
        <v>200</v>
      </c>
      <c r="E122" s="2">
        <v>0.93049999999999999</v>
      </c>
      <c r="F122" s="2">
        <v>0.93600000000000005</v>
      </c>
      <c r="G122" s="2">
        <v>0.91549999999999998</v>
      </c>
      <c r="H122" s="2">
        <v>0.90949999999999998</v>
      </c>
      <c r="I122" s="2">
        <v>0.90900000000000003</v>
      </c>
      <c r="J122" s="2">
        <v>0.91300000000000003</v>
      </c>
      <c r="K122" s="2">
        <v>0.90900000000000003</v>
      </c>
      <c r="L122" s="2">
        <v>0.94899999999999995</v>
      </c>
      <c r="M122" s="2">
        <v>0.93730000000000002</v>
      </c>
      <c r="N122" s="2">
        <v>0.92230000000000001</v>
      </c>
      <c r="O122" s="2">
        <v>0.92600000000000005</v>
      </c>
      <c r="P122" s="2">
        <v>0.9133</v>
      </c>
      <c r="Q122" s="2">
        <v>0.9143</v>
      </c>
      <c r="R122" s="2">
        <v>0.90800000000000003</v>
      </c>
    </row>
    <row r="123" spans="2:18" x14ac:dyDescent="0.35">
      <c r="B123" s="82"/>
      <c r="C123" s="61">
        <v>200</v>
      </c>
      <c r="D123" s="61">
        <v>300</v>
      </c>
      <c r="E123" s="2">
        <v>0.95299999999999996</v>
      </c>
      <c r="F123" s="2">
        <v>0.9405</v>
      </c>
      <c r="G123" s="2">
        <v>0.92700000000000005</v>
      </c>
      <c r="H123" s="2">
        <v>0.91300000000000003</v>
      </c>
      <c r="I123" s="2">
        <v>0.92900000000000005</v>
      </c>
      <c r="J123" s="2">
        <v>0.92500000000000004</v>
      </c>
      <c r="K123" s="2">
        <v>0.92549999999999999</v>
      </c>
      <c r="L123" s="2">
        <v>0.94369999999999998</v>
      </c>
      <c r="M123" s="2">
        <v>0.93530000000000002</v>
      </c>
      <c r="N123" s="2">
        <v>0.92730000000000001</v>
      </c>
      <c r="O123" s="2">
        <v>0.92169999999999996</v>
      </c>
      <c r="P123" s="2">
        <v>0.94069999999999998</v>
      </c>
      <c r="Q123" s="2">
        <v>0.92400000000000004</v>
      </c>
      <c r="R123" s="2">
        <v>0.93030000000000002</v>
      </c>
    </row>
    <row r="124" spans="2:18" x14ac:dyDescent="0.35">
      <c r="B124" s="82"/>
      <c r="C124" s="61">
        <v>300</v>
      </c>
      <c r="D124" s="61">
        <v>100</v>
      </c>
      <c r="E124" s="2">
        <v>0.94950000000000001</v>
      </c>
      <c r="F124" s="2">
        <v>0.88900000000000001</v>
      </c>
      <c r="G124" s="2">
        <v>0.86450000000000005</v>
      </c>
      <c r="H124" s="2">
        <v>0.83599999999999997</v>
      </c>
      <c r="I124" s="2">
        <v>0.85</v>
      </c>
      <c r="J124" s="2">
        <v>0.83499999999999996</v>
      </c>
      <c r="K124" s="2">
        <v>0.82450000000000001</v>
      </c>
      <c r="L124" s="2">
        <v>0.94669999999999999</v>
      </c>
      <c r="M124" s="2">
        <v>0.91069999999999995</v>
      </c>
      <c r="N124" s="2">
        <v>0.89529999999999998</v>
      </c>
      <c r="O124" s="2">
        <v>0.88070000000000004</v>
      </c>
      <c r="P124" s="2">
        <v>0.84830000000000005</v>
      </c>
      <c r="Q124" s="2">
        <v>0.87</v>
      </c>
      <c r="R124" s="2">
        <v>0.86429999999999996</v>
      </c>
    </row>
    <row r="125" spans="2:18" x14ac:dyDescent="0.35">
      <c r="B125" s="82"/>
      <c r="C125" s="61">
        <v>300</v>
      </c>
      <c r="D125" s="61">
        <v>200</v>
      </c>
      <c r="E125" s="2">
        <v>0.94650000000000001</v>
      </c>
      <c r="F125" s="2">
        <v>0.92600000000000005</v>
      </c>
      <c r="G125" s="2">
        <v>0.92200000000000004</v>
      </c>
      <c r="H125" s="2">
        <v>0.90500000000000003</v>
      </c>
      <c r="I125" s="2">
        <v>0.90300000000000002</v>
      </c>
      <c r="J125" s="2">
        <v>0.89949999999999997</v>
      </c>
      <c r="K125" s="2">
        <v>0.89149999999999996</v>
      </c>
      <c r="L125" s="2">
        <v>0.93869999999999998</v>
      </c>
      <c r="M125" s="2">
        <v>0.92100000000000004</v>
      </c>
      <c r="N125" s="2">
        <v>0.9143</v>
      </c>
      <c r="O125" s="2">
        <v>0.90469999999999995</v>
      </c>
      <c r="P125" s="2">
        <v>0.9083</v>
      </c>
      <c r="Q125" s="2">
        <v>0.89700000000000002</v>
      </c>
      <c r="R125" s="2">
        <v>0.90069999999999995</v>
      </c>
    </row>
    <row r="126" spans="2:18" x14ac:dyDescent="0.35">
      <c r="B126" s="83"/>
      <c r="C126" s="60">
        <v>300</v>
      </c>
      <c r="D126" s="60">
        <v>300</v>
      </c>
      <c r="E126" s="3">
        <v>0.95</v>
      </c>
      <c r="F126" s="3">
        <v>0.9355</v>
      </c>
      <c r="G126" s="3">
        <v>0.92149999999999999</v>
      </c>
      <c r="H126" s="3">
        <v>0.91500000000000004</v>
      </c>
      <c r="I126" s="3">
        <v>0.91200000000000003</v>
      </c>
      <c r="J126" s="3">
        <v>0.91700000000000004</v>
      </c>
      <c r="K126" s="3">
        <v>0.91200000000000003</v>
      </c>
      <c r="L126" s="3">
        <v>0.94499999999999995</v>
      </c>
      <c r="M126" s="3">
        <v>0.93830000000000002</v>
      </c>
      <c r="N126" s="3">
        <v>0.93200000000000005</v>
      </c>
      <c r="O126" s="3">
        <v>0.92500000000000004</v>
      </c>
      <c r="P126" s="3">
        <v>0.92</v>
      </c>
      <c r="Q126" s="3">
        <v>0.91900000000000004</v>
      </c>
      <c r="R126" s="3">
        <v>0.92469999999999997</v>
      </c>
    </row>
  </sheetData>
  <mergeCells count="31">
    <mergeCell ref="B118:B126"/>
    <mergeCell ref="E58:K58"/>
    <mergeCell ref="L58:R58"/>
    <mergeCell ref="B60:B68"/>
    <mergeCell ref="B69:B77"/>
    <mergeCell ref="E82:K82"/>
    <mergeCell ref="L82:R82"/>
    <mergeCell ref="B84:B92"/>
    <mergeCell ref="B93:B101"/>
    <mergeCell ref="E107:K107"/>
    <mergeCell ref="L107:R107"/>
    <mergeCell ref="B109:B117"/>
    <mergeCell ref="C11:C19"/>
    <mergeCell ref="C20:C28"/>
    <mergeCell ref="F9:G9"/>
    <mergeCell ref="H9:J9"/>
    <mergeCell ref="K9:O9"/>
    <mergeCell ref="F8:O8"/>
    <mergeCell ref="F31:O31"/>
    <mergeCell ref="W82:AC82"/>
    <mergeCell ref="P9:Q9"/>
    <mergeCell ref="R9:T9"/>
    <mergeCell ref="U9:Y9"/>
    <mergeCell ref="F32:G32"/>
    <mergeCell ref="H32:J32"/>
    <mergeCell ref="K32:O32"/>
    <mergeCell ref="AD82:AJ82"/>
    <mergeCell ref="T84:T92"/>
    <mergeCell ref="T93:T101"/>
    <mergeCell ref="C34:C42"/>
    <mergeCell ref="C43:C5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4910-1EEE-4C78-8909-035731A2241D}">
  <dimension ref="C3:U16"/>
  <sheetViews>
    <sheetView workbookViewId="0">
      <selection activeCell="H23" sqref="H23"/>
    </sheetView>
  </sheetViews>
  <sheetFormatPr defaultRowHeight="14.15" x14ac:dyDescent="0.35"/>
  <cols>
    <col min="1" max="16384" width="9.140625" style="9"/>
  </cols>
  <sheetData>
    <row r="3" spans="3:21" ht="22.75" x14ac:dyDescent="0.55000000000000004">
      <c r="C3" s="50" t="s">
        <v>81</v>
      </c>
    </row>
    <row r="4" spans="3:21" ht="22.75" x14ac:dyDescent="0.55000000000000004">
      <c r="C4" s="50"/>
    </row>
    <row r="6" spans="3:21" x14ac:dyDescent="0.35">
      <c r="C6" s="27"/>
      <c r="D6" s="27"/>
      <c r="E6" s="27"/>
      <c r="F6" s="80" t="s">
        <v>69</v>
      </c>
      <c r="G6" s="80"/>
      <c r="H6" s="80" t="s">
        <v>70</v>
      </c>
      <c r="I6" s="80"/>
      <c r="J6" s="80" t="s">
        <v>71</v>
      </c>
      <c r="K6" s="80"/>
      <c r="L6" s="80" t="s">
        <v>72</v>
      </c>
      <c r="M6" s="80"/>
      <c r="N6" s="80" t="s">
        <v>73</v>
      </c>
      <c r="O6" s="80"/>
      <c r="P6" s="80" t="s">
        <v>74</v>
      </c>
      <c r="Q6" s="80"/>
      <c r="R6" s="80" t="s">
        <v>75</v>
      </c>
      <c r="S6" s="80"/>
      <c r="T6" s="80" t="s">
        <v>76</v>
      </c>
      <c r="U6" s="80"/>
    </row>
    <row r="7" spans="3:21" x14ac:dyDescent="0.35">
      <c r="C7" s="28" t="s">
        <v>94</v>
      </c>
      <c r="D7" s="28" t="s">
        <v>95</v>
      </c>
      <c r="E7" s="28" t="s">
        <v>79</v>
      </c>
      <c r="F7" s="28" t="s">
        <v>77</v>
      </c>
      <c r="G7" s="28" t="s">
        <v>78</v>
      </c>
      <c r="H7" s="28" t="s">
        <v>77</v>
      </c>
      <c r="I7" s="28" t="s">
        <v>78</v>
      </c>
      <c r="J7" s="28" t="s">
        <v>77</v>
      </c>
      <c r="K7" s="28" t="s">
        <v>78</v>
      </c>
      <c r="L7" s="28" t="s">
        <v>77</v>
      </c>
      <c r="M7" s="28" t="s">
        <v>78</v>
      </c>
      <c r="N7" s="28" t="s">
        <v>77</v>
      </c>
      <c r="O7" s="28" t="s">
        <v>78</v>
      </c>
      <c r="P7" s="28" t="s">
        <v>77</v>
      </c>
      <c r="Q7" s="28" t="s">
        <v>78</v>
      </c>
      <c r="R7" s="28" t="s">
        <v>77</v>
      </c>
      <c r="S7" s="28" t="s">
        <v>78</v>
      </c>
      <c r="T7" s="28" t="s">
        <v>77</v>
      </c>
      <c r="U7" s="28" t="s">
        <v>78</v>
      </c>
    </row>
    <row r="8" spans="3:21" x14ac:dyDescent="0.35">
      <c r="C8" s="84">
        <v>2</v>
      </c>
      <c r="D8" s="29">
        <v>1</v>
      </c>
      <c r="E8" s="29">
        <v>137</v>
      </c>
      <c r="F8" s="21">
        <v>49895.97683</v>
      </c>
      <c r="G8" s="21">
        <v>17732.061429000001</v>
      </c>
      <c r="H8" s="21">
        <v>47371.766423000001</v>
      </c>
      <c r="I8" s="21">
        <v>11506.505314</v>
      </c>
      <c r="J8" s="21">
        <v>725.72807999999998</v>
      </c>
      <c r="K8" s="21">
        <v>1489.0154990000001</v>
      </c>
      <c r="L8" s="21">
        <v>447.26964199999998</v>
      </c>
      <c r="M8" s="21">
        <v>966.09013000000004</v>
      </c>
      <c r="N8" s="16">
        <v>6.7859000000000003E-2</v>
      </c>
      <c r="O8" s="16">
        <v>0.92404399999999998</v>
      </c>
      <c r="P8" s="16">
        <v>2.2819539999999998</v>
      </c>
      <c r="Q8" s="16">
        <v>1.0676570000000001</v>
      </c>
      <c r="R8" s="16">
        <v>1.4944299999999999</v>
      </c>
      <c r="S8" s="16">
        <v>0.484815</v>
      </c>
      <c r="T8" s="16">
        <v>1.6456980000000001</v>
      </c>
      <c r="U8" s="16">
        <v>0.45646199999999998</v>
      </c>
    </row>
    <row r="9" spans="3:21" x14ac:dyDescent="0.35">
      <c r="C9" s="84"/>
      <c r="D9" s="29">
        <v>2</v>
      </c>
      <c r="E9" s="29">
        <v>245</v>
      </c>
      <c r="F9" s="21">
        <v>45439.832426000001</v>
      </c>
      <c r="G9" s="21">
        <v>11566.661451</v>
      </c>
      <c r="H9" s="21">
        <v>45103.306122000002</v>
      </c>
      <c r="I9" s="21">
        <v>9005.7956689999992</v>
      </c>
      <c r="J9" s="21">
        <v>732.76495499999999</v>
      </c>
      <c r="K9" s="21">
        <v>1711.753005</v>
      </c>
      <c r="L9" s="21">
        <v>455.58864499999999</v>
      </c>
      <c r="M9" s="21">
        <v>1115.4659300000001</v>
      </c>
      <c r="N9" s="16">
        <v>-0.218862</v>
      </c>
      <c r="O9" s="16">
        <v>0.75468000000000002</v>
      </c>
      <c r="P9" s="16">
        <v>2.7508020000000002</v>
      </c>
      <c r="Q9" s="16">
        <v>1.5863179999999999</v>
      </c>
      <c r="R9" s="16">
        <v>1.3916839999999999</v>
      </c>
      <c r="S9" s="16">
        <v>0.48132000000000003</v>
      </c>
      <c r="T9" s="16">
        <v>1.555202</v>
      </c>
      <c r="U9" s="16">
        <v>0.45243499999999998</v>
      </c>
    </row>
    <row r="10" spans="3:21" x14ac:dyDescent="0.35">
      <c r="C10" s="84">
        <v>3</v>
      </c>
      <c r="D10" s="29">
        <v>1</v>
      </c>
      <c r="E10" s="29">
        <v>152</v>
      </c>
      <c r="F10" s="21">
        <v>49399.840152999997</v>
      </c>
      <c r="G10" s="21">
        <v>17369.831549999999</v>
      </c>
      <c r="H10" s="21">
        <v>47174.657894999997</v>
      </c>
      <c r="I10" s="21">
        <v>11223.641787</v>
      </c>
      <c r="J10" s="21">
        <v>807.88530300000002</v>
      </c>
      <c r="K10" s="21">
        <v>1676.0238750000001</v>
      </c>
      <c r="L10" s="21">
        <v>501.53280899999999</v>
      </c>
      <c r="M10" s="21">
        <v>1090.837027</v>
      </c>
      <c r="N10" s="16">
        <v>5.3233999999999997E-2</v>
      </c>
      <c r="O10" s="16">
        <v>0.89496900000000001</v>
      </c>
      <c r="P10" s="16">
        <v>2.2484229999999998</v>
      </c>
      <c r="Q10" s="16">
        <v>1.040071</v>
      </c>
      <c r="R10" s="16">
        <v>1.4758279999999999</v>
      </c>
      <c r="S10" s="16">
        <v>0.477182</v>
      </c>
      <c r="T10" s="16">
        <v>1.6297740000000001</v>
      </c>
      <c r="U10" s="16">
        <v>0.45294299999999998</v>
      </c>
    </row>
    <row r="11" spans="3:21" x14ac:dyDescent="0.35">
      <c r="C11" s="84"/>
      <c r="D11" s="29">
        <v>2</v>
      </c>
      <c r="E11" s="29">
        <v>96</v>
      </c>
      <c r="F11" s="21">
        <v>47391.532342999999</v>
      </c>
      <c r="G11" s="21">
        <v>11809.132823</v>
      </c>
      <c r="H11" s="21">
        <v>45674.666666999998</v>
      </c>
      <c r="I11" s="21">
        <v>7608.4187549999997</v>
      </c>
      <c r="J11" s="21">
        <v>711.61150999999995</v>
      </c>
      <c r="K11" s="21">
        <v>2151.5989340000001</v>
      </c>
      <c r="L11" s="21">
        <v>447.98004200000003</v>
      </c>
      <c r="M11" s="21">
        <v>1397.302692</v>
      </c>
      <c r="N11" s="16">
        <v>-0.35059000000000001</v>
      </c>
      <c r="O11" s="16">
        <v>0.78629199999999999</v>
      </c>
      <c r="P11" s="16">
        <v>3.2070539999999998</v>
      </c>
      <c r="Q11" s="16">
        <v>1.9544299999999999</v>
      </c>
      <c r="R11" s="16">
        <v>1.2890889999999999</v>
      </c>
      <c r="S11" s="16">
        <v>0.49770599999999998</v>
      </c>
      <c r="T11" s="16">
        <v>1.4573100000000001</v>
      </c>
      <c r="U11" s="16">
        <v>0.43294199999999999</v>
      </c>
    </row>
    <row r="12" spans="3:21" x14ac:dyDescent="0.35">
      <c r="C12" s="84"/>
      <c r="D12" s="29">
        <v>3</v>
      </c>
      <c r="E12" s="29">
        <v>134</v>
      </c>
      <c r="F12" s="21">
        <v>44105.559416999997</v>
      </c>
      <c r="G12" s="21">
        <v>11081.402461</v>
      </c>
      <c r="H12" s="21">
        <v>44663.626865999999</v>
      </c>
      <c r="I12" s="21">
        <v>9988.9237659999999</v>
      </c>
      <c r="J12" s="21">
        <v>655.51410399999997</v>
      </c>
      <c r="K12" s="21">
        <v>1064.9112090000001</v>
      </c>
      <c r="L12" s="21">
        <v>400.418567</v>
      </c>
      <c r="M12" s="21">
        <v>697.18358999999998</v>
      </c>
      <c r="N12" s="16">
        <v>-0.15470700000000001</v>
      </c>
      <c r="O12" s="16">
        <v>0.73574499999999998</v>
      </c>
      <c r="P12" s="16">
        <v>2.5460250000000002</v>
      </c>
      <c r="Q12" s="16">
        <v>1.2957019999999999</v>
      </c>
      <c r="R12" s="16">
        <v>1.4746459999999999</v>
      </c>
      <c r="S12" s="16">
        <v>0.46698699999999999</v>
      </c>
      <c r="T12" s="16">
        <v>1.632871</v>
      </c>
      <c r="U12" s="16">
        <v>0.459171</v>
      </c>
    </row>
    <row r="13" spans="3:21" x14ac:dyDescent="0.35">
      <c r="C13" s="84">
        <v>4</v>
      </c>
      <c r="D13" s="29">
        <v>1</v>
      </c>
      <c r="E13" s="29">
        <v>140</v>
      </c>
      <c r="F13" s="21">
        <v>50526.205078999999</v>
      </c>
      <c r="G13" s="21">
        <v>18023.929325000001</v>
      </c>
      <c r="H13" s="21">
        <v>47964.835714000001</v>
      </c>
      <c r="I13" s="21">
        <v>11447.961311999999</v>
      </c>
      <c r="J13" s="21">
        <v>893.84967900000004</v>
      </c>
      <c r="K13" s="21">
        <v>2197.8881580000002</v>
      </c>
      <c r="L13" s="21">
        <v>556.76895000000002</v>
      </c>
      <c r="M13" s="21">
        <v>1429.148899</v>
      </c>
      <c r="N13" s="16">
        <v>0.14554</v>
      </c>
      <c r="O13" s="16">
        <v>0.91415100000000005</v>
      </c>
      <c r="P13" s="16">
        <v>2.1909580000000002</v>
      </c>
      <c r="Q13" s="16">
        <v>0.99711099999999997</v>
      </c>
      <c r="R13" s="16">
        <v>1.4739640000000001</v>
      </c>
      <c r="S13" s="16">
        <v>0.48594999999999999</v>
      </c>
      <c r="T13" s="16">
        <v>1.6433580000000001</v>
      </c>
      <c r="U13" s="16">
        <v>0.46332099999999998</v>
      </c>
    </row>
    <row r="14" spans="3:21" x14ac:dyDescent="0.35">
      <c r="C14" s="84"/>
      <c r="D14" s="29">
        <v>2</v>
      </c>
      <c r="E14" s="29">
        <v>37</v>
      </c>
      <c r="F14" s="21">
        <v>49301.278425999997</v>
      </c>
      <c r="G14" s="21">
        <v>10054.416875000001</v>
      </c>
      <c r="H14" s="21">
        <v>45529.729729999999</v>
      </c>
      <c r="I14" s="21">
        <v>6245.270004</v>
      </c>
      <c r="J14" s="21">
        <v>390.50708100000003</v>
      </c>
      <c r="K14" s="21">
        <v>441.50638600000002</v>
      </c>
      <c r="L14" s="21">
        <v>247.27132399999999</v>
      </c>
      <c r="M14" s="21">
        <v>292.16306900000001</v>
      </c>
      <c r="N14" s="16">
        <v>-0.43295099999999997</v>
      </c>
      <c r="O14" s="16">
        <v>0.68687900000000002</v>
      </c>
      <c r="P14" s="16">
        <v>3.1043349999999998</v>
      </c>
      <c r="Q14" s="16">
        <v>1.5710120000000001</v>
      </c>
      <c r="R14" s="16">
        <v>1.218056</v>
      </c>
      <c r="S14" s="16">
        <v>0.46648499999999998</v>
      </c>
      <c r="T14" s="16">
        <v>1.3308089999999999</v>
      </c>
      <c r="U14" s="16">
        <v>0.29521199999999997</v>
      </c>
    </row>
    <row r="15" spans="3:21" x14ac:dyDescent="0.35">
      <c r="C15" s="84"/>
      <c r="D15" s="29">
        <v>3</v>
      </c>
      <c r="E15" s="29">
        <v>105</v>
      </c>
      <c r="F15" s="21">
        <v>43894.495722</v>
      </c>
      <c r="G15" s="21">
        <v>11127.428097</v>
      </c>
      <c r="H15" s="21">
        <v>44725.609524</v>
      </c>
      <c r="I15" s="21">
        <v>11240.738762999999</v>
      </c>
      <c r="J15" s="21">
        <v>696.40826700000002</v>
      </c>
      <c r="K15" s="21">
        <v>1436.675622</v>
      </c>
      <c r="L15" s="21">
        <v>429.89397100000002</v>
      </c>
      <c r="M15" s="21">
        <v>947.50761599999998</v>
      </c>
      <c r="N15" s="16">
        <v>-0.26083800000000001</v>
      </c>
      <c r="O15" s="16">
        <v>0.70157400000000003</v>
      </c>
      <c r="P15" s="16">
        <v>2.6970239999999999</v>
      </c>
      <c r="Q15" s="16">
        <v>1.5953029999999999</v>
      </c>
      <c r="R15" s="16">
        <v>1.5168809999999999</v>
      </c>
      <c r="S15" s="16">
        <v>0.45765299999999998</v>
      </c>
      <c r="T15" s="16">
        <v>1.686906</v>
      </c>
      <c r="U15" s="16">
        <v>0.48382900000000001</v>
      </c>
    </row>
    <row r="16" spans="3:21" x14ac:dyDescent="0.35">
      <c r="C16" s="79"/>
      <c r="D16" s="28">
        <v>4</v>
      </c>
      <c r="E16" s="28">
        <v>100</v>
      </c>
      <c r="F16" s="20">
        <v>44617.697065</v>
      </c>
      <c r="G16" s="20">
        <v>10992.288075</v>
      </c>
      <c r="H16" s="20">
        <v>44443.76</v>
      </c>
      <c r="I16" s="20">
        <v>6762.577061</v>
      </c>
      <c r="J16" s="20">
        <v>662.41575999999998</v>
      </c>
      <c r="K16" s="20">
        <v>1076.5574280000001</v>
      </c>
      <c r="L16" s="20">
        <v>406.596</v>
      </c>
      <c r="M16" s="20">
        <v>687.92372699999999</v>
      </c>
      <c r="N16" s="17">
        <v>-0.22029299999999999</v>
      </c>
      <c r="O16" s="17">
        <v>0.78514700000000004</v>
      </c>
      <c r="P16" s="17">
        <v>2.831531</v>
      </c>
      <c r="Q16" s="17">
        <v>1.631372</v>
      </c>
      <c r="R16" s="17">
        <v>1.347275</v>
      </c>
      <c r="S16" s="17">
        <v>0.48819200000000001</v>
      </c>
      <c r="T16" s="17">
        <v>1.4940260000000001</v>
      </c>
      <c r="U16" s="17">
        <v>0.41165099999999999</v>
      </c>
    </row>
  </sheetData>
  <mergeCells count="11">
    <mergeCell ref="R6:S6"/>
    <mergeCell ref="T6:U6"/>
    <mergeCell ref="C8:C9"/>
    <mergeCell ref="C10:C12"/>
    <mergeCell ref="C13:C16"/>
    <mergeCell ref="F6:G6"/>
    <mergeCell ref="H6:I6"/>
    <mergeCell ref="J6:K6"/>
    <mergeCell ref="L6:M6"/>
    <mergeCell ref="N6:O6"/>
    <mergeCell ref="P6:Q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F5C2-3980-4CCD-ADC9-0CC568FA1FD7}">
  <dimension ref="B2:T21"/>
  <sheetViews>
    <sheetView workbookViewId="0">
      <selection activeCell="G25" sqref="G25"/>
    </sheetView>
  </sheetViews>
  <sheetFormatPr defaultRowHeight="14.15" x14ac:dyDescent="0.35"/>
  <cols>
    <col min="1" max="16384" width="9.140625" style="9"/>
  </cols>
  <sheetData>
    <row r="2" spans="2:20" ht="22.75" x14ac:dyDescent="0.55000000000000004">
      <c r="C2" s="50" t="s">
        <v>80</v>
      </c>
    </row>
    <row r="3" spans="2:20" ht="22.75" x14ac:dyDescent="0.55000000000000004">
      <c r="C3" s="50"/>
    </row>
    <row r="5" spans="2:20" x14ac:dyDescent="0.35">
      <c r="B5" s="59"/>
      <c r="C5" s="59"/>
      <c r="D5" s="59"/>
      <c r="E5" s="80" t="s">
        <v>69</v>
      </c>
      <c r="F5" s="80"/>
      <c r="G5" s="80" t="s">
        <v>70</v>
      </c>
      <c r="H5" s="80"/>
      <c r="I5" s="80" t="s">
        <v>71</v>
      </c>
      <c r="J5" s="80"/>
      <c r="K5" s="80" t="s">
        <v>72</v>
      </c>
      <c r="L5" s="80"/>
      <c r="M5" s="80" t="s">
        <v>73</v>
      </c>
      <c r="N5" s="80"/>
      <c r="O5" s="80" t="s">
        <v>74</v>
      </c>
      <c r="P5" s="80"/>
      <c r="Q5" s="80" t="s">
        <v>75</v>
      </c>
      <c r="R5" s="80"/>
      <c r="S5" s="80" t="s">
        <v>76</v>
      </c>
      <c r="T5" s="80"/>
    </row>
    <row r="6" spans="2:20" x14ac:dyDescent="0.35">
      <c r="B6" s="57" t="s">
        <v>98</v>
      </c>
      <c r="C6" s="57" t="s">
        <v>95</v>
      </c>
      <c r="D6" s="57" t="s">
        <v>79</v>
      </c>
      <c r="E6" s="57" t="s">
        <v>77</v>
      </c>
      <c r="F6" s="57" t="s">
        <v>78</v>
      </c>
      <c r="G6" s="57" t="s">
        <v>77</v>
      </c>
      <c r="H6" s="57" t="s">
        <v>78</v>
      </c>
      <c r="I6" s="57" t="s">
        <v>77</v>
      </c>
      <c r="J6" s="57" t="s">
        <v>78</v>
      </c>
      <c r="K6" s="57" t="s">
        <v>77</v>
      </c>
      <c r="L6" s="57" t="s">
        <v>78</v>
      </c>
      <c r="M6" s="57" t="s">
        <v>77</v>
      </c>
      <c r="N6" s="57" t="s">
        <v>78</v>
      </c>
      <c r="O6" s="57" t="s">
        <v>77</v>
      </c>
      <c r="P6" s="57" t="s">
        <v>78</v>
      </c>
      <c r="Q6" s="57" t="s">
        <v>77</v>
      </c>
      <c r="R6" s="57" t="s">
        <v>78</v>
      </c>
      <c r="S6" s="57" t="s">
        <v>77</v>
      </c>
      <c r="T6" s="57" t="s">
        <v>78</v>
      </c>
    </row>
    <row r="7" spans="2:20" x14ac:dyDescent="0.35">
      <c r="B7" s="86">
        <v>1</v>
      </c>
      <c r="C7" s="68">
        <v>1</v>
      </c>
      <c r="D7" s="68">
        <v>106</v>
      </c>
      <c r="E7" s="69">
        <v>48847.654683000001</v>
      </c>
      <c r="F7" s="69">
        <v>15224.600769999999</v>
      </c>
      <c r="G7" s="69">
        <v>47191.5</v>
      </c>
      <c r="H7" s="69">
        <v>9900.0070599999999</v>
      </c>
      <c r="I7" s="69">
        <v>894.778953</v>
      </c>
      <c r="J7" s="69">
        <v>2400.0273689999999</v>
      </c>
      <c r="K7" s="69">
        <v>553.984689</v>
      </c>
      <c r="L7" s="69">
        <v>1563.0457240000001</v>
      </c>
      <c r="M7" s="15">
        <v>0.22178500000000001</v>
      </c>
      <c r="N7" s="15">
        <v>0.93211599999999994</v>
      </c>
      <c r="O7" s="15">
        <v>2.1256119999999998</v>
      </c>
      <c r="P7" s="15">
        <v>0.95412600000000003</v>
      </c>
      <c r="Q7" s="15">
        <v>1.533962</v>
      </c>
      <c r="R7" s="15">
        <v>0.51236300000000001</v>
      </c>
      <c r="S7" s="15">
        <v>1.690707</v>
      </c>
      <c r="T7" s="15">
        <v>0.48956499999999997</v>
      </c>
    </row>
    <row r="8" spans="2:20" x14ac:dyDescent="0.35">
      <c r="B8" s="84"/>
      <c r="C8" s="67">
        <v>2</v>
      </c>
      <c r="D8" s="67">
        <v>144</v>
      </c>
      <c r="E8" s="21">
        <v>48264.199425999999</v>
      </c>
      <c r="F8" s="21">
        <v>15581.041754</v>
      </c>
      <c r="G8" s="21">
        <v>46431.0625</v>
      </c>
      <c r="H8" s="21">
        <v>11317.108586</v>
      </c>
      <c r="I8" s="21">
        <v>627.04113900000004</v>
      </c>
      <c r="J8" s="21">
        <v>1145.4208349999999</v>
      </c>
      <c r="K8" s="21">
        <v>391.80329899999998</v>
      </c>
      <c r="L8" s="21">
        <v>739.64646600000003</v>
      </c>
      <c r="M8" s="16">
        <v>-0.31672800000000001</v>
      </c>
      <c r="N8" s="16">
        <v>0.71782400000000002</v>
      </c>
      <c r="O8" s="16">
        <v>2.8638439999999998</v>
      </c>
      <c r="P8" s="16">
        <v>1.758545</v>
      </c>
      <c r="Q8" s="16">
        <v>1.319167</v>
      </c>
      <c r="R8" s="16">
        <v>0.42338300000000001</v>
      </c>
      <c r="S8" s="16">
        <v>1.495833</v>
      </c>
      <c r="T8" s="16">
        <v>0.40113900000000002</v>
      </c>
    </row>
    <row r="9" spans="2:20" x14ac:dyDescent="0.35">
      <c r="B9" s="79"/>
      <c r="C9" s="66">
        <v>3</v>
      </c>
      <c r="D9" s="66">
        <v>132</v>
      </c>
      <c r="E9" s="20">
        <v>44247.058002999998</v>
      </c>
      <c r="F9" s="20">
        <v>11224.744375</v>
      </c>
      <c r="G9" s="20">
        <v>44332.348485000002</v>
      </c>
      <c r="H9" s="20">
        <v>8334.6970189999993</v>
      </c>
      <c r="I9" s="20">
        <v>710.69445499999995</v>
      </c>
      <c r="J9" s="20">
        <v>1294.737153</v>
      </c>
      <c r="K9" s="20">
        <v>437.52353799999997</v>
      </c>
      <c r="L9" s="20">
        <v>847.66803900000002</v>
      </c>
      <c r="M9" s="17">
        <v>-0.17927899999999999</v>
      </c>
      <c r="N9" s="17">
        <v>0.77181900000000003</v>
      </c>
      <c r="O9" s="17">
        <v>2.6620569999999999</v>
      </c>
      <c r="P9" s="17">
        <v>1.3242590000000001</v>
      </c>
      <c r="Q9" s="17">
        <v>1.462939</v>
      </c>
      <c r="R9" s="17">
        <v>0.50328499999999998</v>
      </c>
      <c r="S9" s="17">
        <v>1.6086689999999999</v>
      </c>
      <c r="T9" s="17">
        <v>0.468003</v>
      </c>
    </row>
    <row r="10" spans="2:20" x14ac:dyDescent="0.35">
      <c r="B10" s="84">
        <v>6</v>
      </c>
      <c r="C10" s="58">
        <v>1</v>
      </c>
      <c r="D10" s="58">
        <v>112</v>
      </c>
      <c r="E10" s="21">
        <v>51425.579672</v>
      </c>
      <c r="F10" s="21">
        <v>18814.962043</v>
      </c>
      <c r="G10" s="21">
        <v>47685.232143000001</v>
      </c>
      <c r="H10" s="21">
        <v>12304.949327</v>
      </c>
      <c r="I10" s="21">
        <v>792.96031200000004</v>
      </c>
      <c r="J10" s="21">
        <v>1587.7416559999999</v>
      </c>
      <c r="K10" s="21">
        <v>493.74019600000003</v>
      </c>
      <c r="L10" s="21">
        <v>1035.5794000000001</v>
      </c>
      <c r="M10" s="16">
        <v>0.132962</v>
      </c>
      <c r="N10" s="16">
        <v>0.95285399999999998</v>
      </c>
      <c r="O10" s="16">
        <v>2.21807</v>
      </c>
      <c r="P10" s="16">
        <v>1.108128</v>
      </c>
      <c r="Q10" s="16">
        <v>1.4490769999999999</v>
      </c>
      <c r="R10" s="16">
        <v>0.48959200000000003</v>
      </c>
      <c r="S10" s="16">
        <v>1.6190800000000001</v>
      </c>
      <c r="T10" s="16">
        <v>0.45837299999999997</v>
      </c>
    </row>
    <row r="11" spans="2:20" x14ac:dyDescent="0.35">
      <c r="B11" s="84">
        <v>1</v>
      </c>
      <c r="C11" s="58">
        <v>2</v>
      </c>
      <c r="D11" s="58">
        <v>155</v>
      </c>
      <c r="E11" s="21">
        <v>45990.115160000001</v>
      </c>
      <c r="F11" s="21">
        <v>10879.811721</v>
      </c>
      <c r="G11" s="21">
        <v>45176.774193999998</v>
      </c>
      <c r="H11" s="21">
        <v>7612.245946</v>
      </c>
      <c r="I11" s="21">
        <v>852.78191600000002</v>
      </c>
      <c r="J11" s="21">
        <v>2032.789896</v>
      </c>
      <c r="K11" s="21">
        <v>534.95487700000001</v>
      </c>
      <c r="L11" s="21">
        <v>1324.2084649999999</v>
      </c>
      <c r="M11" s="16">
        <v>-0.253554</v>
      </c>
      <c r="N11" s="16">
        <v>0.69786700000000002</v>
      </c>
      <c r="O11" s="16">
        <v>2.778203</v>
      </c>
      <c r="P11" s="16">
        <v>1.555423</v>
      </c>
      <c r="Q11" s="16">
        <v>1.352371</v>
      </c>
      <c r="R11" s="16">
        <v>0.43676999999999999</v>
      </c>
      <c r="S11" s="16">
        <v>1.4919800000000001</v>
      </c>
      <c r="T11" s="16">
        <v>0.39460200000000001</v>
      </c>
    </row>
    <row r="12" spans="2:20" x14ac:dyDescent="0.35">
      <c r="B12" s="84">
        <v>2</v>
      </c>
      <c r="C12" s="58">
        <v>3</v>
      </c>
      <c r="D12" s="58">
        <v>115</v>
      </c>
      <c r="E12" s="21">
        <v>44177.173887999998</v>
      </c>
      <c r="F12" s="21">
        <v>11979.543641</v>
      </c>
      <c r="G12" s="21">
        <v>45192.139130000003</v>
      </c>
      <c r="H12" s="21">
        <v>10269.182708</v>
      </c>
      <c r="I12" s="21">
        <v>503.99486100000001</v>
      </c>
      <c r="J12" s="21">
        <v>896.59087399999999</v>
      </c>
      <c r="K12" s="21">
        <v>301.55000899999999</v>
      </c>
      <c r="L12" s="21">
        <v>574.24487999999997</v>
      </c>
      <c r="M12" s="16">
        <v>-0.18824099999999999</v>
      </c>
      <c r="N12" s="16">
        <v>0.81073099999999998</v>
      </c>
      <c r="O12" s="16">
        <v>2.6995770000000001</v>
      </c>
      <c r="P12" s="16">
        <v>1.5294460000000001</v>
      </c>
      <c r="Q12" s="16">
        <v>1.510783</v>
      </c>
      <c r="R12" s="16">
        <v>0.52742599999999995</v>
      </c>
      <c r="S12" s="16">
        <v>1.686606</v>
      </c>
      <c r="T12" s="16">
        <v>0.505606</v>
      </c>
    </row>
    <row r="13" spans="2:20" x14ac:dyDescent="0.35">
      <c r="B13" s="86">
        <v>12</v>
      </c>
      <c r="C13" s="68">
        <v>1</v>
      </c>
      <c r="D13" s="68">
        <v>62</v>
      </c>
      <c r="E13" s="69">
        <v>51500.622779999998</v>
      </c>
      <c r="F13" s="69">
        <v>16838.37961</v>
      </c>
      <c r="G13" s="69">
        <v>48493.354839</v>
      </c>
      <c r="H13" s="69">
        <v>11779.536558</v>
      </c>
      <c r="I13" s="69">
        <v>930.38343499999996</v>
      </c>
      <c r="J13" s="69">
        <v>1898.1876159999999</v>
      </c>
      <c r="K13" s="69">
        <v>573.40640299999995</v>
      </c>
      <c r="L13" s="69">
        <v>1236.749523</v>
      </c>
      <c r="M13" s="15">
        <v>0.29624899999999998</v>
      </c>
      <c r="N13" s="15">
        <v>1.08345</v>
      </c>
      <c r="O13" s="15">
        <v>2.075933</v>
      </c>
      <c r="P13" s="15">
        <v>1.2355940000000001</v>
      </c>
      <c r="Q13" s="15">
        <v>1.5792740000000001</v>
      </c>
      <c r="R13" s="15">
        <v>0.508714</v>
      </c>
      <c r="S13" s="15">
        <v>1.754181</v>
      </c>
      <c r="T13" s="15">
        <v>0.50895900000000005</v>
      </c>
    </row>
    <row r="14" spans="2:20" x14ac:dyDescent="0.35">
      <c r="B14" s="84">
        <v>1</v>
      </c>
      <c r="C14" s="67">
        <v>2</v>
      </c>
      <c r="D14" s="67">
        <v>169</v>
      </c>
      <c r="E14" s="21">
        <v>48872.875173</v>
      </c>
      <c r="F14" s="21">
        <v>15053.630972000001</v>
      </c>
      <c r="G14" s="21">
        <v>46615.905325</v>
      </c>
      <c r="H14" s="21">
        <v>10587.523923000001</v>
      </c>
      <c r="I14" s="21">
        <v>832.48993499999995</v>
      </c>
      <c r="J14" s="21">
        <v>1975.030972</v>
      </c>
      <c r="K14" s="21">
        <v>526.76390500000002</v>
      </c>
      <c r="L14" s="21">
        <v>1288.2704180000001</v>
      </c>
      <c r="M14" s="16">
        <v>-0.25282900000000003</v>
      </c>
      <c r="N14" s="16">
        <v>0.69581999999999999</v>
      </c>
      <c r="O14" s="16">
        <v>2.7755779999999999</v>
      </c>
      <c r="P14" s="16">
        <v>1.476129</v>
      </c>
      <c r="Q14" s="16">
        <v>1.351399</v>
      </c>
      <c r="R14" s="16">
        <v>0.42089100000000002</v>
      </c>
      <c r="S14" s="16">
        <v>1.503528</v>
      </c>
      <c r="T14" s="16">
        <v>0.37229200000000001</v>
      </c>
    </row>
    <row r="15" spans="2:20" x14ac:dyDescent="0.35">
      <c r="B15" s="79">
        <v>2</v>
      </c>
      <c r="C15" s="66">
        <v>3</v>
      </c>
      <c r="D15" s="66">
        <v>151</v>
      </c>
      <c r="E15" s="20">
        <v>43152.008302000002</v>
      </c>
      <c r="F15" s="20">
        <v>10863.019474999999</v>
      </c>
      <c r="G15" s="20">
        <v>44076.596025999999</v>
      </c>
      <c r="H15" s="20">
        <v>8142.9560199999996</v>
      </c>
      <c r="I15" s="20">
        <v>533.62641699999995</v>
      </c>
      <c r="J15" s="20">
        <v>935.52047700000003</v>
      </c>
      <c r="K15" s="20">
        <v>320.00570900000002</v>
      </c>
      <c r="L15" s="20">
        <v>599.60072100000002</v>
      </c>
      <c r="M15" s="17">
        <v>-0.15012800000000001</v>
      </c>
      <c r="N15" s="17">
        <v>0.784721</v>
      </c>
      <c r="O15" s="17">
        <v>2.6003400000000001</v>
      </c>
      <c r="P15" s="17">
        <v>1.45303</v>
      </c>
      <c r="Q15" s="17">
        <v>1.4520200000000001</v>
      </c>
      <c r="R15" s="17">
        <v>0.52484699999999995</v>
      </c>
      <c r="S15" s="17">
        <v>1.615035</v>
      </c>
      <c r="T15" s="17">
        <v>0.49762200000000001</v>
      </c>
    </row>
    <row r="16" spans="2:20" x14ac:dyDescent="0.35">
      <c r="B16" s="86">
        <v>18</v>
      </c>
      <c r="C16" s="68">
        <v>1</v>
      </c>
      <c r="D16" s="68">
        <v>107</v>
      </c>
      <c r="E16" s="69">
        <v>50502.441826000002</v>
      </c>
      <c r="F16" s="69">
        <v>16503.601998999999</v>
      </c>
      <c r="G16" s="69">
        <v>47542.495326999997</v>
      </c>
      <c r="H16" s="69">
        <v>11197.221072</v>
      </c>
      <c r="I16" s="69">
        <v>1061.676009</v>
      </c>
      <c r="J16" s="69">
        <v>2461.2309599999999</v>
      </c>
      <c r="K16" s="69">
        <v>659.31470999999999</v>
      </c>
      <c r="L16" s="69">
        <v>1599.1236429999999</v>
      </c>
      <c r="M16" s="15">
        <v>0.200188</v>
      </c>
      <c r="N16" s="15">
        <v>0.79487200000000002</v>
      </c>
      <c r="O16" s="15">
        <v>1.9458500000000001</v>
      </c>
      <c r="P16" s="15">
        <v>0.86858500000000005</v>
      </c>
      <c r="Q16" s="15">
        <v>1.499603</v>
      </c>
      <c r="R16" s="15">
        <v>0.48196</v>
      </c>
      <c r="S16" s="15">
        <v>1.656881</v>
      </c>
      <c r="T16" s="15">
        <v>0.463009</v>
      </c>
    </row>
    <row r="17" spans="2:20" x14ac:dyDescent="0.35">
      <c r="B17" s="84">
        <v>1</v>
      </c>
      <c r="C17" s="67">
        <v>2</v>
      </c>
      <c r="D17" s="67">
        <v>170</v>
      </c>
      <c r="E17" s="21">
        <v>45842.716337999998</v>
      </c>
      <c r="F17" s="21">
        <v>13678.472209</v>
      </c>
      <c r="G17" s="21">
        <v>45512.017647000001</v>
      </c>
      <c r="H17" s="21">
        <v>10561.516374000001</v>
      </c>
      <c r="I17" s="21">
        <v>608.390265</v>
      </c>
      <c r="J17" s="21">
        <v>1191.865546</v>
      </c>
      <c r="K17" s="21">
        <v>378.420547</v>
      </c>
      <c r="L17" s="21">
        <v>784.42863399999999</v>
      </c>
      <c r="M17" s="16">
        <v>-0.25938499999999998</v>
      </c>
      <c r="N17" s="16">
        <v>0.83190200000000003</v>
      </c>
      <c r="O17" s="16">
        <v>2.825723</v>
      </c>
      <c r="P17" s="16">
        <v>1.576495</v>
      </c>
      <c r="Q17" s="16">
        <v>1.4130469999999999</v>
      </c>
      <c r="R17" s="16">
        <v>0.45996100000000001</v>
      </c>
      <c r="S17" s="16">
        <v>1.578613</v>
      </c>
      <c r="T17" s="16">
        <v>0.44634000000000001</v>
      </c>
    </row>
    <row r="18" spans="2:20" x14ac:dyDescent="0.35">
      <c r="B18" s="79">
        <v>2</v>
      </c>
      <c r="C18" s="66">
        <v>3</v>
      </c>
      <c r="D18" s="66">
        <v>105</v>
      </c>
      <c r="E18" s="20">
        <v>45442.711595000001</v>
      </c>
      <c r="F18" s="20">
        <v>11955.629247000001</v>
      </c>
      <c r="G18" s="20">
        <v>44915.733332999996</v>
      </c>
      <c r="H18" s="20">
        <v>7397.2770360000004</v>
      </c>
      <c r="I18" s="20">
        <v>589.77602899999999</v>
      </c>
      <c r="J18" s="20">
        <v>1064.9569180000001</v>
      </c>
      <c r="K18" s="20">
        <v>362.06659000000002</v>
      </c>
      <c r="L18" s="20">
        <v>687.23168399999997</v>
      </c>
      <c r="M18" s="17">
        <v>-0.22528500000000001</v>
      </c>
      <c r="N18" s="17">
        <v>0.75949900000000004</v>
      </c>
      <c r="O18" s="17">
        <v>2.8817729999999999</v>
      </c>
      <c r="P18" s="17">
        <v>1.5007649999999999</v>
      </c>
      <c r="Q18" s="17">
        <v>1.3804050000000001</v>
      </c>
      <c r="R18" s="17">
        <v>0.52065399999999995</v>
      </c>
      <c r="S18" s="17">
        <v>1.5306059999999999</v>
      </c>
      <c r="T18" s="17">
        <v>0.457598</v>
      </c>
    </row>
    <row r="19" spans="2:20" x14ac:dyDescent="0.35">
      <c r="B19" s="84">
        <v>24</v>
      </c>
      <c r="C19" s="58">
        <v>1</v>
      </c>
      <c r="D19" s="58">
        <v>92</v>
      </c>
      <c r="E19" s="21">
        <v>51198.194267999999</v>
      </c>
      <c r="F19" s="21">
        <v>17389.508645999998</v>
      </c>
      <c r="G19" s="21">
        <v>48308.913043</v>
      </c>
      <c r="H19" s="21">
        <v>12371.864743</v>
      </c>
      <c r="I19" s="21">
        <v>1293.7114019999999</v>
      </c>
      <c r="J19" s="21">
        <v>2694.5364319999999</v>
      </c>
      <c r="K19" s="21">
        <v>812.30497800000001</v>
      </c>
      <c r="L19" s="21">
        <v>1761.9353229999999</v>
      </c>
      <c r="M19" s="16">
        <v>0.15762799999999999</v>
      </c>
      <c r="N19" s="16">
        <v>0.76304499999999997</v>
      </c>
      <c r="O19" s="16">
        <v>2.0081259999999999</v>
      </c>
      <c r="P19" s="16">
        <v>0.976468</v>
      </c>
      <c r="Q19" s="16">
        <v>1.52044</v>
      </c>
      <c r="R19" s="16">
        <v>0.53793299999999999</v>
      </c>
      <c r="S19" s="16">
        <v>1.663958</v>
      </c>
      <c r="T19" s="16">
        <v>0.49049599999999999</v>
      </c>
    </row>
    <row r="20" spans="2:20" x14ac:dyDescent="0.35">
      <c r="B20" s="84">
        <v>1</v>
      </c>
      <c r="C20" s="58">
        <v>2</v>
      </c>
      <c r="D20" s="58">
        <v>154</v>
      </c>
      <c r="E20" s="21">
        <v>45899.157740000002</v>
      </c>
      <c r="F20" s="21">
        <v>10090.414457000001</v>
      </c>
      <c r="G20" s="21">
        <v>45290.779220999997</v>
      </c>
      <c r="H20" s="21">
        <v>9085.9883439999994</v>
      </c>
      <c r="I20" s="21">
        <v>515.74627299999997</v>
      </c>
      <c r="J20" s="21">
        <v>1027.6253509999999</v>
      </c>
      <c r="K20" s="21">
        <v>316.45998700000001</v>
      </c>
      <c r="L20" s="21">
        <v>667.63863800000001</v>
      </c>
      <c r="M20" s="16">
        <v>-0.30418099999999998</v>
      </c>
      <c r="N20" s="16">
        <v>0.85100699999999996</v>
      </c>
      <c r="O20" s="16">
        <v>2.924865</v>
      </c>
      <c r="P20" s="16">
        <v>1.6142939999999999</v>
      </c>
      <c r="Q20" s="16">
        <v>1.392906</v>
      </c>
      <c r="R20" s="16">
        <v>0.43786199999999997</v>
      </c>
      <c r="S20" s="16">
        <v>1.5681290000000001</v>
      </c>
      <c r="T20" s="16">
        <v>0.44598199999999999</v>
      </c>
    </row>
    <row r="21" spans="2:20" x14ac:dyDescent="0.35">
      <c r="B21" s="79">
        <v>2</v>
      </c>
      <c r="C21" s="57">
        <v>3</v>
      </c>
      <c r="D21" s="57">
        <v>136</v>
      </c>
      <c r="E21" s="20">
        <v>45513.261806000002</v>
      </c>
      <c r="F21" s="20">
        <v>15383.221217</v>
      </c>
      <c r="G21" s="20">
        <v>45007.661764999997</v>
      </c>
      <c r="H21" s="20">
        <v>9022.2304409999997</v>
      </c>
      <c r="I21" s="20">
        <v>591.95430899999997</v>
      </c>
      <c r="J21" s="20">
        <v>1072.5848209999999</v>
      </c>
      <c r="K21" s="20">
        <v>363.44310999999999</v>
      </c>
      <c r="L21" s="20">
        <v>688.53139099999999</v>
      </c>
      <c r="M21" s="17">
        <v>-0.12556700000000001</v>
      </c>
      <c r="N21" s="17">
        <v>0.78743399999999997</v>
      </c>
      <c r="O21" s="17">
        <v>2.6644899999999998</v>
      </c>
      <c r="P21" s="17">
        <v>1.4156359999999999</v>
      </c>
      <c r="Q21" s="17">
        <v>1.4068929999999999</v>
      </c>
      <c r="R21" s="17">
        <v>0.49273600000000001</v>
      </c>
      <c r="S21" s="17">
        <v>1.5597479999999999</v>
      </c>
      <c r="T21" s="17">
        <v>0.44017299999999998</v>
      </c>
    </row>
  </sheetData>
  <mergeCells count="13">
    <mergeCell ref="S5:T5"/>
    <mergeCell ref="B7:B9"/>
    <mergeCell ref="B10:B12"/>
    <mergeCell ref="B13:B15"/>
    <mergeCell ref="B16:B18"/>
    <mergeCell ref="M5:N5"/>
    <mergeCell ref="O5:P5"/>
    <mergeCell ref="Q5:R5"/>
    <mergeCell ref="B19:B21"/>
    <mergeCell ref="E5:F5"/>
    <mergeCell ref="G5:H5"/>
    <mergeCell ref="I5:J5"/>
    <mergeCell ref="K5:L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470C-DFF1-43AE-8623-A38A233CA6A2}">
  <dimension ref="B2:L27"/>
  <sheetViews>
    <sheetView topLeftCell="A4" workbookViewId="0">
      <selection activeCell="L30" sqref="L30"/>
    </sheetView>
  </sheetViews>
  <sheetFormatPr defaultRowHeight="14.15" x14ac:dyDescent="0.35"/>
  <sheetData>
    <row r="2" spans="2:12" ht="22.75" x14ac:dyDescent="0.55000000000000004">
      <c r="B2" s="4" t="s">
        <v>21</v>
      </c>
    </row>
    <row r="3" spans="2:12" ht="22.75" x14ac:dyDescent="0.55000000000000004">
      <c r="B3" s="4" t="s">
        <v>35</v>
      </c>
    </row>
    <row r="4" spans="2:12" ht="22.75" x14ac:dyDescent="0.55000000000000004">
      <c r="B4" s="4" t="s">
        <v>22</v>
      </c>
    </row>
    <row r="5" spans="2:12" x14ac:dyDescent="0.35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2" x14ac:dyDescent="0.35">
      <c r="B6" s="27"/>
      <c r="C6" s="26" t="s">
        <v>2</v>
      </c>
      <c r="D6" s="26">
        <v>100</v>
      </c>
      <c r="E6" s="26">
        <v>100</v>
      </c>
      <c r="F6" s="26">
        <v>100</v>
      </c>
      <c r="G6" s="26">
        <v>200</v>
      </c>
      <c r="H6" s="26">
        <v>200</v>
      </c>
      <c r="I6" s="26">
        <v>200</v>
      </c>
      <c r="J6" s="26">
        <v>300</v>
      </c>
      <c r="K6" s="26">
        <v>300</v>
      </c>
      <c r="L6" s="26">
        <v>300</v>
      </c>
    </row>
    <row r="7" spans="2:12" x14ac:dyDescent="0.35">
      <c r="B7" s="29" t="s">
        <v>93</v>
      </c>
      <c r="C7" s="29" t="s">
        <v>3</v>
      </c>
      <c r="D7" s="29">
        <v>100</v>
      </c>
      <c r="E7" s="29">
        <v>200</v>
      </c>
      <c r="F7" s="29">
        <v>300</v>
      </c>
      <c r="G7" s="29">
        <v>100</v>
      </c>
      <c r="H7" s="29">
        <v>200</v>
      </c>
      <c r="I7" s="29">
        <v>300</v>
      </c>
      <c r="J7" s="29">
        <v>100</v>
      </c>
      <c r="K7" s="29">
        <v>200</v>
      </c>
      <c r="L7" s="29">
        <v>300</v>
      </c>
    </row>
    <row r="8" spans="2:12" x14ac:dyDescent="0.35">
      <c r="B8" s="81">
        <v>1</v>
      </c>
      <c r="C8" s="27" t="s">
        <v>6</v>
      </c>
      <c r="D8" s="15">
        <v>0.81679999999999997</v>
      </c>
      <c r="E8" s="15">
        <v>0.8115</v>
      </c>
      <c r="F8" s="15">
        <v>0.81040000000000001</v>
      </c>
      <c r="G8" s="15">
        <v>0.81440000000000001</v>
      </c>
      <c r="H8" s="15">
        <v>0.81040000000000001</v>
      </c>
      <c r="I8" s="15">
        <v>0.80979999999999996</v>
      </c>
      <c r="J8" s="15">
        <v>0.81410000000000005</v>
      </c>
      <c r="K8" s="15">
        <v>0.81010000000000004</v>
      </c>
      <c r="L8" s="15">
        <v>0.80959999999999999</v>
      </c>
    </row>
    <row r="9" spans="2:12" x14ac:dyDescent="0.35">
      <c r="B9" s="82"/>
      <c r="C9" s="29" t="s">
        <v>61</v>
      </c>
      <c r="D9" s="51">
        <v>0.54400000000000004</v>
      </c>
      <c r="E9" s="16">
        <v>0.39379999999999998</v>
      </c>
      <c r="F9" s="16">
        <v>0.3276</v>
      </c>
      <c r="G9" s="51">
        <v>0.53769999999999996</v>
      </c>
      <c r="H9" s="16">
        <v>0.39019999999999999</v>
      </c>
      <c r="I9" s="16">
        <v>0.32550000000000001</v>
      </c>
      <c r="J9" s="51">
        <v>0.53669999999999995</v>
      </c>
      <c r="K9" s="16">
        <v>0.38950000000000001</v>
      </c>
      <c r="L9" s="16">
        <v>0.32350000000000001</v>
      </c>
    </row>
    <row r="10" spans="2:12" x14ac:dyDescent="0.35">
      <c r="B10" s="82"/>
      <c r="C10" s="29" t="s">
        <v>62</v>
      </c>
      <c r="D10" s="16">
        <v>0.55859999999999999</v>
      </c>
      <c r="E10" s="51">
        <v>0.36890000000000001</v>
      </c>
      <c r="F10" s="51">
        <v>0.2576</v>
      </c>
      <c r="G10" s="16">
        <v>0.55520000000000003</v>
      </c>
      <c r="H10" s="51">
        <v>0.36849999999999999</v>
      </c>
      <c r="I10" s="51">
        <v>0.25659999999999999</v>
      </c>
      <c r="J10" s="16">
        <v>0.55600000000000005</v>
      </c>
      <c r="K10" s="51">
        <v>0.36749999999999999</v>
      </c>
      <c r="L10" s="51">
        <v>0.25419999999999998</v>
      </c>
    </row>
    <row r="11" spans="2:12" x14ac:dyDescent="0.35">
      <c r="B11" s="82"/>
      <c r="C11" s="29" t="s">
        <v>63</v>
      </c>
      <c r="D11" s="16">
        <v>0.57569999999999999</v>
      </c>
      <c r="E11" s="16">
        <v>0.38950000000000001</v>
      </c>
      <c r="F11" s="16">
        <v>0.29270000000000002</v>
      </c>
      <c r="G11" s="16">
        <v>0.56730000000000003</v>
      </c>
      <c r="H11" s="16">
        <v>0.38629999999999998</v>
      </c>
      <c r="I11" s="16">
        <v>0.29310000000000003</v>
      </c>
      <c r="J11" s="16">
        <v>0.56589999999999996</v>
      </c>
      <c r="K11" s="16">
        <v>0.3851</v>
      </c>
      <c r="L11" s="16">
        <v>0.29039999999999999</v>
      </c>
    </row>
    <row r="12" spans="2:12" x14ac:dyDescent="0.35">
      <c r="B12" s="82"/>
      <c r="C12" s="29" t="s">
        <v>64</v>
      </c>
      <c r="D12" s="16">
        <v>0.58760000000000001</v>
      </c>
      <c r="E12" s="16">
        <v>0.39650000000000002</v>
      </c>
      <c r="F12" s="16">
        <v>0.30669999999999997</v>
      </c>
      <c r="G12" s="16">
        <v>0.57850000000000001</v>
      </c>
      <c r="H12" s="16">
        <v>0.39300000000000002</v>
      </c>
      <c r="I12" s="16">
        <v>0.30409999999999998</v>
      </c>
      <c r="J12" s="16">
        <v>0.57640000000000002</v>
      </c>
      <c r="K12" s="16">
        <v>0.39019999999999999</v>
      </c>
      <c r="L12" s="16">
        <v>0.29699999999999999</v>
      </c>
    </row>
    <row r="13" spans="2:12" x14ac:dyDescent="0.35">
      <c r="B13" s="82"/>
      <c r="C13" s="29" t="s">
        <v>65</v>
      </c>
      <c r="D13" s="16">
        <v>0.59870000000000001</v>
      </c>
      <c r="E13" s="16">
        <v>0.40689999999999998</v>
      </c>
      <c r="F13" s="16">
        <v>0.31219999999999998</v>
      </c>
      <c r="G13" s="16">
        <v>0.58720000000000006</v>
      </c>
      <c r="H13" s="16">
        <v>0.3967</v>
      </c>
      <c r="I13" s="16">
        <v>0.3075</v>
      </c>
      <c r="J13" s="16">
        <v>0.58630000000000004</v>
      </c>
      <c r="K13" s="16">
        <v>0.39660000000000001</v>
      </c>
      <c r="L13" s="16">
        <v>0.3039</v>
      </c>
    </row>
    <row r="14" spans="2:12" x14ac:dyDescent="0.35">
      <c r="B14" s="82"/>
      <c r="C14" s="29" t="s">
        <v>66</v>
      </c>
      <c r="D14" s="16">
        <v>0.60760000000000003</v>
      </c>
      <c r="E14" s="16">
        <v>0.41320000000000001</v>
      </c>
      <c r="F14" s="16">
        <v>0.32129999999999997</v>
      </c>
      <c r="G14" s="16">
        <v>0.59260000000000002</v>
      </c>
      <c r="H14" s="16">
        <v>0.40400000000000003</v>
      </c>
      <c r="I14" s="16">
        <v>0.31280000000000002</v>
      </c>
      <c r="J14" s="16">
        <v>0.59079999999999999</v>
      </c>
      <c r="K14" s="16">
        <v>0.3997</v>
      </c>
      <c r="L14" s="16">
        <v>0.30969999999999998</v>
      </c>
    </row>
    <row r="15" spans="2:12" x14ac:dyDescent="0.35">
      <c r="B15" s="82"/>
      <c r="C15" s="29" t="s">
        <v>67</v>
      </c>
      <c r="D15" s="16">
        <v>0.61499999999999999</v>
      </c>
      <c r="E15" s="16">
        <v>0.41539999999999999</v>
      </c>
      <c r="F15" s="16">
        <v>0.32450000000000001</v>
      </c>
      <c r="G15" s="16">
        <v>0.59960000000000002</v>
      </c>
      <c r="H15" s="16">
        <v>0.40689999999999998</v>
      </c>
      <c r="I15" s="16">
        <v>0.31719999999999998</v>
      </c>
      <c r="J15" s="16">
        <v>0.59730000000000005</v>
      </c>
      <c r="K15" s="16">
        <v>0.40450000000000003</v>
      </c>
      <c r="L15" s="16">
        <v>0.3125</v>
      </c>
    </row>
    <row r="16" spans="2:12" x14ac:dyDescent="0.35">
      <c r="B16" s="82"/>
      <c r="C16" s="28" t="s">
        <v>7</v>
      </c>
      <c r="D16" s="17">
        <v>0.77939999999999998</v>
      </c>
      <c r="E16" s="17">
        <v>0.5262</v>
      </c>
      <c r="F16" s="17">
        <v>0.42349999999999999</v>
      </c>
      <c r="G16" s="17">
        <v>0.77580000000000005</v>
      </c>
      <c r="H16" s="17">
        <v>0.52529999999999999</v>
      </c>
      <c r="I16" s="17">
        <v>0.4234</v>
      </c>
      <c r="J16" s="17">
        <v>0.77559999999999996</v>
      </c>
      <c r="K16" s="17">
        <v>0.52480000000000004</v>
      </c>
      <c r="L16" s="17">
        <v>0.42209999999999998</v>
      </c>
    </row>
    <row r="17" spans="2:12" x14ac:dyDescent="0.35">
      <c r="B17" s="83"/>
      <c r="C17" s="28" t="s">
        <v>23</v>
      </c>
      <c r="D17" s="53">
        <v>2.1</v>
      </c>
      <c r="E17" s="53">
        <v>3</v>
      </c>
      <c r="F17" s="53">
        <v>3</v>
      </c>
      <c r="G17" s="53">
        <v>2.1</v>
      </c>
      <c r="H17" s="53">
        <v>3</v>
      </c>
      <c r="I17" s="53">
        <v>3</v>
      </c>
      <c r="J17" s="53">
        <v>2.2000000000000002</v>
      </c>
      <c r="K17" s="53">
        <v>3</v>
      </c>
      <c r="L17" s="53">
        <v>3</v>
      </c>
    </row>
    <row r="18" spans="2:12" x14ac:dyDescent="0.35">
      <c r="B18" s="82">
        <v>2</v>
      </c>
      <c r="C18" s="29" t="s">
        <v>6</v>
      </c>
      <c r="D18" s="16">
        <v>0.36770000000000003</v>
      </c>
      <c r="E18" s="16">
        <v>0.36449999999999999</v>
      </c>
      <c r="F18" s="16">
        <v>0.36370000000000002</v>
      </c>
      <c r="G18" s="16">
        <v>0.36599999999999999</v>
      </c>
      <c r="H18" s="16">
        <v>0.36380000000000001</v>
      </c>
      <c r="I18" s="16">
        <v>0.36320000000000002</v>
      </c>
      <c r="J18" s="16">
        <v>0.36559999999999998</v>
      </c>
      <c r="K18" s="16">
        <v>0.3634</v>
      </c>
      <c r="L18" s="16">
        <v>0.36309999999999998</v>
      </c>
    </row>
    <row r="19" spans="2:12" x14ac:dyDescent="0.35">
      <c r="B19" s="82"/>
      <c r="C19" s="29" t="s">
        <v>61</v>
      </c>
      <c r="D19" s="16">
        <v>0.19819999999999999</v>
      </c>
      <c r="E19" s="16">
        <v>0.18010000000000001</v>
      </c>
      <c r="F19" s="16">
        <v>0.17610000000000001</v>
      </c>
      <c r="G19" s="16">
        <v>0.1908</v>
      </c>
      <c r="H19" s="16">
        <v>0.17610000000000001</v>
      </c>
      <c r="I19" s="16">
        <v>0.1726</v>
      </c>
      <c r="J19" s="16">
        <v>0.18790000000000001</v>
      </c>
      <c r="K19" s="16">
        <v>0.1739</v>
      </c>
      <c r="L19" s="16">
        <v>0.17169999999999999</v>
      </c>
    </row>
    <row r="20" spans="2:12" x14ac:dyDescent="0.35">
      <c r="B20" s="82"/>
      <c r="C20" s="29" t="s">
        <v>62</v>
      </c>
      <c r="D20" s="51">
        <v>9.9500000000000005E-2</v>
      </c>
      <c r="E20" s="51">
        <v>6.1100000000000002E-2</v>
      </c>
      <c r="F20" s="51">
        <v>4.7399999999999998E-2</v>
      </c>
      <c r="G20" s="51">
        <v>8.1299999999999997E-2</v>
      </c>
      <c r="H20" s="51">
        <v>4.6800000000000001E-2</v>
      </c>
      <c r="I20" s="51">
        <v>3.4799999999999998E-2</v>
      </c>
      <c r="J20" s="51">
        <v>7.5899999999999995E-2</v>
      </c>
      <c r="K20" s="51">
        <v>3.8899999999999997E-2</v>
      </c>
      <c r="L20" s="51">
        <v>3.0599999999999999E-2</v>
      </c>
    </row>
    <row r="21" spans="2:12" x14ac:dyDescent="0.35">
      <c r="B21" s="82"/>
      <c r="C21" s="29" t="s">
        <v>63</v>
      </c>
      <c r="D21" s="16">
        <v>0.18729999999999999</v>
      </c>
      <c r="E21" s="16">
        <v>0.13089999999999999</v>
      </c>
      <c r="F21" s="16">
        <v>0.10589999999999999</v>
      </c>
      <c r="G21" s="16">
        <v>0.17230000000000001</v>
      </c>
      <c r="H21" s="16">
        <v>0.1205</v>
      </c>
      <c r="I21" s="16">
        <v>9.8900000000000002E-2</v>
      </c>
      <c r="J21" s="16">
        <v>0.1656</v>
      </c>
      <c r="K21" s="16">
        <v>0.1168</v>
      </c>
      <c r="L21" s="16">
        <v>9.7799999999999998E-2</v>
      </c>
    </row>
    <row r="22" spans="2:12" x14ac:dyDescent="0.35">
      <c r="B22" s="82"/>
      <c r="C22" s="29" t="s">
        <v>64</v>
      </c>
      <c r="D22" s="16">
        <v>0.22389999999999999</v>
      </c>
      <c r="E22" s="16">
        <v>0.15359999999999999</v>
      </c>
      <c r="F22" s="16">
        <v>0.12659999999999999</v>
      </c>
      <c r="G22" s="16">
        <v>0.20449999999999999</v>
      </c>
      <c r="H22" s="16">
        <v>0.1424</v>
      </c>
      <c r="I22" s="16">
        <v>0.1177</v>
      </c>
      <c r="J22" s="16">
        <v>0.19550000000000001</v>
      </c>
      <c r="K22" s="16">
        <v>0.1394</v>
      </c>
      <c r="L22" s="16">
        <v>0.11509999999999999</v>
      </c>
    </row>
    <row r="23" spans="2:12" x14ac:dyDescent="0.35">
      <c r="B23" s="82"/>
      <c r="C23" s="29" t="s">
        <v>65</v>
      </c>
      <c r="D23" s="16">
        <v>0.24690000000000001</v>
      </c>
      <c r="E23" s="16">
        <v>0.17169999999999999</v>
      </c>
      <c r="F23" s="16">
        <v>0.1406</v>
      </c>
      <c r="G23" s="16">
        <v>0.22550000000000001</v>
      </c>
      <c r="H23" s="16">
        <v>0.15840000000000001</v>
      </c>
      <c r="I23" s="16">
        <v>0.1295</v>
      </c>
      <c r="J23" s="16">
        <v>0.21820000000000001</v>
      </c>
      <c r="K23" s="16">
        <v>0.15329999999999999</v>
      </c>
      <c r="L23" s="16">
        <v>0.12670000000000001</v>
      </c>
    </row>
    <row r="24" spans="2:12" x14ac:dyDescent="0.35">
      <c r="B24" s="82"/>
      <c r="C24" s="29" t="s">
        <v>66</v>
      </c>
      <c r="D24" s="16">
        <v>0.2641</v>
      </c>
      <c r="E24" s="16">
        <v>0.184</v>
      </c>
      <c r="F24" s="16">
        <v>0.15079999999999999</v>
      </c>
      <c r="G24" s="16">
        <v>0.2429</v>
      </c>
      <c r="H24" s="16">
        <v>0.16950000000000001</v>
      </c>
      <c r="I24" s="16">
        <v>0.14019999999999999</v>
      </c>
      <c r="J24" s="16">
        <v>0.23480000000000001</v>
      </c>
      <c r="K24" s="16">
        <v>0.16439999999999999</v>
      </c>
      <c r="L24" s="16">
        <v>0.13669999999999999</v>
      </c>
    </row>
    <row r="25" spans="2:12" x14ac:dyDescent="0.35">
      <c r="B25" s="82"/>
      <c r="C25" s="29" t="s">
        <v>67</v>
      </c>
      <c r="D25" s="16">
        <v>0.2787</v>
      </c>
      <c r="E25" s="16">
        <v>0.1958</v>
      </c>
      <c r="F25" s="16">
        <v>0.15939999999999999</v>
      </c>
      <c r="G25" s="16">
        <v>0.25650000000000001</v>
      </c>
      <c r="H25" s="16">
        <v>0.18090000000000001</v>
      </c>
      <c r="I25" s="16">
        <v>0.14810000000000001</v>
      </c>
      <c r="J25" s="16">
        <v>0.2485</v>
      </c>
      <c r="K25" s="16">
        <v>0.17560000000000001</v>
      </c>
      <c r="L25" s="16">
        <v>0.1449</v>
      </c>
    </row>
    <row r="26" spans="2:12" x14ac:dyDescent="0.35">
      <c r="B26" s="82"/>
      <c r="C26" s="28" t="s">
        <v>7</v>
      </c>
      <c r="D26" s="17">
        <v>0.50670000000000004</v>
      </c>
      <c r="E26" s="17">
        <v>0.34510000000000002</v>
      </c>
      <c r="F26" s="17">
        <v>0.27729999999999999</v>
      </c>
      <c r="G26" s="17">
        <v>0.50609999999999999</v>
      </c>
      <c r="H26" s="17">
        <v>0.34439999999999998</v>
      </c>
      <c r="I26" s="17">
        <v>0.2782</v>
      </c>
      <c r="J26" s="17">
        <v>0.50680000000000003</v>
      </c>
      <c r="K26" s="17">
        <v>0.34370000000000001</v>
      </c>
      <c r="L26" s="17">
        <v>0.27779999999999999</v>
      </c>
    </row>
    <row r="27" spans="2:12" x14ac:dyDescent="0.35">
      <c r="B27" s="83"/>
      <c r="C27" s="28" t="s">
        <v>23</v>
      </c>
      <c r="D27" s="53">
        <v>3</v>
      </c>
      <c r="E27" s="53">
        <v>3</v>
      </c>
      <c r="F27" s="53">
        <v>3</v>
      </c>
      <c r="G27" s="53">
        <v>3</v>
      </c>
      <c r="H27" s="53">
        <v>3</v>
      </c>
      <c r="I27" s="53">
        <v>3</v>
      </c>
      <c r="J27" s="53">
        <v>3</v>
      </c>
      <c r="K27" s="53">
        <v>3</v>
      </c>
      <c r="L27" s="53">
        <v>3</v>
      </c>
    </row>
  </sheetData>
  <mergeCells count="2">
    <mergeCell ref="B8:B17"/>
    <mergeCell ref="B18:B2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4AD2-1A90-453F-98CF-D58D16B5AC65}">
  <dimension ref="B2:U17"/>
  <sheetViews>
    <sheetView workbookViewId="0">
      <selection activeCell="R6" sqref="R6"/>
    </sheetView>
  </sheetViews>
  <sheetFormatPr defaultRowHeight="14.15" x14ac:dyDescent="0.35"/>
  <sheetData>
    <row r="2" spans="2:21" ht="22.75" x14ac:dyDescent="0.55000000000000004">
      <c r="B2" s="4" t="s">
        <v>24</v>
      </c>
    </row>
    <row r="3" spans="2:21" ht="22.75" x14ac:dyDescent="0.55000000000000004">
      <c r="B3" s="4" t="s">
        <v>36</v>
      </c>
    </row>
    <row r="4" spans="2:21" ht="22.75" x14ac:dyDescent="0.55000000000000004">
      <c r="B4" s="4" t="s">
        <v>60</v>
      </c>
    </row>
    <row r="5" spans="2:21" x14ac:dyDescent="0.35">
      <c r="B5" s="9"/>
      <c r="C5" s="9"/>
      <c r="D5" s="9"/>
      <c r="E5" s="9"/>
      <c r="F5" s="9"/>
      <c r="G5" s="9"/>
      <c r="H5" s="9"/>
      <c r="I5" s="9"/>
      <c r="J5" s="9"/>
      <c r="K5" s="9"/>
    </row>
    <row r="6" spans="2:21" x14ac:dyDescent="0.35">
      <c r="B6" s="27" t="s">
        <v>2</v>
      </c>
      <c r="C6" s="27">
        <v>100</v>
      </c>
      <c r="D6" s="27">
        <v>100</v>
      </c>
      <c r="E6" s="27">
        <v>100</v>
      </c>
      <c r="F6" s="27">
        <v>200</v>
      </c>
      <c r="G6" s="27">
        <v>200</v>
      </c>
      <c r="H6" s="27">
        <v>200</v>
      </c>
      <c r="I6" s="27">
        <v>300</v>
      </c>
      <c r="J6" s="27">
        <v>300</v>
      </c>
      <c r="K6" s="27">
        <v>300</v>
      </c>
    </row>
    <row r="7" spans="2:21" x14ac:dyDescent="0.35">
      <c r="B7" s="28" t="s">
        <v>3</v>
      </c>
      <c r="C7" s="28">
        <v>100</v>
      </c>
      <c r="D7" s="28">
        <v>200</v>
      </c>
      <c r="E7" s="28">
        <v>300</v>
      </c>
      <c r="F7" s="28">
        <v>100</v>
      </c>
      <c r="G7" s="28">
        <v>200</v>
      </c>
      <c r="H7" s="28">
        <v>300</v>
      </c>
      <c r="I7" s="28">
        <v>100</v>
      </c>
      <c r="J7" s="28">
        <v>200</v>
      </c>
      <c r="K7" s="28">
        <v>300</v>
      </c>
    </row>
    <row r="8" spans="2:21" x14ac:dyDescent="0.35">
      <c r="B8" s="29" t="s">
        <v>26</v>
      </c>
      <c r="C8" s="16">
        <v>0.45610000000000001</v>
      </c>
      <c r="D8" s="16">
        <v>0.45350000000000001</v>
      </c>
      <c r="E8" s="16">
        <v>0.45200000000000001</v>
      </c>
      <c r="F8" s="16">
        <v>0.45710000000000001</v>
      </c>
      <c r="G8" s="16">
        <v>0.45550000000000002</v>
      </c>
      <c r="H8" s="16">
        <v>0.4546</v>
      </c>
      <c r="I8" s="16">
        <v>0.45739999999999997</v>
      </c>
      <c r="J8" s="16">
        <v>0.45429999999999998</v>
      </c>
      <c r="K8" s="16">
        <v>0.45540000000000003</v>
      </c>
      <c r="M8">
        <v>0.45610000000000001</v>
      </c>
      <c r="N8">
        <v>0.45350000000000001</v>
      </c>
      <c r="O8">
        <v>0.45200000000000001</v>
      </c>
      <c r="P8">
        <v>0.45710000000000001</v>
      </c>
      <c r="Q8">
        <v>0.45550000000000002</v>
      </c>
      <c r="R8">
        <v>0.4546</v>
      </c>
      <c r="S8">
        <v>0.45739999999999997</v>
      </c>
      <c r="T8">
        <v>0.45429999999999998</v>
      </c>
      <c r="U8">
        <v>0.45540000000000003</v>
      </c>
    </row>
    <row r="9" spans="2:21" x14ac:dyDescent="0.35">
      <c r="B9" s="29" t="s">
        <v>61</v>
      </c>
      <c r="C9" s="51">
        <v>0.39900000000000002</v>
      </c>
      <c r="D9" s="16">
        <v>0.39119999999999999</v>
      </c>
      <c r="E9" s="16">
        <v>0.38769999999999999</v>
      </c>
      <c r="F9" s="51">
        <v>0.39929999999999999</v>
      </c>
      <c r="G9" s="16">
        <v>0.39250000000000002</v>
      </c>
      <c r="H9" s="16">
        <v>0.39040000000000002</v>
      </c>
      <c r="I9" s="16">
        <v>0.39889999999999998</v>
      </c>
      <c r="J9" s="16">
        <v>0.39250000000000002</v>
      </c>
      <c r="K9" s="16">
        <v>0.39169999999999999</v>
      </c>
      <c r="M9">
        <v>0.39900000000000002</v>
      </c>
      <c r="N9">
        <v>0.39119999999999999</v>
      </c>
      <c r="O9">
        <v>0.38769999999999999</v>
      </c>
      <c r="P9">
        <v>0.39929999999999999</v>
      </c>
      <c r="Q9">
        <v>0.39250000000000002</v>
      </c>
      <c r="R9">
        <v>0.39040000000000002</v>
      </c>
      <c r="S9">
        <v>0.39889999999999998</v>
      </c>
      <c r="T9">
        <v>0.39250000000000002</v>
      </c>
      <c r="U9">
        <v>0.39169999999999999</v>
      </c>
    </row>
    <row r="10" spans="2:21" x14ac:dyDescent="0.35">
      <c r="B10" s="29" t="s">
        <v>62</v>
      </c>
      <c r="C10" s="71">
        <v>0.38500000000000001</v>
      </c>
      <c r="D10" s="51">
        <v>0.36770000000000003</v>
      </c>
      <c r="E10" s="16">
        <v>0.36359999999999998</v>
      </c>
      <c r="F10" s="71">
        <v>0.3846</v>
      </c>
      <c r="G10" s="51">
        <v>0.37619999999999998</v>
      </c>
      <c r="H10" s="16">
        <v>0.37309999999999999</v>
      </c>
      <c r="I10" s="51">
        <v>0.38540000000000002</v>
      </c>
      <c r="J10" s="51">
        <v>0.37680000000000002</v>
      </c>
      <c r="K10" s="16">
        <v>0.376</v>
      </c>
      <c r="M10">
        <v>0.38500000000000001</v>
      </c>
      <c r="N10">
        <v>0.36770000000000003</v>
      </c>
      <c r="O10">
        <v>0.36359999999999998</v>
      </c>
      <c r="P10">
        <v>0.3846</v>
      </c>
      <c r="Q10">
        <v>0.37619999999999998</v>
      </c>
      <c r="R10">
        <v>0.37309999999999999</v>
      </c>
      <c r="S10">
        <v>0.38540000000000002</v>
      </c>
      <c r="T10">
        <v>0.37680000000000002</v>
      </c>
      <c r="U10">
        <v>0.376</v>
      </c>
    </row>
    <row r="11" spans="2:21" x14ac:dyDescent="0.35">
      <c r="B11" s="29" t="s">
        <v>63</v>
      </c>
      <c r="C11" s="16">
        <v>0.372</v>
      </c>
      <c r="D11" s="16">
        <v>0.33239999999999997</v>
      </c>
      <c r="E11" s="51">
        <v>0.31900000000000001</v>
      </c>
      <c r="F11" s="16">
        <v>0.36959999999999998</v>
      </c>
      <c r="G11" s="16">
        <v>0.33529999999999999</v>
      </c>
      <c r="H11" s="51">
        <v>0.32390000000000002</v>
      </c>
      <c r="I11" s="16">
        <v>0.36659999999999998</v>
      </c>
      <c r="J11" s="16">
        <v>0.33560000000000001</v>
      </c>
      <c r="K11" s="51">
        <v>0.32400000000000001</v>
      </c>
      <c r="M11">
        <v>0.372</v>
      </c>
      <c r="N11">
        <v>0.33239999999999997</v>
      </c>
      <c r="O11">
        <v>0.31900000000000001</v>
      </c>
      <c r="P11">
        <v>0.36959999999999998</v>
      </c>
      <c r="Q11">
        <v>0.33529999999999999</v>
      </c>
      <c r="R11">
        <v>0.32390000000000002</v>
      </c>
      <c r="S11">
        <v>0.36659999999999998</v>
      </c>
      <c r="T11">
        <v>0.33560000000000001</v>
      </c>
      <c r="U11">
        <v>0.32400000000000001</v>
      </c>
    </row>
    <row r="12" spans="2:21" x14ac:dyDescent="0.35">
      <c r="B12" s="29" t="s">
        <v>64</v>
      </c>
      <c r="C12" s="16">
        <v>0.36599999999999999</v>
      </c>
      <c r="D12" s="16">
        <v>0.31290000000000001</v>
      </c>
      <c r="E12" s="16">
        <v>0.29409999999999997</v>
      </c>
      <c r="F12" s="16">
        <v>0.36320000000000002</v>
      </c>
      <c r="G12" s="16">
        <v>0.31280000000000002</v>
      </c>
      <c r="H12" s="16">
        <v>0.29809999999999998</v>
      </c>
      <c r="I12" s="16">
        <v>0.36030000000000001</v>
      </c>
      <c r="J12" s="16">
        <v>0.313</v>
      </c>
      <c r="K12" s="16">
        <v>0.29949999999999999</v>
      </c>
      <c r="M12">
        <v>0.36599999999999999</v>
      </c>
      <c r="N12">
        <v>0.31290000000000001</v>
      </c>
      <c r="O12">
        <v>0.29409999999999997</v>
      </c>
      <c r="P12">
        <v>0.36320000000000002</v>
      </c>
      <c r="Q12">
        <v>0.31280000000000002</v>
      </c>
      <c r="R12">
        <v>0.29809999999999998</v>
      </c>
      <c r="S12">
        <v>0.36030000000000001</v>
      </c>
      <c r="T12">
        <v>0.313</v>
      </c>
      <c r="U12">
        <v>0.29949999999999999</v>
      </c>
    </row>
    <row r="13" spans="2:21" x14ac:dyDescent="0.35">
      <c r="B13" s="29" t="s">
        <v>65</v>
      </c>
      <c r="C13" s="16">
        <v>0.36870000000000003</v>
      </c>
      <c r="D13" s="16">
        <v>0.30080000000000001</v>
      </c>
      <c r="E13" s="16">
        <v>0.28029999999999999</v>
      </c>
      <c r="F13" s="16">
        <v>0.3604</v>
      </c>
      <c r="G13" s="16">
        <v>0.30180000000000001</v>
      </c>
      <c r="H13" s="16">
        <v>0.28000000000000003</v>
      </c>
      <c r="I13" s="16">
        <v>0.35639999999999999</v>
      </c>
      <c r="J13" s="16">
        <v>0.30099999999999999</v>
      </c>
      <c r="K13" s="16">
        <v>0.28120000000000001</v>
      </c>
      <c r="M13">
        <v>0.36870000000000003</v>
      </c>
      <c r="N13">
        <v>0.30080000000000001</v>
      </c>
      <c r="O13">
        <v>0.28029999999999999</v>
      </c>
      <c r="P13">
        <v>0.3604</v>
      </c>
      <c r="Q13">
        <v>0.30180000000000001</v>
      </c>
      <c r="R13">
        <v>0.28000000000000003</v>
      </c>
      <c r="S13">
        <v>0.35639999999999999</v>
      </c>
      <c r="T13">
        <v>0.30099999999999999</v>
      </c>
      <c r="U13">
        <v>0.28120000000000001</v>
      </c>
    </row>
    <row r="14" spans="2:21" x14ac:dyDescent="0.35">
      <c r="B14" s="29" t="s">
        <v>66</v>
      </c>
      <c r="C14" s="16">
        <v>0.36809999999999998</v>
      </c>
      <c r="D14" s="16">
        <v>0.29430000000000001</v>
      </c>
      <c r="E14" s="16">
        <v>0.26910000000000001</v>
      </c>
      <c r="F14" s="16">
        <v>0.36</v>
      </c>
      <c r="G14" s="16">
        <v>0.29409999999999997</v>
      </c>
      <c r="H14" s="16">
        <v>0.26869999999999999</v>
      </c>
      <c r="I14" s="16">
        <v>0.3548</v>
      </c>
      <c r="J14" s="16">
        <v>0.29299999999999998</v>
      </c>
      <c r="K14" s="16">
        <v>0.27010000000000001</v>
      </c>
      <c r="M14">
        <v>0.36809999999999998</v>
      </c>
      <c r="N14">
        <v>0.29430000000000001</v>
      </c>
      <c r="O14">
        <v>0.26910000000000001</v>
      </c>
      <c r="P14">
        <v>0.36</v>
      </c>
      <c r="Q14">
        <v>0.29409999999999997</v>
      </c>
      <c r="R14">
        <v>0.26869999999999999</v>
      </c>
      <c r="S14">
        <v>0.3548</v>
      </c>
      <c r="T14">
        <v>0.29299999999999998</v>
      </c>
      <c r="U14">
        <v>0.27010000000000001</v>
      </c>
    </row>
    <row r="15" spans="2:21" x14ac:dyDescent="0.35">
      <c r="B15" s="29" t="s">
        <v>67</v>
      </c>
      <c r="C15" s="16">
        <v>0.37019999999999997</v>
      </c>
      <c r="D15" s="16">
        <v>0.2893</v>
      </c>
      <c r="E15" s="16">
        <v>0.26190000000000002</v>
      </c>
      <c r="F15" s="16">
        <v>0.36109999999999998</v>
      </c>
      <c r="G15" s="16">
        <v>0.28849999999999998</v>
      </c>
      <c r="H15" s="16">
        <v>0.26240000000000002</v>
      </c>
      <c r="I15" s="16">
        <v>0.3548</v>
      </c>
      <c r="J15" s="16">
        <v>0.2868</v>
      </c>
      <c r="K15" s="16">
        <v>0.26190000000000002</v>
      </c>
      <c r="M15">
        <v>0.37019999999999997</v>
      </c>
      <c r="N15">
        <v>0.2893</v>
      </c>
      <c r="O15">
        <v>0.26190000000000002</v>
      </c>
      <c r="P15">
        <v>0.36109999999999998</v>
      </c>
      <c r="Q15">
        <v>0.28849999999999998</v>
      </c>
      <c r="R15">
        <v>0.26240000000000002</v>
      </c>
      <c r="S15">
        <v>0.3548</v>
      </c>
      <c r="T15">
        <v>0.2868</v>
      </c>
      <c r="U15">
        <v>0.26190000000000002</v>
      </c>
    </row>
    <row r="16" spans="2:21" x14ac:dyDescent="0.35">
      <c r="B16" s="28" t="s">
        <v>27</v>
      </c>
      <c r="C16" s="17">
        <v>0.50600000000000001</v>
      </c>
      <c r="D16" s="17">
        <v>0.34350000000000003</v>
      </c>
      <c r="E16" s="17">
        <v>0.27750000000000002</v>
      </c>
      <c r="F16" s="17">
        <v>0.50729999999999997</v>
      </c>
      <c r="G16" s="17">
        <v>0.34379999999999999</v>
      </c>
      <c r="H16" s="17">
        <v>0.27729999999999999</v>
      </c>
      <c r="I16" s="17">
        <v>0.50560000000000005</v>
      </c>
      <c r="J16" s="17">
        <v>0.34289999999999998</v>
      </c>
      <c r="K16" s="17">
        <v>0.27689999999999998</v>
      </c>
      <c r="M16">
        <v>0.50600000000000001</v>
      </c>
      <c r="N16">
        <v>0.34350000000000003</v>
      </c>
      <c r="O16">
        <v>0.27750000000000002</v>
      </c>
      <c r="P16">
        <v>0.50729999999999997</v>
      </c>
      <c r="Q16">
        <v>0.34379999999999999</v>
      </c>
      <c r="R16">
        <v>0.27729999999999999</v>
      </c>
      <c r="S16">
        <v>0.50560000000000005</v>
      </c>
      <c r="T16">
        <v>0.34289999999999998</v>
      </c>
      <c r="U16">
        <v>0.27689999999999998</v>
      </c>
    </row>
    <row r="17" spans="2:21" x14ac:dyDescent="0.35">
      <c r="B17" s="28" t="s">
        <v>23</v>
      </c>
      <c r="C17" s="42">
        <v>2.37</v>
      </c>
      <c r="D17" s="42">
        <v>3.33</v>
      </c>
      <c r="E17" s="42">
        <v>3.92</v>
      </c>
      <c r="F17" s="42">
        <v>2.42</v>
      </c>
      <c r="G17" s="42">
        <v>3.34</v>
      </c>
      <c r="H17" s="42">
        <v>4.09</v>
      </c>
      <c r="I17" s="42">
        <v>2.57</v>
      </c>
      <c r="J17" s="42">
        <v>3.45</v>
      </c>
      <c r="K17" s="42">
        <v>4.3600000000000003</v>
      </c>
      <c r="M17">
        <v>2.37</v>
      </c>
      <c r="N17">
        <v>3.33</v>
      </c>
      <c r="O17">
        <v>3.92</v>
      </c>
      <c r="P17">
        <v>2.42</v>
      </c>
      <c r="Q17">
        <v>3.34</v>
      </c>
      <c r="R17">
        <v>4.09</v>
      </c>
      <c r="S17">
        <v>2.57</v>
      </c>
      <c r="T17">
        <v>3.45</v>
      </c>
      <c r="U17">
        <v>4.3600000000000003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A67E-39D2-436F-87B7-DEAF896BC9C8}">
  <dimension ref="B2:T15"/>
  <sheetViews>
    <sheetView workbookViewId="0">
      <selection activeCell="K25" sqref="K25"/>
    </sheetView>
  </sheetViews>
  <sheetFormatPr defaultRowHeight="14.15" x14ac:dyDescent="0.35"/>
  <sheetData>
    <row r="2" spans="2:20" ht="22.75" x14ac:dyDescent="0.55000000000000004">
      <c r="B2" s="4" t="s">
        <v>28</v>
      </c>
    </row>
    <row r="3" spans="2:20" ht="22.75" x14ac:dyDescent="0.55000000000000004">
      <c r="B3" s="4" t="s">
        <v>29</v>
      </c>
    </row>
    <row r="4" spans="2:20" x14ac:dyDescent="0.3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2:20" x14ac:dyDescent="0.35">
      <c r="B5" s="27"/>
      <c r="C5" s="27"/>
      <c r="D5" s="27"/>
      <c r="E5" s="80" t="s">
        <v>69</v>
      </c>
      <c r="F5" s="80"/>
      <c r="G5" s="80" t="s">
        <v>70</v>
      </c>
      <c r="H5" s="80"/>
      <c r="I5" s="80" t="s">
        <v>71</v>
      </c>
      <c r="J5" s="80"/>
      <c r="K5" s="80" t="s">
        <v>72</v>
      </c>
      <c r="L5" s="80"/>
      <c r="M5" s="80" t="s">
        <v>73</v>
      </c>
      <c r="N5" s="80"/>
      <c r="O5" s="80" t="s">
        <v>74</v>
      </c>
      <c r="P5" s="80"/>
      <c r="Q5" s="80" t="s">
        <v>75</v>
      </c>
      <c r="R5" s="80"/>
      <c r="S5" s="80" t="s">
        <v>76</v>
      </c>
      <c r="T5" s="80"/>
    </row>
    <row r="6" spans="2:20" x14ac:dyDescent="0.35">
      <c r="B6" s="28" t="s">
        <v>94</v>
      </c>
      <c r="C6" s="28" t="s">
        <v>95</v>
      </c>
      <c r="D6" s="28" t="s">
        <v>79</v>
      </c>
      <c r="E6" s="28" t="s">
        <v>77</v>
      </c>
      <c r="F6" s="28" t="s">
        <v>78</v>
      </c>
      <c r="G6" s="28" t="s">
        <v>77</v>
      </c>
      <c r="H6" s="28" t="s">
        <v>78</v>
      </c>
      <c r="I6" s="28" t="s">
        <v>77</v>
      </c>
      <c r="J6" s="28" t="s">
        <v>78</v>
      </c>
      <c r="K6" s="28" t="s">
        <v>77</v>
      </c>
      <c r="L6" s="28" t="s">
        <v>78</v>
      </c>
      <c r="M6" s="28" t="s">
        <v>77</v>
      </c>
      <c r="N6" s="28" t="s">
        <v>78</v>
      </c>
      <c r="O6" s="28" t="s">
        <v>77</v>
      </c>
      <c r="P6" s="28" t="s">
        <v>78</v>
      </c>
      <c r="Q6" s="28" t="s">
        <v>77</v>
      </c>
      <c r="R6" s="28" t="s">
        <v>78</v>
      </c>
      <c r="S6" s="28" t="s">
        <v>77</v>
      </c>
      <c r="T6" s="28" t="s">
        <v>78</v>
      </c>
    </row>
    <row r="7" spans="2:20" x14ac:dyDescent="0.35">
      <c r="B7" s="84">
        <v>2</v>
      </c>
      <c r="C7" s="29">
        <v>1</v>
      </c>
      <c r="D7" s="29">
        <v>159</v>
      </c>
      <c r="E7" s="21">
        <v>49419.860093000003</v>
      </c>
      <c r="F7" s="21">
        <v>14629.830564</v>
      </c>
      <c r="G7" s="21">
        <v>47005.540881000001</v>
      </c>
      <c r="H7" s="21">
        <v>10030.135279</v>
      </c>
      <c r="I7" s="21">
        <v>930.42917</v>
      </c>
      <c r="J7" s="21">
        <v>2213.3291749999999</v>
      </c>
      <c r="K7" s="21">
        <v>580.339654</v>
      </c>
      <c r="L7" s="21">
        <v>1434.699875</v>
      </c>
      <c r="M7" s="16">
        <v>5.4274999999999997E-2</v>
      </c>
      <c r="N7" s="16">
        <v>0.87772700000000003</v>
      </c>
      <c r="O7" s="16">
        <v>2.2734649999999998</v>
      </c>
      <c r="P7" s="16">
        <v>1.19739</v>
      </c>
      <c r="Q7" s="16">
        <v>1.453006</v>
      </c>
      <c r="R7" s="16">
        <v>0.47176299999999999</v>
      </c>
      <c r="S7" s="16">
        <v>1.5980000000000001</v>
      </c>
      <c r="T7" s="16">
        <v>0.44128899999999999</v>
      </c>
    </row>
    <row r="8" spans="2:20" x14ac:dyDescent="0.35">
      <c r="B8" s="84"/>
      <c r="C8" s="29">
        <v>2</v>
      </c>
      <c r="D8" s="29">
        <v>223</v>
      </c>
      <c r="E8" s="21">
        <v>45339.686168</v>
      </c>
      <c r="F8" s="21">
        <v>13719.950325</v>
      </c>
      <c r="G8" s="21">
        <v>45140.632287</v>
      </c>
      <c r="H8" s="21">
        <v>9961.5893899999992</v>
      </c>
      <c r="I8" s="21">
        <v>587.50638100000003</v>
      </c>
      <c r="J8" s="21">
        <v>1021.289984</v>
      </c>
      <c r="K8" s="21">
        <v>361.52983899999998</v>
      </c>
      <c r="L8" s="21">
        <v>674.08263899999997</v>
      </c>
      <c r="M8" s="16">
        <v>-0.24594099999999999</v>
      </c>
      <c r="N8" s="16">
        <v>0.76584799999999997</v>
      </c>
      <c r="O8" s="16">
        <v>2.817072</v>
      </c>
      <c r="P8" s="16">
        <v>1.563906</v>
      </c>
      <c r="Q8" s="16">
        <v>1.4108970000000001</v>
      </c>
      <c r="R8" s="16">
        <v>0.49354199999999998</v>
      </c>
      <c r="S8" s="16">
        <v>1.579755</v>
      </c>
      <c r="T8" s="16">
        <v>0.46575699999999998</v>
      </c>
    </row>
    <row r="9" spans="2:20" x14ac:dyDescent="0.35">
      <c r="B9" s="84">
        <v>3</v>
      </c>
      <c r="C9" s="29">
        <v>1</v>
      </c>
      <c r="D9" s="29">
        <v>49</v>
      </c>
      <c r="E9" s="21">
        <v>51786.025095999998</v>
      </c>
      <c r="F9" s="21">
        <v>18134.056251999998</v>
      </c>
      <c r="G9" s="21">
        <v>48253.408163</v>
      </c>
      <c r="H9" s="21">
        <v>11806.106771999999</v>
      </c>
      <c r="I9" s="21">
        <v>1054.5297760000001</v>
      </c>
      <c r="J9" s="21">
        <v>2100.69274</v>
      </c>
      <c r="K9" s="21">
        <v>647.94257100000004</v>
      </c>
      <c r="L9" s="21">
        <v>1372.2339380000001</v>
      </c>
      <c r="M9" s="16">
        <v>0.35407699999999998</v>
      </c>
      <c r="N9" s="16">
        <v>0.85611199999999998</v>
      </c>
      <c r="O9" s="16">
        <v>1.7866839999999999</v>
      </c>
      <c r="P9" s="16">
        <v>0.83350800000000003</v>
      </c>
      <c r="Q9" s="16">
        <v>1.6100509999999999</v>
      </c>
      <c r="R9" s="16">
        <v>0.52355499999999999</v>
      </c>
      <c r="S9" s="16">
        <v>1.7857780000000001</v>
      </c>
      <c r="T9" s="16">
        <v>0.51680199999999998</v>
      </c>
    </row>
    <row r="10" spans="2:20" x14ac:dyDescent="0.35">
      <c r="B10" s="84"/>
      <c r="C10" s="29">
        <v>2</v>
      </c>
      <c r="D10" s="29">
        <v>158</v>
      </c>
      <c r="E10" s="21">
        <v>48634.996672000001</v>
      </c>
      <c r="F10" s="21">
        <v>15365.863613</v>
      </c>
      <c r="G10" s="21">
        <v>46446.715190000003</v>
      </c>
      <c r="H10" s="21">
        <v>9848.8157050000009</v>
      </c>
      <c r="I10" s="21">
        <v>835.13705100000004</v>
      </c>
      <c r="J10" s="21">
        <v>2044.4736889999999</v>
      </c>
      <c r="K10" s="21">
        <v>528.358924</v>
      </c>
      <c r="L10" s="21">
        <v>1332.947805</v>
      </c>
      <c r="M10" s="16">
        <v>-0.17948500000000001</v>
      </c>
      <c r="N10" s="16">
        <v>0.82681499999999997</v>
      </c>
      <c r="O10" s="16">
        <v>2.6394799999999998</v>
      </c>
      <c r="P10" s="16">
        <v>1.223649</v>
      </c>
      <c r="Q10" s="16">
        <v>1.3633120000000001</v>
      </c>
      <c r="R10" s="16">
        <v>0.43656800000000001</v>
      </c>
      <c r="S10" s="16">
        <v>1.5146869999999999</v>
      </c>
      <c r="T10" s="16">
        <v>0.39538600000000002</v>
      </c>
    </row>
    <row r="11" spans="2:20" x14ac:dyDescent="0.35">
      <c r="B11" s="84"/>
      <c r="C11" s="29">
        <v>3</v>
      </c>
      <c r="D11" s="29">
        <v>175</v>
      </c>
      <c r="E11" s="21">
        <v>44266.646093000003</v>
      </c>
      <c r="F11" s="21">
        <v>11101.798446999999</v>
      </c>
      <c r="G11" s="21">
        <v>44784.251429000004</v>
      </c>
      <c r="H11" s="21">
        <v>9526.8221799999992</v>
      </c>
      <c r="I11" s="21">
        <v>544.73455999999999</v>
      </c>
      <c r="J11" s="21">
        <v>882.49151600000005</v>
      </c>
      <c r="K11" s="21">
        <v>329.51578899999998</v>
      </c>
      <c r="L11" s="21">
        <v>566.17629799999997</v>
      </c>
      <c r="M11" s="16">
        <v>-0.19769800000000001</v>
      </c>
      <c r="N11" s="16">
        <v>0.78009099999999998</v>
      </c>
      <c r="O11" s="16">
        <v>2.7657660000000002</v>
      </c>
      <c r="P11" s="16">
        <v>1.6778169999999999</v>
      </c>
      <c r="Q11" s="16">
        <v>1.435843</v>
      </c>
      <c r="R11" s="16">
        <v>0.50286699999999995</v>
      </c>
      <c r="S11" s="16">
        <v>1.59985</v>
      </c>
      <c r="T11" s="16">
        <v>0.47397899999999998</v>
      </c>
    </row>
    <row r="12" spans="2:20" x14ac:dyDescent="0.35">
      <c r="B12" s="84">
        <v>4</v>
      </c>
      <c r="C12" s="29">
        <v>1</v>
      </c>
      <c r="D12" s="29">
        <v>79</v>
      </c>
      <c r="E12" s="21">
        <v>51477.322149</v>
      </c>
      <c r="F12" s="21">
        <v>16593.810744999999</v>
      </c>
      <c r="G12" s="21">
        <v>48115.645570000001</v>
      </c>
      <c r="H12" s="21">
        <v>12070.797656999999</v>
      </c>
      <c r="I12" s="21">
        <v>1176.4079999999999</v>
      </c>
      <c r="J12" s="21">
        <v>2745.8283580000002</v>
      </c>
      <c r="K12" s="21">
        <v>734.48283500000002</v>
      </c>
      <c r="L12" s="21">
        <v>1792.3457980000001</v>
      </c>
      <c r="M12" s="16">
        <v>0.32503100000000001</v>
      </c>
      <c r="N12" s="16">
        <v>0.97202699999999997</v>
      </c>
      <c r="O12" s="16">
        <v>1.934194</v>
      </c>
      <c r="P12" s="16">
        <v>0.94867199999999996</v>
      </c>
      <c r="Q12" s="16">
        <v>1.524462</v>
      </c>
      <c r="R12" s="16">
        <v>0.496975</v>
      </c>
      <c r="S12" s="16">
        <v>1.6841550000000001</v>
      </c>
      <c r="T12" s="16">
        <v>0.48071700000000001</v>
      </c>
    </row>
    <row r="13" spans="2:20" x14ac:dyDescent="0.35">
      <c r="B13" s="84"/>
      <c r="C13" s="29">
        <v>2</v>
      </c>
      <c r="D13" s="29">
        <v>107</v>
      </c>
      <c r="E13" s="21">
        <v>48313.848683999997</v>
      </c>
      <c r="F13" s="21">
        <v>16342.619726000001</v>
      </c>
      <c r="G13" s="21">
        <v>46430.869159000002</v>
      </c>
      <c r="H13" s="21">
        <v>9414.8750290000007</v>
      </c>
      <c r="I13" s="21">
        <v>636.71705599999996</v>
      </c>
      <c r="J13" s="21">
        <v>1328.187179</v>
      </c>
      <c r="K13" s="21">
        <v>397.62600900000001</v>
      </c>
      <c r="L13" s="21">
        <v>844.83672999999999</v>
      </c>
      <c r="M13" s="16">
        <v>-0.25014500000000001</v>
      </c>
      <c r="N13" s="16">
        <v>0.67945500000000003</v>
      </c>
      <c r="O13" s="16">
        <v>2.7119409999999999</v>
      </c>
      <c r="P13" s="16">
        <v>1.271593</v>
      </c>
      <c r="Q13" s="16">
        <v>1.3900939999999999</v>
      </c>
      <c r="R13" s="16">
        <v>0.45234200000000002</v>
      </c>
      <c r="S13" s="16">
        <v>1.537868</v>
      </c>
      <c r="T13" s="16">
        <v>0.41714899999999999</v>
      </c>
    </row>
    <row r="14" spans="2:20" x14ac:dyDescent="0.35">
      <c r="B14" s="84"/>
      <c r="C14" s="29">
        <v>3</v>
      </c>
      <c r="D14" s="29">
        <v>125</v>
      </c>
      <c r="E14" s="21">
        <v>44139.819838000003</v>
      </c>
      <c r="F14" s="21">
        <v>11321.331457</v>
      </c>
      <c r="G14" s="21">
        <v>44212.752</v>
      </c>
      <c r="H14" s="21">
        <v>8348.3751179999999</v>
      </c>
      <c r="I14" s="21">
        <v>726.461184</v>
      </c>
      <c r="J14" s="21">
        <v>1239.482839</v>
      </c>
      <c r="K14" s="21">
        <v>450.24232799999999</v>
      </c>
      <c r="L14" s="21">
        <v>824.27439200000003</v>
      </c>
      <c r="M14" s="16">
        <v>-0.27982800000000002</v>
      </c>
      <c r="N14" s="16">
        <v>0.78862500000000002</v>
      </c>
      <c r="O14" s="16">
        <v>2.8336950000000001</v>
      </c>
      <c r="P14" s="16">
        <v>1.752211</v>
      </c>
      <c r="Q14" s="16">
        <v>1.40422</v>
      </c>
      <c r="R14" s="16">
        <v>0.48534500000000003</v>
      </c>
      <c r="S14" s="16">
        <v>1.5584169999999999</v>
      </c>
      <c r="T14" s="16">
        <v>0.446849</v>
      </c>
    </row>
    <row r="15" spans="2:20" x14ac:dyDescent="0.35">
      <c r="B15" s="79"/>
      <c r="C15" s="28">
        <v>4</v>
      </c>
      <c r="D15" s="28">
        <v>71</v>
      </c>
      <c r="E15" s="20">
        <v>45278.028612000002</v>
      </c>
      <c r="F15" s="20">
        <v>10998.911011</v>
      </c>
      <c r="G15" s="20">
        <v>45695.901407999998</v>
      </c>
      <c r="H15" s="20">
        <v>10736.002125000001</v>
      </c>
      <c r="I15" s="20">
        <v>381.402197</v>
      </c>
      <c r="J15" s="20">
        <v>604.703621</v>
      </c>
      <c r="K15" s="20">
        <v>225.982268</v>
      </c>
      <c r="L15" s="20">
        <v>374.36014799999998</v>
      </c>
      <c r="M15" s="17">
        <v>-0.133438</v>
      </c>
      <c r="N15" s="17">
        <v>0.75033700000000003</v>
      </c>
      <c r="O15" s="17">
        <v>2.7023410000000001</v>
      </c>
      <c r="P15" s="17">
        <v>1.3205709999999999</v>
      </c>
      <c r="Q15" s="17">
        <v>1.4210560000000001</v>
      </c>
      <c r="R15" s="17">
        <v>0.510764</v>
      </c>
      <c r="S15" s="17">
        <v>1.6068750000000001</v>
      </c>
      <c r="T15" s="17">
        <v>0.48830099999999999</v>
      </c>
    </row>
  </sheetData>
  <mergeCells count="11">
    <mergeCell ref="Q5:R5"/>
    <mergeCell ref="S5:T5"/>
    <mergeCell ref="B7:B8"/>
    <mergeCell ref="B9:B11"/>
    <mergeCell ref="B12:B15"/>
    <mergeCell ref="E5:F5"/>
    <mergeCell ref="G5:H5"/>
    <mergeCell ref="I5:J5"/>
    <mergeCell ref="K5:L5"/>
    <mergeCell ref="M5:N5"/>
    <mergeCell ref="O5:P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F00A-9DC7-4782-B5AE-9882644E905D}">
  <dimension ref="A1:Z72"/>
  <sheetViews>
    <sheetView topLeftCell="A46" workbookViewId="0">
      <selection activeCell="B58" sqref="B58:R71"/>
    </sheetView>
  </sheetViews>
  <sheetFormatPr defaultRowHeight="14.15" x14ac:dyDescent="0.35"/>
  <sheetData>
    <row r="1" spans="1:19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22.75" x14ac:dyDescent="0.55000000000000004">
      <c r="A2" s="9"/>
      <c r="B2" s="50" t="s">
        <v>30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22.75" x14ac:dyDescent="0.55000000000000004">
      <c r="A3" s="9"/>
      <c r="B3" s="50" t="s">
        <v>37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22.75" x14ac:dyDescent="0.55000000000000004">
      <c r="A5" s="9"/>
      <c r="B5" s="50" t="s">
        <v>49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35">
      <c r="A7" s="9"/>
      <c r="B7" s="55"/>
      <c r="C7" s="56"/>
      <c r="D7" s="55"/>
      <c r="E7" s="55"/>
      <c r="F7" s="85" t="s">
        <v>58</v>
      </c>
      <c r="G7" s="85"/>
      <c r="H7" s="85" t="s">
        <v>25</v>
      </c>
      <c r="I7" s="85"/>
      <c r="J7" s="85"/>
      <c r="K7" s="85"/>
      <c r="L7" s="9"/>
      <c r="M7" s="9"/>
      <c r="N7" s="9"/>
      <c r="O7" s="9"/>
      <c r="P7" s="9"/>
      <c r="Q7" s="9"/>
      <c r="R7" s="9"/>
      <c r="S7" s="9"/>
    </row>
    <row r="8" spans="1:19" x14ac:dyDescent="0.35">
      <c r="A8" s="9"/>
      <c r="B8" s="28" t="s">
        <v>93</v>
      </c>
      <c r="C8" s="28" t="s">
        <v>48</v>
      </c>
      <c r="D8" s="28" t="s">
        <v>2</v>
      </c>
      <c r="E8" s="28" t="s">
        <v>4</v>
      </c>
      <c r="F8" s="28" t="s">
        <v>5</v>
      </c>
      <c r="G8" s="28" t="s">
        <v>8</v>
      </c>
      <c r="H8" s="28" t="s">
        <v>5</v>
      </c>
      <c r="I8" s="28" t="s">
        <v>6</v>
      </c>
      <c r="J8" s="28" t="s">
        <v>7</v>
      </c>
      <c r="K8" s="28" t="s">
        <v>8</v>
      </c>
      <c r="L8" s="9"/>
      <c r="M8" s="9"/>
      <c r="N8" s="9"/>
      <c r="O8" s="9"/>
      <c r="P8" s="9"/>
      <c r="Q8" s="9"/>
      <c r="R8" s="9"/>
      <c r="S8" s="9"/>
    </row>
    <row r="9" spans="1:19" x14ac:dyDescent="0.35">
      <c r="A9" s="9"/>
      <c r="B9" s="81">
        <v>1</v>
      </c>
      <c r="C9" s="86">
        <v>2</v>
      </c>
      <c r="D9" s="27">
        <v>100</v>
      </c>
      <c r="E9" s="11">
        <v>0.74239999999999995</v>
      </c>
      <c r="F9" s="18">
        <v>0.1767</v>
      </c>
      <c r="G9" s="18">
        <v>0.17730000000000001</v>
      </c>
      <c r="H9" s="18">
        <v>0.42359999999999998</v>
      </c>
      <c r="I9" s="18">
        <v>0.3543</v>
      </c>
      <c r="J9" s="18">
        <v>1.3049999999999999</v>
      </c>
      <c r="K9" s="18">
        <v>0.1676</v>
      </c>
      <c r="L9" s="9"/>
      <c r="M9" s="9"/>
      <c r="N9" s="9"/>
      <c r="O9" s="9"/>
      <c r="P9" s="9"/>
      <c r="Q9" s="9"/>
      <c r="R9" s="9"/>
      <c r="S9" s="9"/>
    </row>
    <row r="10" spans="1:19" x14ac:dyDescent="0.35">
      <c r="A10" s="9"/>
      <c r="B10" s="82"/>
      <c r="C10" s="84"/>
      <c r="D10" s="29">
        <v>200</v>
      </c>
      <c r="E10" s="12">
        <v>0.74429999999999996</v>
      </c>
      <c r="F10" s="52">
        <v>0.12559999999999999</v>
      </c>
      <c r="G10" s="52">
        <v>0.1265</v>
      </c>
      <c r="H10" s="52">
        <v>0.41420000000000001</v>
      </c>
      <c r="I10" s="52">
        <v>0.34789999999999999</v>
      </c>
      <c r="J10" s="52">
        <v>1.1773</v>
      </c>
      <c r="K10" s="52">
        <v>0.13930000000000001</v>
      </c>
      <c r="L10" s="9"/>
      <c r="M10" s="9"/>
      <c r="N10" s="9"/>
      <c r="O10" s="9"/>
      <c r="P10" s="9"/>
      <c r="Q10" s="9"/>
      <c r="R10" s="9"/>
      <c r="S10" s="9"/>
    </row>
    <row r="11" spans="1:19" x14ac:dyDescent="0.35">
      <c r="A11" s="9"/>
      <c r="B11" s="82"/>
      <c r="C11" s="84"/>
      <c r="D11" s="28">
        <v>300</v>
      </c>
      <c r="E11" s="13">
        <v>0.74339999999999995</v>
      </c>
      <c r="F11" s="19">
        <v>0.1026</v>
      </c>
      <c r="G11" s="19">
        <v>0.1036</v>
      </c>
      <c r="H11" s="19">
        <v>0.41139999999999999</v>
      </c>
      <c r="I11" s="19">
        <v>0.34620000000000001</v>
      </c>
      <c r="J11" s="19">
        <v>1.0640000000000001</v>
      </c>
      <c r="K11" s="19">
        <v>0.1305</v>
      </c>
      <c r="L11" s="9"/>
      <c r="M11" s="9"/>
      <c r="N11" s="9"/>
      <c r="O11" s="9"/>
      <c r="P11" s="9"/>
      <c r="Q11" s="9"/>
      <c r="R11" s="9"/>
      <c r="S11" s="9"/>
    </row>
    <row r="12" spans="1:19" x14ac:dyDescent="0.35">
      <c r="A12" s="9"/>
      <c r="B12" s="82"/>
      <c r="C12" s="84">
        <v>3</v>
      </c>
      <c r="D12" s="29">
        <v>100</v>
      </c>
      <c r="E12" s="12">
        <v>0.64900000000000002</v>
      </c>
      <c r="F12" s="52">
        <v>0.21590000000000001</v>
      </c>
      <c r="G12" s="52">
        <v>0.22070000000000001</v>
      </c>
      <c r="H12" s="52">
        <v>0.75439999999999996</v>
      </c>
      <c r="I12" s="52">
        <v>0.83930000000000005</v>
      </c>
      <c r="J12" s="52">
        <v>1.2971999999999999</v>
      </c>
      <c r="K12" s="52">
        <v>0.27529999999999999</v>
      </c>
      <c r="L12" s="9"/>
      <c r="M12" s="9"/>
      <c r="N12" s="9"/>
      <c r="O12" s="9"/>
      <c r="P12" s="9"/>
      <c r="Q12" s="9"/>
      <c r="R12" s="9"/>
      <c r="S12" s="9"/>
    </row>
    <row r="13" spans="1:19" x14ac:dyDescent="0.35">
      <c r="A13" s="9"/>
      <c r="B13" s="82"/>
      <c r="C13" s="84"/>
      <c r="D13" s="29">
        <v>200</v>
      </c>
      <c r="E13" s="12">
        <v>0.64749999999999996</v>
      </c>
      <c r="F13" s="52">
        <v>0.1537</v>
      </c>
      <c r="G13" s="52">
        <v>0.1585</v>
      </c>
      <c r="H13" s="52">
        <v>0.74609999999999999</v>
      </c>
      <c r="I13" s="52">
        <v>0.83440000000000003</v>
      </c>
      <c r="J13" s="52">
        <v>1.4461999999999999</v>
      </c>
      <c r="K13" s="52">
        <v>0.23860000000000001</v>
      </c>
      <c r="L13" s="9"/>
      <c r="M13" s="9"/>
      <c r="N13" s="9"/>
      <c r="O13" s="9"/>
      <c r="P13" s="9"/>
      <c r="Q13" s="9"/>
      <c r="R13" s="9"/>
      <c r="S13" s="9"/>
    </row>
    <row r="14" spans="1:19" x14ac:dyDescent="0.35">
      <c r="A14" s="9"/>
      <c r="B14" s="83"/>
      <c r="C14" s="79"/>
      <c r="D14" s="28">
        <v>300</v>
      </c>
      <c r="E14" s="13">
        <v>0.65010000000000001</v>
      </c>
      <c r="F14" s="19">
        <v>0.1258</v>
      </c>
      <c r="G14" s="19">
        <v>0.12989999999999999</v>
      </c>
      <c r="H14" s="19">
        <v>0.74080000000000001</v>
      </c>
      <c r="I14" s="19">
        <v>0.83289999999999997</v>
      </c>
      <c r="J14" s="19">
        <v>1.6596</v>
      </c>
      <c r="K14" s="19">
        <v>0.22359999999999999</v>
      </c>
      <c r="L14" s="9"/>
      <c r="M14" s="9"/>
      <c r="N14" s="9"/>
      <c r="O14" s="9"/>
      <c r="P14" s="9"/>
      <c r="Q14" s="9"/>
      <c r="R14" s="9"/>
      <c r="S14" s="9"/>
    </row>
    <row r="15" spans="1:19" x14ac:dyDescent="0.35">
      <c r="A15" s="9"/>
      <c r="B15" s="82">
        <v>2</v>
      </c>
      <c r="C15" s="84">
        <v>2</v>
      </c>
      <c r="D15" s="27">
        <v>100</v>
      </c>
      <c r="E15" s="11">
        <v>0.96730000000000005</v>
      </c>
      <c r="F15" s="18">
        <v>0.17899999999999999</v>
      </c>
      <c r="G15" s="18">
        <v>0.1779</v>
      </c>
      <c r="H15" s="18">
        <v>0.12690000000000001</v>
      </c>
      <c r="I15" s="18">
        <v>0.2319</v>
      </c>
      <c r="J15" s="18">
        <v>0.66490000000000005</v>
      </c>
      <c r="K15" s="18">
        <v>9.7100000000000006E-2</v>
      </c>
      <c r="L15" s="9"/>
      <c r="M15" s="9"/>
      <c r="N15" s="9"/>
      <c r="O15" s="9"/>
      <c r="P15" s="9"/>
      <c r="Q15" s="9"/>
      <c r="R15" s="9"/>
      <c r="S15" s="9"/>
    </row>
    <row r="16" spans="1:19" x14ac:dyDescent="0.35">
      <c r="A16" s="9"/>
      <c r="B16" s="82"/>
      <c r="C16" s="84"/>
      <c r="D16" s="29">
        <v>200</v>
      </c>
      <c r="E16" s="12">
        <v>0.96589999999999998</v>
      </c>
      <c r="F16" s="52">
        <v>0.12709999999999999</v>
      </c>
      <c r="G16" s="52">
        <v>0.12690000000000001</v>
      </c>
      <c r="H16" s="52">
        <v>0.11609999999999999</v>
      </c>
      <c r="I16" s="52">
        <v>0.22889999999999999</v>
      </c>
      <c r="J16" s="52">
        <v>0.66749999999999998</v>
      </c>
      <c r="K16" s="52">
        <v>8.1299999999999997E-2</v>
      </c>
      <c r="L16" s="9"/>
      <c r="M16" s="9"/>
      <c r="N16" s="9"/>
      <c r="O16" s="9"/>
      <c r="P16" s="9"/>
      <c r="Q16" s="9"/>
      <c r="R16" s="9"/>
      <c r="S16" s="9"/>
    </row>
    <row r="17" spans="1:26" x14ac:dyDescent="0.35">
      <c r="A17" s="9"/>
      <c r="B17" s="82"/>
      <c r="C17" s="84"/>
      <c r="D17" s="28">
        <v>300</v>
      </c>
      <c r="E17" s="13">
        <v>0.96630000000000005</v>
      </c>
      <c r="F17" s="19">
        <v>0.104</v>
      </c>
      <c r="G17" s="19">
        <v>0.10390000000000001</v>
      </c>
      <c r="H17" s="19">
        <v>0.11020000000000001</v>
      </c>
      <c r="I17" s="19">
        <v>0.22739999999999999</v>
      </c>
      <c r="J17" s="19">
        <v>1.0045999999999999</v>
      </c>
      <c r="K17" s="19">
        <v>7.3300000000000004E-2</v>
      </c>
      <c r="L17" s="9"/>
      <c r="M17" s="9"/>
      <c r="N17" s="9"/>
      <c r="O17" s="9"/>
      <c r="P17" s="9"/>
      <c r="Q17" s="9"/>
      <c r="R17" s="9"/>
      <c r="S17" s="9"/>
    </row>
    <row r="18" spans="1:26" x14ac:dyDescent="0.35">
      <c r="A18" s="9"/>
      <c r="B18" s="82"/>
      <c r="C18" s="84">
        <v>3</v>
      </c>
      <c r="D18" s="29">
        <v>100</v>
      </c>
      <c r="E18" s="12">
        <v>0.95689999999999997</v>
      </c>
      <c r="F18" s="52">
        <v>0.21829999999999999</v>
      </c>
      <c r="G18" s="52">
        <v>0.21590000000000001</v>
      </c>
      <c r="H18" s="52">
        <v>0.17660000000000001</v>
      </c>
      <c r="I18" s="52">
        <v>0.37769999999999998</v>
      </c>
      <c r="J18" s="52">
        <v>0.82720000000000005</v>
      </c>
      <c r="K18" s="52">
        <v>0.1462</v>
      </c>
      <c r="L18" s="9"/>
      <c r="M18" s="9"/>
      <c r="N18" s="9"/>
      <c r="O18" s="9"/>
      <c r="P18" s="9"/>
      <c r="Q18" s="9"/>
      <c r="R18" s="9"/>
      <c r="S18" s="9"/>
    </row>
    <row r="19" spans="1:26" x14ac:dyDescent="0.35">
      <c r="A19" s="9"/>
      <c r="B19" s="82"/>
      <c r="C19" s="84"/>
      <c r="D19" s="29">
        <v>200</v>
      </c>
      <c r="E19" s="12">
        <v>0.95689999999999997</v>
      </c>
      <c r="F19" s="52">
        <v>0.15529999999999999</v>
      </c>
      <c r="G19" s="52">
        <v>0.1542</v>
      </c>
      <c r="H19" s="52">
        <v>0.1545</v>
      </c>
      <c r="I19" s="52">
        <v>0.3745</v>
      </c>
      <c r="J19" s="52">
        <v>1.4723999999999999</v>
      </c>
      <c r="K19" s="52">
        <v>0.11990000000000001</v>
      </c>
      <c r="L19" s="9"/>
      <c r="M19" s="9"/>
      <c r="N19" s="9"/>
      <c r="O19" s="9"/>
      <c r="P19" s="9"/>
      <c r="Q19" s="9"/>
      <c r="R19" s="9"/>
      <c r="S19" s="9"/>
    </row>
    <row r="20" spans="1:26" x14ac:dyDescent="0.35">
      <c r="A20" s="9"/>
      <c r="B20" s="83"/>
      <c r="C20" s="79"/>
      <c r="D20" s="28">
        <v>300</v>
      </c>
      <c r="E20" s="13">
        <v>0.95699999999999996</v>
      </c>
      <c r="F20" s="19">
        <v>0.127</v>
      </c>
      <c r="G20" s="19">
        <v>0.1265</v>
      </c>
      <c r="H20" s="19">
        <v>0.1459</v>
      </c>
      <c r="I20" s="19">
        <v>0.37319999999999998</v>
      </c>
      <c r="J20" s="19">
        <v>0.98650000000000004</v>
      </c>
      <c r="K20" s="19">
        <v>0.1094</v>
      </c>
      <c r="L20" s="9"/>
      <c r="M20" s="9"/>
      <c r="N20" s="9"/>
      <c r="O20" s="9"/>
      <c r="P20" s="9"/>
      <c r="Q20" s="9"/>
      <c r="R20" s="9"/>
      <c r="S20" s="9"/>
    </row>
    <row r="21" spans="1:26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6" ht="22.75" x14ac:dyDescent="0.55000000000000004">
      <c r="A22" s="9"/>
      <c r="B22" s="50" t="s">
        <v>50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26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t="s">
        <v>59</v>
      </c>
    </row>
    <row r="24" spans="1:26" x14ac:dyDescent="0.35">
      <c r="A24" s="9"/>
      <c r="B24" s="55"/>
      <c r="C24" s="55"/>
      <c r="D24" s="55"/>
      <c r="E24" s="85" t="s">
        <v>5</v>
      </c>
      <c r="F24" s="85"/>
      <c r="G24" s="85"/>
      <c r="H24" s="85"/>
      <c r="I24" s="85"/>
      <c r="J24" s="85"/>
      <c r="K24" s="85"/>
      <c r="L24" s="85" t="s">
        <v>8</v>
      </c>
      <c r="M24" s="85"/>
      <c r="N24" s="85"/>
      <c r="O24" s="85"/>
      <c r="P24" s="85"/>
      <c r="Q24" s="85"/>
      <c r="R24" s="85"/>
      <c r="S24" s="9"/>
    </row>
    <row r="25" spans="1:26" x14ac:dyDescent="0.35">
      <c r="A25" s="9"/>
      <c r="B25" s="29" t="s">
        <v>93</v>
      </c>
      <c r="C25" s="29" t="s">
        <v>48</v>
      </c>
      <c r="D25" s="29" t="s">
        <v>2</v>
      </c>
      <c r="E25" s="29" t="s">
        <v>12</v>
      </c>
      <c r="F25" s="29" t="s">
        <v>13</v>
      </c>
      <c r="G25" s="29" t="s">
        <v>14</v>
      </c>
      <c r="H25" s="29" t="s">
        <v>15</v>
      </c>
      <c r="I25" s="29" t="s">
        <v>16</v>
      </c>
      <c r="J25" s="29" t="s">
        <v>17</v>
      </c>
      <c r="K25" s="29" t="s">
        <v>18</v>
      </c>
      <c r="L25" s="29" t="s">
        <v>12</v>
      </c>
      <c r="M25" s="29" t="s">
        <v>13</v>
      </c>
      <c r="N25" s="29" t="s">
        <v>14</v>
      </c>
      <c r="O25" s="29" t="s">
        <v>15</v>
      </c>
      <c r="P25" s="29" t="s">
        <v>16</v>
      </c>
      <c r="Q25" s="29" t="s">
        <v>17</v>
      </c>
      <c r="R25" s="29" t="s">
        <v>18</v>
      </c>
      <c r="S25" s="9"/>
    </row>
    <row r="26" spans="1:26" x14ac:dyDescent="0.35">
      <c r="A26" s="9"/>
      <c r="B26" s="81">
        <v>1</v>
      </c>
      <c r="C26" s="86">
        <v>2</v>
      </c>
      <c r="D26" s="27">
        <v>100</v>
      </c>
      <c r="E26" s="6">
        <v>0.89449999999999996</v>
      </c>
      <c r="F26" s="6">
        <v>0.87050000000000005</v>
      </c>
      <c r="G26" s="6">
        <v>0.73199999999999998</v>
      </c>
      <c r="H26" s="6">
        <v>0.74650000000000005</v>
      </c>
      <c r="I26" s="6">
        <v>0.78500000000000003</v>
      </c>
      <c r="J26" s="6">
        <v>0.84499999999999997</v>
      </c>
      <c r="K26" s="6">
        <v>0.85</v>
      </c>
      <c r="L26" s="6">
        <v>0.94199999999999995</v>
      </c>
      <c r="M26" s="6">
        <v>0.88649999999999995</v>
      </c>
      <c r="N26" s="6">
        <v>0.86299999999999999</v>
      </c>
      <c r="O26" s="6">
        <v>0.86399999999999999</v>
      </c>
      <c r="P26" s="6">
        <v>0.84650000000000003</v>
      </c>
      <c r="Q26" s="6">
        <v>0.83199999999999996</v>
      </c>
      <c r="R26" s="6">
        <v>0.83550000000000002</v>
      </c>
      <c r="S26" s="9"/>
      <c r="T26" s="14">
        <f>L26-E26</f>
        <v>4.7499999999999987E-2</v>
      </c>
      <c r="U26" s="14">
        <f t="shared" ref="U26:Z26" si="0">M26-F26</f>
        <v>1.5999999999999903E-2</v>
      </c>
      <c r="V26" s="14">
        <f t="shared" si="0"/>
        <v>0.13100000000000001</v>
      </c>
      <c r="W26" s="14">
        <f t="shared" si="0"/>
        <v>0.11749999999999994</v>
      </c>
      <c r="X26" s="14">
        <f t="shared" si="0"/>
        <v>6.1499999999999999E-2</v>
      </c>
      <c r="Y26" s="14">
        <f t="shared" si="0"/>
        <v>-1.3000000000000012E-2</v>
      </c>
      <c r="Z26" s="14">
        <f t="shared" si="0"/>
        <v>-1.4499999999999957E-2</v>
      </c>
    </row>
    <row r="27" spans="1:26" x14ac:dyDescent="0.35">
      <c r="A27" s="9"/>
      <c r="B27" s="82"/>
      <c r="C27" s="84"/>
      <c r="D27" s="29">
        <v>200</v>
      </c>
      <c r="E27" s="7">
        <v>0.88</v>
      </c>
      <c r="F27" s="7">
        <v>0.72950000000000004</v>
      </c>
      <c r="G27" s="7">
        <v>0.52949999999999997</v>
      </c>
      <c r="H27" s="7">
        <v>0.58499999999999996</v>
      </c>
      <c r="I27" s="7">
        <v>0.66200000000000003</v>
      </c>
      <c r="J27" s="7">
        <v>0.72650000000000003</v>
      </c>
      <c r="K27" s="7">
        <v>0.77700000000000002</v>
      </c>
      <c r="L27" s="7">
        <v>0.95</v>
      </c>
      <c r="M27" s="7">
        <v>0.85699999999999998</v>
      </c>
      <c r="N27" s="7">
        <v>0.80649999999999999</v>
      </c>
      <c r="O27" s="7">
        <v>0.78900000000000003</v>
      </c>
      <c r="P27" s="7">
        <v>0.76400000000000001</v>
      </c>
      <c r="Q27" s="7">
        <v>0.74350000000000005</v>
      </c>
      <c r="R27" s="7">
        <v>0.75849999999999995</v>
      </c>
      <c r="S27" s="9"/>
      <c r="T27" s="14">
        <f t="shared" ref="T27:T37" si="1">L27-E27</f>
        <v>6.9999999999999951E-2</v>
      </c>
      <c r="U27" s="14">
        <f t="shared" ref="U27:U37" si="2">M27-F27</f>
        <v>0.12749999999999995</v>
      </c>
      <c r="V27" s="14">
        <f t="shared" ref="V27:V37" si="3">N27-G27</f>
        <v>0.27700000000000002</v>
      </c>
      <c r="W27" s="14">
        <f t="shared" ref="W27:W37" si="4">O27-H27</f>
        <v>0.20400000000000007</v>
      </c>
      <c r="X27" s="14">
        <f t="shared" ref="X27:X37" si="5">P27-I27</f>
        <v>0.10199999999999998</v>
      </c>
      <c r="Y27" s="14">
        <f t="shared" ref="Y27:Y37" si="6">Q27-J27</f>
        <v>1.7000000000000015E-2</v>
      </c>
      <c r="Z27" s="14">
        <f t="shared" ref="Z27:Z37" si="7">R27-K27</f>
        <v>-1.8500000000000072E-2</v>
      </c>
    </row>
    <row r="28" spans="1:26" x14ac:dyDescent="0.35">
      <c r="A28" s="9"/>
      <c r="B28" s="82"/>
      <c r="C28" s="84"/>
      <c r="D28" s="28">
        <v>300</v>
      </c>
      <c r="E28" s="8">
        <v>0.84650000000000003</v>
      </c>
      <c r="F28" s="8">
        <v>0.62849999999999995</v>
      </c>
      <c r="G28" s="8">
        <v>0.34599999999999997</v>
      </c>
      <c r="H28" s="8">
        <v>0.45950000000000002</v>
      </c>
      <c r="I28" s="8">
        <v>0.56299999999999994</v>
      </c>
      <c r="J28" s="8">
        <v>0.66649999999999998</v>
      </c>
      <c r="K28" s="8">
        <v>0.70450000000000002</v>
      </c>
      <c r="L28" s="8">
        <v>0.94799999999999995</v>
      </c>
      <c r="M28" s="8">
        <v>0.82599999999999996</v>
      </c>
      <c r="N28" s="8">
        <v>0.73850000000000005</v>
      </c>
      <c r="O28" s="8">
        <v>0.69299999999999995</v>
      </c>
      <c r="P28" s="8">
        <v>0.68400000000000005</v>
      </c>
      <c r="Q28" s="8">
        <v>0.66200000000000003</v>
      </c>
      <c r="R28" s="8">
        <v>0.65449999999999997</v>
      </c>
      <c r="S28" s="9"/>
      <c r="T28" s="14">
        <f t="shared" si="1"/>
        <v>0.10149999999999992</v>
      </c>
      <c r="U28" s="14">
        <f t="shared" si="2"/>
        <v>0.19750000000000001</v>
      </c>
      <c r="V28" s="14">
        <f t="shared" si="3"/>
        <v>0.39250000000000007</v>
      </c>
      <c r="W28" s="14">
        <f t="shared" si="4"/>
        <v>0.23349999999999993</v>
      </c>
      <c r="X28" s="14">
        <f t="shared" si="5"/>
        <v>0.12100000000000011</v>
      </c>
      <c r="Y28" s="14">
        <f t="shared" si="6"/>
        <v>-4.4999999999999485E-3</v>
      </c>
      <c r="Z28" s="14">
        <f t="shared" si="7"/>
        <v>-5.0000000000000044E-2</v>
      </c>
    </row>
    <row r="29" spans="1:26" x14ac:dyDescent="0.35">
      <c r="A29" s="9"/>
      <c r="B29" s="82"/>
      <c r="C29" s="84">
        <v>3</v>
      </c>
      <c r="D29" s="29">
        <v>100</v>
      </c>
      <c r="E29" s="7">
        <v>0.91100000000000003</v>
      </c>
      <c r="F29" s="7">
        <v>0.874</v>
      </c>
      <c r="G29" s="7">
        <v>0.85</v>
      </c>
      <c r="H29" s="7">
        <v>0.85429999999999995</v>
      </c>
      <c r="I29" s="7">
        <v>0.86729999999999996</v>
      </c>
      <c r="J29" s="7">
        <v>0.87729999999999997</v>
      </c>
      <c r="K29" s="7">
        <v>0.88</v>
      </c>
      <c r="L29" s="7">
        <v>0.94399999999999995</v>
      </c>
      <c r="M29" s="7">
        <v>0.89570000000000005</v>
      </c>
      <c r="N29" s="7">
        <v>0.85770000000000002</v>
      </c>
      <c r="O29" s="7">
        <v>0.83299999999999996</v>
      </c>
      <c r="P29" s="7">
        <v>0.80600000000000005</v>
      </c>
      <c r="Q29" s="7">
        <v>0.78029999999999999</v>
      </c>
      <c r="R29" s="7">
        <v>0.77929999999999999</v>
      </c>
      <c r="S29" s="9"/>
      <c r="T29" s="14">
        <f t="shared" si="1"/>
        <v>3.2999999999999918E-2</v>
      </c>
      <c r="U29" s="14">
        <f t="shared" si="2"/>
        <v>2.1700000000000053E-2</v>
      </c>
      <c r="V29" s="14">
        <f t="shared" si="3"/>
        <v>7.7000000000000401E-3</v>
      </c>
      <c r="W29" s="14">
        <f t="shared" si="4"/>
        <v>-2.1299999999999986E-2</v>
      </c>
      <c r="X29" s="14">
        <f t="shared" si="5"/>
        <v>-6.129999999999991E-2</v>
      </c>
      <c r="Y29" s="14">
        <f t="shared" si="6"/>
        <v>-9.6999999999999975E-2</v>
      </c>
      <c r="Z29" s="14">
        <f t="shared" si="7"/>
        <v>-0.10070000000000001</v>
      </c>
    </row>
    <row r="30" spans="1:26" x14ac:dyDescent="0.35">
      <c r="A30" s="9"/>
      <c r="B30" s="82"/>
      <c r="C30" s="84"/>
      <c r="D30" s="29">
        <v>200</v>
      </c>
      <c r="E30" s="7">
        <v>0.88929999999999998</v>
      </c>
      <c r="F30" s="7">
        <v>0.78</v>
      </c>
      <c r="G30" s="7">
        <v>0.73470000000000002</v>
      </c>
      <c r="H30" s="7">
        <v>0.748</v>
      </c>
      <c r="I30" s="7">
        <v>0.78500000000000003</v>
      </c>
      <c r="J30" s="7">
        <v>0.81469999999999998</v>
      </c>
      <c r="K30" s="7">
        <v>0.81899999999999995</v>
      </c>
      <c r="L30" s="7">
        <v>0.94330000000000003</v>
      </c>
      <c r="M30" s="7">
        <v>0.86829999999999996</v>
      </c>
      <c r="N30" s="7">
        <v>0.80469999999999997</v>
      </c>
      <c r="O30" s="7">
        <v>0.75729999999999997</v>
      </c>
      <c r="P30" s="7">
        <v>0.71499999999999997</v>
      </c>
      <c r="Q30" s="7">
        <v>0.68630000000000002</v>
      </c>
      <c r="R30" s="7">
        <v>0.65229999999999999</v>
      </c>
      <c r="S30" s="9"/>
      <c r="T30" s="14">
        <f t="shared" si="1"/>
        <v>5.4000000000000048E-2</v>
      </c>
      <c r="U30" s="14">
        <f t="shared" si="2"/>
        <v>8.8299999999999934E-2</v>
      </c>
      <c r="V30" s="14">
        <f t="shared" si="3"/>
        <v>6.9999999999999951E-2</v>
      </c>
      <c r="W30" s="14">
        <f t="shared" si="4"/>
        <v>9.299999999999975E-3</v>
      </c>
      <c r="X30" s="14">
        <f t="shared" si="5"/>
        <v>-7.0000000000000062E-2</v>
      </c>
      <c r="Y30" s="14">
        <f t="shared" si="6"/>
        <v>-0.12839999999999996</v>
      </c>
      <c r="Z30" s="14">
        <f t="shared" si="7"/>
        <v>-0.16669999999999996</v>
      </c>
    </row>
    <row r="31" spans="1:26" x14ac:dyDescent="0.35">
      <c r="A31" s="9"/>
      <c r="B31" s="83"/>
      <c r="C31" s="79"/>
      <c r="D31" s="28">
        <v>300</v>
      </c>
      <c r="E31" s="8">
        <v>0.86070000000000002</v>
      </c>
      <c r="F31" s="8">
        <v>0.69169999999999998</v>
      </c>
      <c r="G31" s="8">
        <v>0.60429999999999995</v>
      </c>
      <c r="H31" s="8">
        <v>0.64400000000000002</v>
      </c>
      <c r="I31" s="8">
        <v>0.7097</v>
      </c>
      <c r="J31" s="8">
        <v>0.73129999999999995</v>
      </c>
      <c r="K31" s="8">
        <v>0.76170000000000004</v>
      </c>
      <c r="L31" s="8">
        <v>0.94699999999999995</v>
      </c>
      <c r="M31" s="8">
        <v>0.84799999999999998</v>
      </c>
      <c r="N31" s="8">
        <v>0.753</v>
      </c>
      <c r="O31" s="8">
        <v>0.67430000000000001</v>
      </c>
      <c r="P31" s="8">
        <v>0.63629999999999998</v>
      </c>
      <c r="Q31" s="8">
        <v>0.59970000000000001</v>
      </c>
      <c r="R31" s="8">
        <v>0.58069999999999999</v>
      </c>
      <c r="S31" s="9"/>
      <c r="T31" s="14">
        <f t="shared" si="1"/>
        <v>8.6299999999999932E-2</v>
      </c>
      <c r="U31" s="14">
        <f t="shared" si="2"/>
        <v>0.15629999999999999</v>
      </c>
      <c r="V31" s="14">
        <f t="shared" si="3"/>
        <v>0.14870000000000005</v>
      </c>
      <c r="W31" s="14">
        <f t="shared" si="4"/>
        <v>3.0299999999999994E-2</v>
      </c>
      <c r="X31" s="14">
        <f t="shared" si="5"/>
        <v>-7.3400000000000021E-2</v>
      </c>
      <c r="Y31" s="14">
        <f t="shared" si="6"/>
        <v>-0.13159999999999994</v>
      </c>
      <c r="Z31" s="14">
        <f t="shared" si="7"/>
        <v>-0.18100000000000005</v>
      </c>
    </row>
    <row r="32" spans="1:26" x14ac:dyDescent="0.35">
      <c r="A32" s="9"/>
      <c r="B32" s="82">
        <v>2</v>
      </c>
      <c r="C32" s="84">
        <v>2</v>
      </c>
      <c r="D32" s="27">
        <v>100</v>
      </c>
      <c r="E32" s="6">
        <v>0.89349999999999996</v>
      </c>
      <c r="F32" s="6">
        <v>0.90300000000000002</v>
      </c>
      <c r="G32" s="6">
        <v>0.86350000000000005</v>
      </c>
      <c r="H32" s="6">
        <v>0.86050000000000004</v>
      </c>
      <c r="I32" s="6">
        <v>0.85399999999999998</v>
      </c>
      <c r="J32" s="6">
        <v>0.85799999999999998</v>
      </c>
      <c r="K32" s="6">
        <v>0.85150000000000003</v>
      </c>
      <c r="L32" s="6">
        <v>0.93600000000000005</v>
      </c>
      <c r="M32" s="6">
        <v>0.91500000000000004</v>
      </c>
      <c r="N32" s="6">
        <v>0.88649999999999995</v>
      </c>
      <c r="O32" s="6">
        <v>0.87250000000000005</v>
      </c>
      <c r="P32" s="6">
        <v>0.85199999999999998</v>
      </c>
      <c r="Q32" s="6">
        <v>0.85150000000000003</v>
      </c>
      <c r="R32" s="6">
        <v>0.85450000000000004</v>
      </c>
      <c r="S32" s="9"/>
      <c r="T32" s="14">
        <f t="shared" si="1"/>
        <v>4.2500000000000093E-2</v>
      </c>
      <c r="U32" s="14">
        <f t="shared" si="2"/>
        <v>1.2000000000000011E-2</v>
      </c>
      <c r="V32" s="14">
        <f t="shared" si="3"/>
        <v>2.2999999999999909E-2</v>
      </c>
      <c r="W32" s="14">
        <f t="shared" si="4"/>
        <v>1.2000000000000011E-2</v>
      </c>
      <c r="X32" s="14">
        <f t="shared" si="5"/>
        <v>-2.0000000000000018E-3</v>
      </c>
      <c r="Y32" s="14">
        <f t="shared" si="6"/>
        <v>-6.4999999999999503E-3</v>
      </c>
      <c r="Z32" s="14">
        <f t="shared" si="7"/>
        <v>3.0000000000000027E-3</v>
      </c>
    </row>
    <row r="33" spans="1:26" x14ac:dyDescent="0.35">
      <c r="A33" s="9"/>
      <c r="B33" s="82"/>
      <c r="C33" s="84"/>
      <c r="D33" s="29">
        <v>200</v>
      </c>
      <c r="E33" s="7">
        <v>0.83850000000000002</v>
      </c>
      <c r="F33" s="7">
        <v>0.86199999999999999</v>
      </c>
      <c r="G33" s="7">
        <v>0.79349999999999998</v>
      </c>
      <c r="H33" s="7">
        <v>0.76900000000000002</v>
      </c>
      <c r="I33" s="7">
        <v>0.75</v>
      </c>
      <c r="J33" s="7">
        <v>0.76249999999999996</v>
      </c>
      <c r="K33" s="7">
        <v>0.78500000000000003</v>
      </c>
      <c r="L33" s="7">
        <v>0.94550000000000001</v>
      </c>
      <c r="M33" s="7">
        <v>0.88600000000000001</v>
      </c>
      <c r="N33" s="7">
        <v>0.84650000000000003</v>
      </c>
      <c r="O33" s="7">
        <v>0.80649999999999999</v>
      </c>
      <c r="P33" s="7">
        <v>0.77049999999999996</v>
      </c>
      <c r="Q33" s="7">
        <v>0.78300000000000003</v>
      </c>
      <c r="R33" s="7">
        <v>0.79649999999999999</v>
      </c>
      <c r="S33" s="9"/>
      <c r="T33" s="14">
        <f t="shared" si="1"/>
        <v>0.10699999999999998</v>
      </c>
      <c r="U33" s="14">
        <f t="shared" si="2"/>
        <v>2.4000000000000021E-2</v>
      </c>
      <c r="V33" s="14">
        <f t="shared" si="3"/>
        <v>5.3000000000000047E-2</v>
      </c>
      <c r="W33" s="14">
        <f t="shared" si="4"/>
        <v>3.7499999999999978E-2</v>
      </c>
      <c r="X33" s="14">
        <f t="shared" si="5"/>
        <v>2.0499999999999963E-2</v>
      </c>
      <c r="Y33" s="14">
        <f t="shared" si="6"/>
        <v>2.0500000000000074E-2</v>
      </c>
      <c r="Z33" s="14">
        <f t="shared" si="7"/>
        <v>1.1499999999999955E-2</v>
      </c>
    </row>
    <row r="34" spans="1:26" x14ac:dyDescent="0.35">
      <c r="A34" s="9"/>
      <c r="B34" s="82"/>
      <c r="C34" s="84"/>
      <c r="D34" s="28">
        <v>300</v>
      </c>
      <c r="E34" s="8">
        <v>0.79900000000000004</v>
      </c>
      <c r="F34" s="8">
        <v>0.83299999999999996</v>
      </c>
      <c r="G34" s="8">
        <v>0.71150000000000002</v>
      </c>
      <c r="H34" s="8">
        <v>0.6845</v>
      </c>
      <c r="I34" s="8">
        <v>0.67949999999999999</v>
      </c>
      <c r="J34" s="8">
        <v>0.70399999999999996</v>
      </c>
      <c r="K34" s="8">
        <v>0.71799999999999997</v>
      </c>
      <c r="L34" s="8">
        <v>0.94799999999999995</v>
      </c>
      <c r="M34" s="8">
        <v>0.86050000000000004</v>
      </c>
      <c r="N34" s="8">
        <v>0.77049999999999996</v>
      </c>
      <c r="O34" s="8">
        <v>0.73150000000000004</v>
      </c>
      <c r="P34" s="8">
        <v>0.71150000000000002</v>
      </c>
      <c r="Q34" s="8">
        <v>0.71399999999999997</v>
      </c>
      <c r="R34" s="8">
        <v>0.70699999999999996</v>
      </c>
      <c r="S34" s="9"/>
      <c r="T34" s="14">
        <f t="shared" si="1"/>
        <v>0.14899999999999991</v>
      </c>
      <c r="U34" s="14">
        <f t="shared" si="2"/>
        <v>2.750000000000008E-2</v>
      </c>
      <c r="V34" s="14">
        <f t="shared" si="3"/>
        <v>5.8999999999999941E-2</v>
      </c>
      <c r="W34" s="14">
        <f t="shared" si="4"/>
        <v>4.7000000000000042E-2</v>
      </c>
      <c r="X34" s="14">
        <f t="shared" si="5"/>
        <v>3.2000000000000028E-2</v>
      </c>
      <c r="Y34" s="14">
        <f t="shared" si="6"/>
        <v>1.0000000000000009E-2</v>
      </c>
      <c r="Z34" s="14">
        <f t="shared" si="7"/>
        <v>-1.100000000000001E-2</v>
      </c>
    </row>
    <row r="35" spans="1:26" x14ac:dyDescent="0.35">
      <c r="A35" s="9"/>
      <c r="B35" s="82"/>
      <c r="C35" s="84">
        <v>3</v>
      </c>
      <c r="D35" s="29">
        <v>100</v>
      </c>
      <c r="E35" s="7">
        <v>0.90529999999999999</v>
      </c>
      <c r="F35" s="7">
        <v>0.90329999999999999</v>
      </c>
      <c r="G35" s="7">
        <v>0.878</v>
      </c>
      <c r="H35" s="7">
        <v>0.86899999999999999</v>
      </c>
      <c r="I35" s="7">
        <v>0.877</v>
      </c>
      <c r="J35" s="7">
        <v>0.87770000000000004</v>
      </c>
      <c r="K35" s="7">
        <v>0.89100000000000001</v>
      </c>
      <c r="L35" s="7">
        <v>0.92730000000000001</v>
      </c>
      <c r="M35" s="7">
        <v>0.90429999999999999</v>
      </c>
      <c r="N35" s="7">
        <v>0.88329999999999997</v>
      </c>
      <c r="O35" s="7">
        <v>0.878</v>
      </c>
      <c r="P35" s="7">
        <v>0.873</v>
      </c>
      <c r="Q35" s="7">
        <v>0.87870000000000004</v>
      </c>
      <c r="R35" s="7">
        <v>0.88529999999999998</v>
      </c>
      <c r="S35" s="9"/>
      <c r="T35" s="14">
        <f t="shared" si="1"/>
        <v>2.200000000000002E-2</v>
      </c>
      <c r="U35" s="14">
        <f t="shared" si="2"/>
        <v>1.0000000000000009E-3</v>
      </c>
      <c r="V35" s="14">
        <f t="shared" si="3"/>
        <v>5.2999999999999714E-3</v>
      </c>
      <c r="W35" s="14">
        <f t="shared" si="4"/>
        <v>9.000000000000008E-3</v>
      </c>
      <c r="X35" s="14">
        <f t="shared" si="5"/>
        <v>-4.0000000000000036E-3</v>
      </c>
      <c r="Y35" s="14">
        <f t="shared" si="6"/>
        <v>1.0000000000000009E-3</v>
      </c>
      <c r="Z35" s="14">
        <f t="shared" si="7"/>
        <v>-5.7000000000000384E-3</v>
      </c>
    </row>
    <row r="36" spans="1:26" x14ac:dyDescent="0.35">
      <c r="A36" s="9"/>
      <c r="B36" s="82"/>
      <c r="C36" s="84"/>
      <c r="D36" s="29">
        <v>200</v>
      </c>
      <c r="E36" s="7">
        <v>0.86829999999999996</v>
      </c>
      <c r="F36" s="7">
        <v>0.89170000000000005</v>
      </c>
      <c r="G36" s="7">
        <v>0.81269999999999998</v>
      </c>
      <c r="H36" s="7">
        <v>0.79430000000000001</v>
      </c>
      <c r="I36" s="7">
        <v>0.80669999999999997</v>
      </c>
      <c r="J36" s="7">
        <v>0.81769999999999998</v>
      </c>
      <c r="K36" s="7">
        <v>0.82330000000000003</v>
      </c>
      <c r="L36" s="7">
        <v>0.94469999999999998</v>
      </c>
      <c r="M36" s="7">
        <v>0.89900000000000002</v>
      </c>
      <c r="N36" s="7">
        <v>0.84470000000000001</v>
      </c>
      <c r="O36" s="7">
        <v>0.82669999999999999</v>
      </c>
      <c r="P36" s="7">
        <v>0.81899999999999995</v>
      </c>
      <c r="Q36" s="7">
        <v>0.81669999999999998</v>
      </c>
      <c r="R36" s="7">
        <v>0.81069999999999998</v>
      </c>
      <c r="S36" s="9"/>
      <c r="T36" s="14">
        <f t="shared" si="1"/>
        <v>7.6400000000000023E-2</v>
      </c>
      <c r="U36" s="14">
        <f t="shared" si="2"/>
        <v>7.2999999999999732E-3</v>
      </c>
      <c r="V36" s="14">
        <f t="shared" si="3"/>
        <v>3.2000000000000028E-2</v>
      </c>
      <c r="W36" s="14">
        <f t="shared" si="4"/>
        <v>3.2399999999999984E-2</v>
      </c>
      <c r="X36" s="14">
        <f t="shared" si="5"/>
        <v>1.2299999999999978E-2</v>
      </c>
      <c r="Y36" s="14">
        <f t="shared" si="6"/>
        <v>-1.0000000000000009E-3</v>
      </c>
      <c r="Z36" s="14">
        <f t="shared" si="7"/>
        <v>-1.2600000000000056E-2</v>
      </c>
    </row>
    <row r="37" spans="1:26" x14ac:dyDescent="0.35">
      <c r="A37" s="9"/>
      <c r="B37" s="83"/>
      <c r="C37" s="79"/>
      <c r="D37" s="28">
        <v>300</v>
      </c>
      <c r="E37" s="8">
        <v>0.82030000000000003</v>
      </c>
      <c r="F37" s="8">
        <v>0.85299999999999998</v>
      </c>
      <c r="G37" s="8">
        <v>0.75570000000000004</v>
      </c>
      <c r="H37" s="8">
        <v>0.73129999999999995</v>
      </c>
      <c r="I37" s="8">
        <v>0.75</v>
      </c>
      <c r="J37" s="8">
        <v>0.75600000000000001</v>
      </c>
      <c r="K37" s="8">
        <v>0.76170000000000004</v>
      </c>
      <c r="L37" s="8">
        <v>0.94630000000000003</v>
      </c>
      <c r="M37" s="8">
        <v>0.88029999999999997</v>
      </c>
      <c r="N37" s="8">
        <v>0.81030000000000002</v>
      </c>
      <c r="O37" s="8">
        <v>0.77229999999999999</v>
      </c>
      <c r="P37" s="8">
        <v>0.76829999999999998</v>
      </c>
      <c r="Q37" s="8">
        <v>0.76729999999999998</v>
      </c>
      <c r="R37" s="8">
        <v>0.76570000000000005</v>
      </c>
      <c r="S37" s="9"/>
      <c r="T37" s="14">
        <f t="shared" si="1"/>
        <v>0.126</v>
      </c>
      <c r="U37" s="14">
        <f t="shared" si="2"/>
        <v>2.7299999999999991E-2</v>
      </c>
      <c r="V37" s="14">
        <f t="shared" si="3"/>
        <v>5.4599999999999982E-2</v>
      </c>
      <c r="W37" s="14">
        <f t="shared" si="4"/>
        <v>4.1000000000000036E-2</v>
      </c>
      <c r="X37" s="14">
        <f t="shared" si="5"/>
        <v>1.8299999999999983E-2</v>
      </c>
      <c r="Y37" s="14">
        <f t="shared" si="6"/>
        <v>1.1299999999999977E-2</v>
      </c>
      <c r="Z37" s="14">
        <f t="shared" si="7"/>
        <v>4.0000000000000036E-3</v>
      </c>
    </row>
    <row r="38" spans="1:26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26" ht="22.75" x14ac:dyDescent="0.55000000000000004">
      <c r="A39" s="9"/>
      <c r="B39" s="50" t="s">
        <v>51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26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26" x14ac:dyDescent="0.35">
      <c r="A41" s="9"/>
      <c r="B41" s="55"/>
      <c r="C41" s="56"/>
      <c r="D41" s="55"/>
      <c r="E41" s="55"/>
      <c r="F41" s="85" t="s">
        <v>58</v>
      </c>
      <c r="G41" s="85"/>
      <c r="H41" s="85" t="s">
        <v>25</v>
      </c>
      <c r="I41" s="85"/>
      <c r="J41" s="85"/>
      <c r="K41" s="85"/>
      <c r="L41" s="9"/>
      <c r="M41" s="9"/>
      <c r="N41" s="9"/>
      <c r="O41" s="9"/>
      <c r="P41" s="9"/>
      <c r="Q41" s="9"/>
      <c r="R41" s="9"/>
      <c r="S41" s="9"/>
    </row>
    <row r="42" spans="1:26" x14ac:dyDescent="0.35">
      <c r="A42" s="9"/>
      <c r="B42" s="28" t="s">
        <v>93</v>
      </c>
      <c r="C42" s="28" t="s">
        <v>48</v>
      </c>
      <c r="D42" s="28" t="s">
        <v>2</v>
      </c>
      <c r="E42" s="28" t="s">
        <v>4</v>
      </c>
      <c r="F42" s="28" t="s">
        <v>5</v>
      </c>
      <c r="G42" s="28" t="s">
        <v>8</v>
      </c>
      <c r="H42" s="28" t="s">
        <v>5</v>
      </c>
      <c r="I42" s="28" t="s">
        <v>6</v>
      </c>
      <c r="J42" s="28" t="s">
        <v>7</v>
      </c>
      <c r="K42" s="28" t="s">
        <v>8</v>
      </c>
      <c r="L42" s="9"/>
      <c r="M42" s="9"/>
      <c r="N42" s="9"/>
      <c r="O42" s="9"/>
      <c r="P42" s="9"/>
      <c r="Q42" s="9"/>
      <c r="R42" s="9"/>
      <c r="S42" s="9"/>
    </row>
    <row r="43" spans="1:26" x14ac:dyDescent="0.35">
      <c r="A43" s="9"/>
      <c r="B43" s="81">
        <v>1</v>
      </c>
      <c r="C43" s="86">
        <v>2</v>
      </c>
      <c r="D43" s="27">
        <v>500</v>
      </c>
      <c r="E43" s="11">
        <v>0.96340000000000003</v>
      </c>
      <c r="F43" s="18">
        <v>6.5799999999999997E-2</v>
      </c>
      <c r="G43" s="18">
        <v>6.5699999999999995E-2</v>
      </c>
      <c r="H43" s="18">
        <v>0.12759999999999999</v>
      </c>
      <c r="I43" s="18">
        <v>0.32650000000000001</v>
      </c>
      <c r="J43" s="18">
        <v>0.34989999999999999</v>
      </c>
      <c r="K43" s="18">
        <v>2.7E-2</v>
      </c>
      <c r="L43" s="9"/>
      <c r="M43" s="9"/>
      <c r="N43" s="9"/>
      <c r="O43" s="9"/>
      <c r="P43" s="9"/>
      <c r="Q43" s="9"/>
      <c r="R43" s="9"/>
      <c r="S43" s="9"/>
    </row>
    <row r="44" spans="1:26" x14ac:dyDescent="0.35">
      <c r="A44" s="9"/>
      <c r="B44" s="82"/>
      <c r="C44" s="84"/>
      <c r="D44" s="29">
        <v>1000</v>
      </c>
      <c r="E44" s="12">
        <v>0.96330000000000005</v>
      </c>
      <c r="F44" s="52">
        <v>4.65E-2</v>
      </c>
      <c r="G44" s="52">
        <v>4.65E-2</v>
      </c>
      <c r="H44" s="52">
        <v>0.12690000000000001</v>
      </c>
      <c r="I44" s="52">
        <v>0.32629999999999998</v>
      </c>
      <c r="J44" s="52">
        <v>0.35010000000000002</v>
      </c>
      <c r="K44" s="52">
        <v>2.2100000000000002E-2</v>
      </c>
      <c r="L44" s="9"/>
      <c r="M44" s="9"/>
      <c r="N44" s="9"/>
      <c r="O44" s="9"/>
      <c r="P44" s="9"/>
      <c r="Q44" s="9"/>
      <c r="R44" s="9"/>
      <c r="S44" s="9"/>
    </row>
    <row r="45" spans="1:26" x14ac:dyDescent="0.35">
      <c r="A45" s="9"/>
      <c r="B45" s="82"/>
      <c r="C45" s="84"/>
      <c r="D45" s="28">
        <v>1500</v>
      </c>
      <c r="E45" s="13">
        <v>0.96350000000000002</v>
      </c>
      <c r="F45" s="19">
        <v>3.7999999999999999E-2</v>
      </c>
      <c r="G45" s="19">
        <v>3.7999999999999999E-2</v>
      </c>
      <c r="H45" s="19">
        <v>0.12620000000000001</v>
      </c>
      <c r="I45" s="19">
        <v>0.32629999999999998</v>
      </c>
      <c r="J45" s="19">
        <v>0.3498</v>
      </c>
      <c r="K45" s="19">
        <v>0.02</v>
      </c>
      <c r="L45" s="9"/>
      <c r="M45" s="9"/>
      <c r="N45" s="9"/>
      <c r="O45" s="9"/>
      <c r="P45" s="9"/>
      <c r="Q45" s="9"/>
      <c r="R45" s="9"/>
      <c r="S45" s="9"/>
    </row>
    <row r="46" spans="1:26" x14ac:dyDescent="0.35">
      <c r="A46" s="9"/>
      <c r="B46" s="82"/>
      <c r="C46" s="84">
        <v>3</v>
      </c>
      <c r="D46" s="29">
        <v>500</v>
      </c>
      <c r="E46" s="12">
        <v>0.95169999999999999</v>
      </c>
      <c r="F46" s="52">
        <v>8.0799999999999997E-2</v>
      </c>
      <c r="G46" s="52">
        <v>8.0399999999999999E-2</v>
      </c>
      <c r="H46" s="52">
        <v>0.23250000000000001</v>
      </c>
      <c r="I46" s="52">
        <v>0.80940000000000001</v>
      </c>
      <c r="J46" s="52">
        <v>0.42270000000000002</v>
      </c>
      <c r="K46" s="52">
        <v>3.9300000000000002E-2</v>
      </c>
      <c r="L46" s="9"/>
      <c r="M46" s="9"/>
      <c r="N46" s="9"/>
      <c r="O46" s="9"/>
      <c r="P46" s="9"/>
      <c r="Q46" s="9"/>
      <c r="R46" s="9"/>
      <c r="S46" s="9"/>
    </row>
    <row r="47" spans="1:26" x14ac:dyDescent="0.35">
      <c r="A47" s="9"/>
      <c r="B47" s="82"/>
      <c r="C47" s="84"/>
      <c r="D47" s="29">
        <v>1000</v>
      </c>
      <c r="E47" s="12">
        <v>0.95120000000000005</v>
      </c>
      <c r="F47" s="52">
        <v>5.7099999999999998E-2</v>
      </c>
      <c r="G47" s="52">
        <v>5.7099999999999998E-2</v>
      </c>
      <c r="H47" s="52">
        <v>0.23330000000000001</v>
      </c>
      <c r="I47" s="52">
        <v>0.80930000000000002</v>
      </c>
      <c r="J47" s="52">
        <v>0.42320000000000002</v>
      </c>
      <c r="K47" s="52">
        <v>3.27E-2</v>
      </c>
      <c r="L47" s="9"/>
      <c r="M47" s="9"/>
      <c r="N47" s="9"/>
      <c r="O47" s="9"/>
      <c r="P47" s="9"/>
      <c r="Q47" s="9"/>
      <c r="R47" s="9"/>
      <c r="S47" s="9"/>
    </row>
    <row r="48" spans="1:26" x14ac:dyDescent="0.35">
      <c r="A48" s="9"/>
      <c r="B48" s="83"/>
      <c r="C48" s="79"/>
      <c r="D48" s="28">
        <v>1500</v>
      </c>
      <c r="E48" s="13">
        <v>0.9516</v>
      </c>
      <c r="F48" s="19">
        <v>4.6600000000000003E-2</v>
      </c>
      <c r="G48" s="19">
        <v>4.6600000000000003E-2</v>
      </c>
      <c r="H48" s="19">
        <v>0.2316</v>
      </c>
      <c r="I48" s="19">
        <v>0.80920000000000003</v>
      </c>
      <c r="J48" s="19">
        <v>0.4229</v>
      </c>
      <c r="K48" s="19">
        <v>2.9399999999999999E-2</v>
      </c>
      <c r="L48" s="9"/>
      <c r="M48" s="9"/>
      <c r="N48" s="9"/>
      <c r="O48" s="9"/>
      <c r="P48" s="9"/>
      <c r="Q48" s="9"/>
      <c r="R48" s="9"/>
      <c r="S48" s="9"/>
    </row>
    <row r="49" spans="1:26" x14ac:dyDescent="0.35">
      <c r="A49" s="9"/>
      <c r="B49" s="82">
        <v>2</v>
      </c>
      <c r="C49" s="84">
        <v>2</v>
      </c>
      <c r="D49" s="27">
        <v>500</v>
      </c>
      <c r="E49" s="11">
        <v>1</v>
      </c>
      <c r="F49" s="18">
        <v>6.5699999999999995E-2</v>
      </c>
      <c r="G49" s="18">
        <v>6.5699999999999995E-2</v>
      </c>
      <c r="H49" s="18">
        <v>1.6400000000000001E-2</v>
      </c>
      <c r="I49" s="18">
        <v>0.21859999999999999</v>
      </c>
      <c r="J49" s="18">
        <v>0.2112</v>
      </c>
      <c r="K49" s="18">
        <v>1.5800000000000002E-2</v>
      </c>
      <c r="L49" s="9"/>
      <c r="M49" s="9"/>
      <c r="N49" s="9"/>
      <c r="O49" s="9"/>
      <c r="P49" s="9"/>
      <c r="Q49" s="9"/>
      <c r="R49" s="9"/>
      <c r="S49" s="9"/>
    </row>
    <row r="50" spans="1:26" x14ac:dyDescent="0.35">
      <c r="A50" s="9"/>
      <c r="B50" s="82"/>
      <c r="C50" s="84"/>
      <c r="D50" s="29">
        <v>1000</v>
      </c>
      <c r="E50" s="12">
        <v>1</v>
      </c>
      <c r="F50" s="52">
        <v>4.65E-2</v>
      </c>
      <c r="G50" s="52">
        <v>4.65E-2</v>
      </c>
      <c r="H50" s="52">
        <v>1.35E-2</v>
      </c>
      <c r="I50" s="52">
        <v>0.2185</v>
      </c>
      <c r="J50" s="52">
        <v>0.2112</v>
      </c>
      <c r="K50" s="52">
        <v>1.2699999999999999E-2</v>
      </c>
      <c r="L50" s="9"/>
      <c r="M50" s="9"/>
      <c r="N50" s="9"/>
      <c r="O50" s="9"/>
      <c r="P50" s="9"/>
      <c r="Q50" s="9"/>
      <c r="R50" s="9"/>
      <c r="S50" s="9"/>
    </row>
    <row r="51" spans="1:26" x14ac:dyDescent="0.35">
      <c r="A51" s="9"/>
      <c r="B51" s="82"/>
      <c r="C51" s="84"/>
      <c r="D51" s="28">
        <v>1500</v>
      </c>
      <c r="E51" s="13">
        <v>1</v>
      </c>
      <c r="F51" s="19">
        <v>3.7900000000000003E-2</v>
      </c>
      <c r="G51" s="19">
        <v>3.7999999999999999E-2</v>
      </c>
      <c r="H51" s="19">
        <v>1.24E-2</v>
      </c>
      <c r="I51" s="19">
        <v>0.21840000000000001</v>
      </c>
      <c r="J51" s="19">
        <v>0.21129999999999999</v>
      </c>
      <c r="K51" s="19">
        <v>1.15E-2</v>
      </c>
      <c r="L51" s="9"/>
      <c r="M51" s="9"/>
      <c r="N51" s="9"/>
      <c r="O51" s="9"/>
      <c r="P51" s="9"/>
      <c r="Q51" s="9"/>
      <c r="R51" s="9"/>
      <c r="S51" s="9"/>
    </row>
    <row r="52" spans="1:26" x14ac:dyDescent="0.35">
      <c r="A52" s="9"/>
      <c r="B52" s="82"/>
      <c r="C52" s="84">
        <v>3</v>
      </c>
      <c r="D52" s="29">
        <v>500</v>
      </c>
      <c r="E52" s="12">
        <v>1</v>
      </c>
      <c r="F52" s="52">
        <v>8.0299999999999996E-2</v>
      </c>
      <c r="G52" s="52">
        <v>8.0199999999999994E-2</v>
      </c>
      <c r="H52" s="52">
        <v>2.5100000000000001E-2</v>
      </c>
      <c r="I52" s="52">
        <v>0.3629</v>
      </c>
      <c r="J52" s="52">
        <v>0.27779999999999999</v>
      </c>
      <c r="K52" s="52">
        <v>2.41E-2</v>
      </c>
      <c r="L52" s="9"/>
      <c r="M52" s="9"/>
      <c r="N52" s="9"/>
      <c r="O52" s="9"/>
      <c r="P52" s="9"/>
      <c r="Q52" s="9"/>
      <c r="R52" s="9"/>
      <c r="S52" s="9"/>
    </row>
    <row r="53" spans="1:26" x14ac:dyDescent="0.35">
      <c r="A53" s="9"/>
      <c r="B53" s="82"/>
      <c r="C53" s="84"/>
      <c r="D53" s="29">
        <v>1000</v>
      </c>
      <c r="E53" s="12">
        <v>1</v>
      </c>
      <c r="F53" s="52">
        <v>5.6800000000000003E-2</v>
      </c>
      <c r="G53" s="52">
        <v>5.6800000000000003E-2</v>
      </c>
      <c r="H53" s="52">
        <v>0.02</v>
      </c>
      <c r="I53" s="52">
        <v>0.36280000000000001</v>
      </c>
      <c r="J53" s="52">
        <v>0.27739999999999998</v>
      </c>
      <c r="K53" s="52">
        <v>1.8800000000000001E-2</v>
      </c>
      <c r="L53" s="9"/>
      <c r="M53" s="9"/>
      <c r="N53" s="9"/>
      <c r="O53" s="9"/>
      <c r="P53" s="9"/>
      <c r="Q53" s="9"/>
      <c r="R53" s="9"/>
      <c r="S53" s="9"/>
    </row>
    <row r="54" spans="1:26" x14ac:dyDescent="0.35">
      <c r="A54" s="9"/>
      <c r="B54" s="83"/>
      <c r="C54" s="79"/>
      <c r="D54" s="28">
        <v>1500</v>
      </c>
      <c r="E54" s="13">
        <v>1</v>
      </c>
      <c r="F54" s="19">
        <v>4.6399999999999997E-2</v>
      </c>
      <c r="G54" s="19">
        <v>4.6399999999999997E-2</v>
      </c>
      <c r="H54" s="19">
        <v>1.84E-2</v>
      </c>
      <c r="I54" s="19">
        <v>0.36280000000000001</v>
      </c>
      <c r="J54" s="19">
        <v>0.27760000000000001</v>
      </c>
      <c r="K54" s="19">
        <v>1.7100000000000001E-2</v>
      </c>
      <c r="L54" s="9"/>
      <c r="M54" s="9"/>
      <c r="N54" s="9"/>
      <c r="O54" s="9"/>
      <c r="P54" s="9"/>
      <c r="Q54" s="9"/>
      <c r="R54" s="9"/>
      <c r="S54" s="9"/>
    </row>
    <row r="55" spans="1:26" x14ac:dyDescent="0.35">
      <c r="A55" s="9"/>
      <c r="B55" s="29"/>
      <c r="C55" s="29"/>
      <c r="D55" s="29"/>
      <c r="E55" s="5"/>
      <c r="F55" s="10"/>
      <c r="G55" s="10"/>
      <c r="H55" s="10"/>
      <c r="I55" s="10"/>
      <c r="J55" s="10"/>
      <c r="K55" s="10"/>
      <c r="L55" s="9"/>
      <c r="M55" s="9"/>
      <c r="N55" s="9"/>
      <c r="O55" s="9"/>
      <c r="P55" s="9"/>
      <c r="Q55" s="9"/>
      <c r="R55" s="9"/>
      <c r="S55" s="9"/>
    </row>
    <row r="56" spans="1:26" ht="22.75" x14ac:dyDescent="0.55000000000000004">
      <c r="A56" s="9"/>
      <c r="B56" s="50" t="s">
        <v>52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26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26" x14ac:dyDescent="0.35">
      <c r="A58" s="9"/>
      <c r="B58" s="55"/>
      <c r="C58" s="55"/>
      <c r="D58" s="55"/>
      <c r="E58" s="85" t="s">
        <v>5</v>
      </c>
      <c r="F58" s="85"/>
      <c r="G58" s="85"/>
      <c r="H58" s="85"/>
      <c r="I58" s="85"/>
      <c r="J58" s="85"/>
      <c r="K58" s="85"/>
      <c r="L58" s="85" t="s">
        <v>8</v>
      </c>
      <c r="M58" s="85"/>
      <c r="N58" s="85"/>
      <c r="O58" s="85"/>
      <c r="P58" s="85"/>
      <c r="Q58" s="85"/>
      <c r="R58" s="85"/>
      <c r="S58" s="9"/>
    </row>
    <row r="59" spans="1:26" x14ac:dyDescent="0.35">
      <c r="A59" s="9"/>
      <c r="B59" s="29" t="s">
        <v>93</v>
      </c>
      <c r="C59" s="29" t="s">
        <v>48</v>
      </c>
      <c r="D59" s="29" t="s">
        <v>2</v>
      </c>
      <c r="E59" s="29" t="s">
        <v>12</v>
      </c>
      <c r="F59" s="29" t="s">
        <v>13</v>
      </c>
      <c r="G59" s="29" t="s">
        <v>14</v>
      </c>
      <c r="H59" s="29" t="s">
        <v>15</v>
      </c>
      <c r="I59" s="29" t="s">
        <v>16</v>
      </c>
      <c r="J59" s="29" t="s">
        <v>17</v>
      </c>
      <c r="K59" s="29" t="s">
        <v>18</v>
      </c>
      <c r="L59" s="29" t="s">
        <v>12</v>
      </c>
      <c r="M59" s="29" t="s">
        <v>13</v>
      </c>
      <c r="N59" s="29" t="s">
        <v>14</v>
      </c>
      <c r="O59" s="29" t="s">
        <v>15</v>
      </c>
      <c r="P59" s="29" t="s">
        <v>16</v>
      </c>
      <c r="Q59" s="29" t="s">
        <v>17</v>
      </c>
      <c r="R59" s="29" t="s">
        <v>18</v>
      </c>
      <c r="S59" s="9"/>
    </row>
    <row r="60" spans="1:26" x14ac:dyDescent="0.35">
      <c r="A60" s="9"/>
      <c r="B60" s="81">
        <v>1</v>
      </c>
      <c r="C60" s="86">
        <v>2</v>
      </c>
      <c r="D60" s="27">
        <v>500</v>
      </c>
      <c r="E60" s="6">
        <v>0.91949999999999998</v>
      </c>
      <c r="F60" s="6">
        <v>0.92649999999999999</v>
      </c>
      <c r="G60" s="6">
        <v>0.95199999999999996</v>
      </c>
      <c r="H60" s="6">
        <v>0.91749999999999998</v>
      </c>
      <c r="I60" s="6">
        <v>0.89949999999999997</v>
      </c>
      <c r="J60" s="6">
        <v>0.88100000000000001</v>
      </c>
      <c r="K60" s="6">
        <v>0.88549999999999995</v>
      </c>
      <c r="L60" s="6">
        <v>0.95399999999999996</v>
      </c>
      <c r="M60" s="6">
        <v>0.93</v>
      </c>
      <c r="N60" s="6">
        <v>0.90400000000000003</v>
      </c>
      <c r="O60" s="6">
        <v>0.90400000000000003</v>
      </c>
      <c r="P60" s="6">
        <v>0.88200000000000001</v>
      </c>
      <c r="Q60" s="6">
        <v>0.86850000000000005</v>
      </c>
      <c r="R60" s="6">
        <v>0.87749999999999995</v>
      </c>
      <c r="S60" s="9"/>
      <c r="T60" s="14">
        <f>L60-E60</f>
        <v>3.4499999999999975E-2</v>
      </c>
      <c r="U60" s="14">
        <f t="shared" ref="U60:U71" si="8">M60-F60</f>
        <v>3.5000000000000586E-3</v>
      </c>
      <c r="V60" s="14">
        <f t="shared" ref="V60:V71" si="9">N60-G60</f>
        <v>-4.7999999999999932E-2</v>
      </c>
      <c r="W60" s="14">
        <f t="shared" ref="W60:W71" si="10">O60-H60</f>
        <v>-1.3499999999999956E-2</v>
      </c>
      <c r="X60" s="14">
        <f t="shared" ref="X60:X71" si="11">P60-I60</f>
        <v>-1.749999999999996E-2</v>
      </c>
      <c r="Y60" s="14">
        <f t="shared" ref="Y60:Y71" si="12">Q60-J60</f>
        <v>-1.2499999999999956E-2</v>
      </c>
      <c r="Z60" s="14">
        <f t="shared" ref="Z60:Z71" si="13">R60-K60</f>
        <v>-8.0000000000000071E-3</v>
      </c>
    </row>
    <row r="61" spans="1:26" x14ac:dyDescent="0.35">
      <c r="A61" s="9"/>
      <c r="B61" s="82"/>
      <c r="C61" s="84"/>
      <c r="D61" s="29">
        <v>1000</v>
      </c>
      <c r="E61" s="7">
        <v>0.91049999999999998</v>
      </c>
      <c r="F61" s="7">
        <v>0.90400000000000003</v>
      </c>
      <c r="G61" s="7">
        <v>0.94450000000000001</v>
      </c>
      <c r="H61" s="7">
        <v>0.88900000000000001</v>
      </c>
      <c r="I61" s="7">
        <v>0.84899999999999998</v>
      </c>
      <c r="J61" s="7">
        <v>0.83550000000000002</v>
      </c>
      <c r="K61" s="7">
        <v>0.8165</v>
      </c>
      <c r="L61" s="7">
        <v>0.95050000000000001</v>
      </c>
      <c r="M61" s="7">
        <v>0.89249999999999996</v>
      </c>
      <c r="N61" s="7">
        <v>0.86550000000000005</v>
      </c>
      <c r="O61" s="7">
        <v>0.83199999999999996</v>
      </c>
      <c r="P61" s="7">
        <v>0.81599999999999995</v>
      </c>
      <c r="Q61" s="7">
        <v>0.80249999999999999</v>
      </c>
      <c r="R61" s="7">
        <v>0.80549999999999999</v>
      </c>
      <c r="S61" s="9"/>
      <c r="T61" s="14">
        <f t="shared" ref="T61:T71" si="14">L61-E61</f>
        <v>4.0000000000000036E-2</v>
      </c>
      <c r="U61" s="14">
        <f t="shared" si="8"/>
        <v>-1.1500000000000066E-2</v>
      </c>
      <c r="V61" s="14">
        <f t="shared" si="9"/>
        <v>-7.8999999999999959E-2</v>
      </c>
      <c r="W61" s="14">
        <f t="shared" si="10"/>
        <v>-5.7000000000000051E-2</v>
      </c>
      <c r="X61" s="14">
        <f t="shared" si="11"/>
        <v>-3.3000000000000029E-2</v>
      </c>
      <c r="Y61" s="14">
        <f t="shared" si="12"/>
        <v>-3.3000000000000029E-2</v>
      </c>
      <c r="Z61" s="14">
        <f t="shared" si="13"/>
        <v>-1.100000000000001E-2</v>
      </c>
    </row>
    <row r="62" spans="1:26" x14ac:dyDescent="0.35">
      <c r="A62" s="9"/>
      <c r="B62" s="82"/>
      <c r="C62" s="84"/>
      <c r="D62" s="28">
        <v>1500</v>
      </c>
      <c r="E62" s="8">
        <v>0.86750000000000005</v>
      </c>
      <c r="F62" s="8">
        <v>0.86799999999999999</v>
      </c>
      <c r="G62" s="8">
        <v>0.93300000000000005</v>
      </c>
      <c r="H62" s="8">
        <v>0.86050000000000004</v>
      </c>
      <c r="I62" s="8">
        <v>0.79500000000000004</v>
      </c>
      <c r="J62" s="8">
        <v>0.77849999999999997</v>
      </c>
      <c r="K62" s="8">
        <v>0.76600000000000001</v>
      </c>
      <c r="L62" s="8">
        <v>0.94899999999999995</v>
      </c>
      <c r="M62" s="8">
        <v>0.871</v>
      </c>
      <c r="N62" s="8">
        <v>0.80249999999999999</v>
      </c>
      <c r="O62" s="8">
        <v>0.78100000000000003</v>
      </c>
      <c r="P62" s="8">
        <v>0.76100000000000001</v>
      </c>
      <c r="Q62" s="8">
        <v>0.74399999999999999</v>
      </c>
      <c r="R62" s="8">
        <v>0.74150000000000005</v>
      </c>
      <c r="S62" s="9"/>
      <c r="T62" s="14">
        <f t="shared" si="14"/>
        <v>8.1499999999999906E-2</v>
      </c>
      <c r="U62" s="14">
        <f t="shared" si="8"/>
        <v>3.0000000000000027E-3</v>
      </c>
      <c r="V62" s="14">
        <f t="shared" si="9"/>
        <v>-0.13050000000000006</v>
      </c>
      <c r="W62" s="14">
        <f t="shared" si="10"/>
        <v>-7.9500000000000015E-2</v>
      </c>
      <c r="X62" s="14">
        <f t="shared" si="11"/>
        <v>-3.400000000000003E-2</v>
      </c>
      <c r="Y62" s="14">
        <f t="shared" si="12"/>
        <v>-3.4499999999999975E-2</v>
      </c>
      <c r="Z62" s="14">
        <f t="shared" si="13"/>
        <v>-2.4499999999999966E-2</v>
      </c>
    </row>
    <row r="63" spans="1:26" x14ac:dyDescent="0.35">
      <c r="A63" s="9"/>
      <c r="B63" s="82"/>
      <c r="C63" s="84">
        <v>3</v>
      </c>
      <c r="D63" s="29">
        <v>500</v>
      </c>
      <c r="E63" s="7">
        <v>0.93669999999999998</v>
      </c>
      <c r="F63" s="7">
        <v>0.89129999999999998</v>
      </c>
      <c r="G63" s="7">
        <v>0.89370000000000005</v>
      </c>
      <c r="H63" s="7">
        <v>0.89800000000000002</v>
      </c>
      <c r="I63" s="7">
        <v>0.90300000000000002</v>
      </c>
      <c r="J63" s="7">
        <v>0.91469999999999996</v>
      </c>
      <c r="K63" s="7">
        <v>0.9083</v>
      </c>
      <c r="L63" s="7">
        <v>0.95299999999999996</v>
      </c>
      <c r="M63" s="7">
        <v>0.93069999999999997</v>
      </c>
      <c r="N63" s="7">
        <v>0.91200000000000003</v>
      </c>
      <c r="O63" s="7">
        <v>0.90169999999999995</v>
      </c>
      <c r="P63" s="7">
        <v>0.88600000000000001</v>
      </c>
      <c r="Q63" s="7">
        <v>0.88029999999999997</v>
      </c>
      <c r="R63" s="7">
        <v>0.86399999999999999</v>
      </c>
      <c r="S63" s="9"/>
      <c r="T63" s="14">
        <f t="shared" si="14"/>
        <v>1.6299999999999981E-2</v>
      </c>
      <c r="U63" s="14">
        <f t="shared" si="8"/>
        <v>3.9399999999999991E-2</v>
      </c>
      <c r="V63" s="14">
        <f t="shared" si="9"/>
        <v>1.8299999999999983E-2</v>
      </c>
      <c r="W63" s="14">
        <f t="shared" si="10"/>
        <v>3.6999999999999256E-3</v>
      </c>
      <c r="X63" s="14">
        <f t="shared" si="11"/>
        <v>-1.7000000000000015E-2</v>
      </c>
      <c r="Y63" s="14">
        <f t="shared" si="12"/>
        <v>-3.4399999999999986E-2</v>
      </c>
      <c r="Z63" s="14">
        <f t="shared" si="13"/>
        <v>-4.4300000000000006E-2</v>
      </c>
    </row>
    <row r="64" spans="1:26" x14ac:dyDescent="0.35">
      <c r="A64" s="9"/>
      <c r="B64" s="82"/>
      <c r="C64" s="84"/>
      <c r="D64" s="29">
        <v>1000</v>
      </c>
      <c r="E64" s="7">
        <v>0.90700000000000003</v>
      </c>
      <c r="F64" s="7">
        <v>0.83430000000000004</v>
      </c>
      <c r="G64" s="7">
        <v>0.81430000000000002</v>
      </c>
      <c r="H64" s="7">
        <v>0.83030000000000004</v>
      </c>
      <c r="I64" s="7">
        <v>0.84830000000000005</v>
      </c>
      <c r="J64" s="7">
        <v>0.87270000000000003</v>
      </c>
      <c r="K64" s="7">
        <v>0.87129999999999996</v>
      </c>
      <c r="L64" s="7">
        <v>0.95030000000000003</v>
      </c>
      <c r="M64" s="7">
        <v>0.92</v>
      </c>
      <c r="N64" s="7">
        <v>0.87370000000000003</v>
      </c>
      <c r="O64" s="7">
        <v>0.83830000000000005</v>
      </c>
      <c r="P64" s="7">
        <v>0.82230000000000003</v>
      </c>
      <c r="Q64" s="7">
        <v>0.80569999999999997</v>
      </c>
      <c r="R64" s="7">
        <v>0.7913</v>
      </c>
      <c r="S64" s="9"/>
      <c r="T64" s="14">
        <f t="shared" si="14"/>
        <v>4.3300000000000005E-2</v>
      </c>
      <c r="U64" s="14">
        <f t="shared" si="8"/>
        <v>8.5699999999999998E-2</v>
      </c>
      <c r="V64" s="14">
        <f t="shared" si="9"/>
        <v>5.9400000000000008E-2</v>
      </c>
      <c r="W64" s="14">
        <f t="shared" si="10"/>
        <v>8.0000000000000071E-3</v>
      </c>
      <c r="X64" s="14">
        <f t="shared" si="11"/>
        <v>-2.6000000000000023E-2</v>
      </c>
      <c r="Y64" s="14">
        <f t="shared" si="12"/>
        <v>-6.700000000000006E-2</v>
      </c>
      <c r="Z64" s="14">
        <f t="shared" si="13"/>
        <v>-7.999999999999996E-2</v>
      </c>
    </row>
    <row r="65" spans="1:26" x14ac:dyDescent="0.35">
      <c r="A65" s="9"/>
      <c r="B65" s="83"/>
      <c r="C65" s="79"/>
      <c r="D65" s="28">
        <v>1500</v>
      </c>
      <c r="E65" s="8">
        <v>0.88900000000000001</v>
      </c>
      <c r="F65" s="8">
        <v>0.77569999999999995</v>
      </c>
      <c r="G65" s="8">
        <v>0.77769999999999995</v>
      </c>
      <c r="H65" s="8">
        <v>0.77500000000000002</v>
      </c>
      <c r="I65" s="8">
        <v>0.80100000000000005</v>
      </c>
      <c r="J65" s="8">
        <v>0.83299999999999996</v>
      </c>
      <c r="K65" s="8">
        <v>0.83130000000000004</v>
      </c>
      <c r="L65" s="8">
        <v>0.95030000000000003</v>
      </c>
      <c r="M65" s="8">
        <v>0.89429999999999998</v>
      </c>
      <c r="N65" s="8">
        <v>0.84499999999999997</v>
      </c>
      <c r="O65" s="8">
        <v>0.81830000000000003</v>
      </c>
      <c r="P65" s="8">
        <v>0.78</v>
      </c>
      <c r="Q65" s="8">
        <v>0.75900000000000001</v>
      </c>
      <c r="R65" s="8">
        <v>0.72929999999999995</v>
      </c>
      <c r="S65" s="9"/>
      <c r="T65" s="14">
        <f t="shared" si="14"/>
        <v>6.1300000000000021E-2</v>
      </c>
      <c r="U65" s="14">
        <f t="shared" si="8"/>
        <v>0.11860000000000004</v>
      </c>
      <c r="V65" s="14">
        <f t="shared" si="9"/>
        <v>6.7300000000000026E-2</v>
      </c>
      <c r="W65" s="14">
        <f t="shared" si="10"/>
        <v>4.3300000000000005E-2</v>
      </c>
      <c r="X65" s="14">
        <f t="shared" si="11"/>
        <v>-2.1000000000000019E-2</v>
      </c>
      <c r="Y65" s="14">
        <f t="shared" si="12"/>
        <v>-7.3999999999999955E-2</v>
      </c>
      <c r="Z65" s="14">
        <f t="shared" si="13"/>
        <v>-0.10200000000000009</v>
      </c>
    </row>
    <row r="66" spans="1:26" x14ac:dyDescent="0.35">
      <c r="A66" s="9"/>
      <c r="B66" s="82">
        <v>2</v>
      </c>
      <c r="C66" s="84">
        <v>2</v>
      </c>
      <c r="D66" s="27">
        <v>500</v>
      </c>
      <c r="E66" s="6">
        <v>0.92800000000000005</v>
      </c>
      <c r="F66" s="6">
        <v>0.92100000000000004</v>
      </c>
      <c r="G66" s="6">
        <v>0.88500000000000001</v>
      </c>
      <c r="H66" s="6">
        <v>0.88049999999999995</v>
      </c>
      <c r="I66" s="6">
        <v>0.88149999999999995</v>
      </c>
      <c r="J66" s="6">
        <v>0.88049999999999995</v>
      </c>
      <c r="K66" s="6">
        <v>0.876</v>
      </c>
      <c r="L66" s="6">
        <v>0.94350000000000001</v>
      </c>
      <c r="M66" s="6">
        <v>0.93100000000000005</v>
      </c>
      <c r="N66" s="6">
        <v>0.91</v>
      </c>
      <c r="O66" s="6">
        <v>0.89800000000000002</v>
      </c>
      <c r="P66" s="6">
        <v>0.89249999999999996</v>
      </c>
      <c r="Q66" s="6">
        <v>0.89100000000000001</v>
      </c>
      <c r="R66" s="6">
        <v>0.88249999999999995</v>
      </c>
      <c r="S66" s="9"/>
      <c r="T66" s="14">
        <f t="shared" si="14"/>
        <v>1.5499999999999958E-2</v>
      </c>
      <c r="U66" s="14">
        <f t="shared" si="8"/>
        <v>1.0000000000000009E-2</v>
      </c>
      <c r="V66" s="14">
        <f t="shared" si="9"/>
        <v>2.5000000000000022E-2</v>
      </c>
      <c r="W66" s="14">
        <f t="shared" si="10"/>
        <v>1.7500000000000071E-2</v>
      </c>
      <c r="X66" s="14">
        <f t="shared" si="11"/>
        <v>1.100000000000001E-2</v>
      </c>
      <c r="Y66" s="14">
        <f t="shared" si="12"/>
        <v>1.0500000000000065E-2</v>
      </c>
      <c r="Z66" s="14">
        <f t="shared" si="13"/>
        <v>6.4999999999999503E-3</v>
      </c>
    </row>
    <row r="67" spans="1:26" x14ac:dyDescent="0.35">
      <c r="A67" s="9"/>
      <c r="B67" s="82"/>
      <c r="C67" s="84"/>
      <c r="D67" s="29">
        <v>1000</v>
      </c>
      <c r="E67" s="7">
        <v>0.90600000000000003</v>
      </c>
      <c r="F67" s="7">
        <v>0.876</v>
      </c>
      <c r="G67" s="7">
        <v>0.82</v>
      </c>
      <c r="H67" s="7">
        <v>0.8105</v>
      </c>
      <c r="I67" s="7">
        <v>0.80800000000000005</v>
      </c>
      <c r="J67" s="7">
        <v>0.81850000000000001</v>
      </c>
      <c r="K67" s="7">
        <v>0.82499999999999996</v>
      </c>
      <c r="L67" s="7">
        <v>0.94599999999999995</v>
      </c>
      <c r="M67" s="7">
        <v>0.9</v>
      </c>
      <c r="N67" s="7">
        <v>0.86450000000000005</v>
      </c>
      <c r="O67" s="7">
        <v>0.85399999999999998</v>
      </c>
      <c r="P67" s="7">
        <v>0.83</v>
      </c>
      <c r="Q67" s="7">
        <v>0.83699999999999997</v>
      </c>
      <c r="R67" s="7">
        <v>0.83850000000000002</v>
      </c>
      <c r="S67" s="9"/>
      <c r="T67" s="14">
        <f t="shared" si="14"/>
        <v>3.9999999999999925E-2</v>
      </c>
      <c r="U67" s="14">
        <f t="shared" si="8"/>
        <v>2.4000000000000021E-2</v>
      </c>
      <c r="V67" s="14">
        <f t="shared" si="9"/>
        <v>4.4500000000000095E-2</v>
      </c>
      <c r="W67" s="14">
        <f t="shared" si="10"/>
        <v>4.3499999999999983E-2</v>
      </c>
      <c r="X67" s="14">
        <f t="shared" si="11"/>
        <v>2.1999999999999909E-2</v>
      </c>
      <c r="Y67" s="14">
        <f t="shared" si="12"/>
        <v>1.8499999999999961E-2</v>
      </c>
      <c r="Z67" s="14">
        <f t="shared" si="13"/>
        <v>1.3500000000000068E-2</v>
      </c>
    </row>
    <row r="68" spans="1:26" x14ac:dyDescent="0.35">
      <c r="A68" s="9"/>
      <c r="B68" s="82"/>
      <c r="C68" s="84"/>
      <c r="D68" s="28">
        <v>1500</v>
      </c>
      <c r="E68" s="8">
        <v>0.89200000000000002</v>
      </c>
      <c r="F68" s="8">
        <v>0.85499999999999998</v>
      </c>
      <c r="G68" s="8">
        <v>0.77500000000000002</v>
      </c>
      <c r="H68" s="8">
        <v>0.75349999999999995</v>
      </c>
      <c r="I68" s="8">
        <v>0.746</v>
      </c>
      <c r="J68" s="8">
        <v>0.75249999999999995</v>
      </c>
      <c r="K68" s="8">
        <v>0.75049999999999994</v>
      </c>
      <c r="L68" s="8">
        <v>0.94850000000000001</v>
      </c>
      <c r="M68" s="8">
        <v>0.88900000000000001</v>
      </c>
      <c r="N68" s="8">
        <v>0.84399999999999997</v>
      </c>
      <c r="O68" s="8">
        <v>0.80149999999999999</v>
      </c>
      <c r="P68" s="8">
        <v>0.78</v>
      </c>
      <c r="Q68" s="8">
        <v>0.77700000000000002</v>
      </c>
      <c r="R68" s="8">
        <v>0.76500000000000001</v>
      </c>
      <c r="S68" s="9"/>
      <c r="T68" s="14">
        <f t="shared" si="14"/>
        <v>5.6499999999999995E-2</v>
      </c>
      <c r="U68" s="14">
        <f t="shared" si="8"/>
        <v>3.400000000000003E-2</v>
      </c>
      <c r="V68" s="14">
        <f t="shared" si="9"/>
        <v>6.899999999999995E-2</v>
      </c>
      <c r="W68" s="14">
        <f t="shared" si="10"/>
        <v>4.8000000000000043E-2</v>
      </c>
      <c r="X68" s="14">
        <f t="shared" si="11"/>
        <v>3.400000000000003E-2</v>
      </c>
      <c r="Y68" s="14">
        <f t="shared" si="12"/>
        <v>2.4500000000000077E-2</v>
      </c>
      <c r="Z68" s="14">
        <f t="shared" si="13"/>
        <v>1.4500000000000068E-2</v>
      </c>
    </row>
    <row r="69" spans="1:26" x14ac:dyDescent="0.35">
      <c r="A69" s="9"/>
      <c r="B69" s="82"/>
      <c r="C69" s="84">
        <v>3</v>
      </c>
      <c r="D69" s="29">
        <v>500</v>
      </c>
      <c r="E69" s="7">
        <v>0.93369999999999997</v>
      </c>
      <c r="F69" s="7">
        <v>0.91930000000000001</v>
      </c>
      <c r="G69" s="7">
        <v>0.89070000000000005</v>
      </c>
      <c r="H69" s="7">
        <v>0.89570000000000005</v>
      </c>
      <c r="I69" s="7">
        <v>0.88770000000000004</v>
      </c>
      <c r="J69" s="7">
        <v>0.89</v>
      </c>
      <c r="K69" s="7">
        <v>0.89729999999999999</v>
      </c>
      <c r="L69" s="7">
        <v>0.95</v>
      </c>
      <c r="M69" s="7">
        <v>0.93</v>
      </c>
      <c r="N69" s="7">
        <v>0.91200000000000003</v>
      </c>
      <c r="O69" s="7">
        <v>0.90700000000000003</v>
      </c>
      <c r="P69" s="7">
        <v>0.90100000000000002</v>
      </c>
      <c r="Q69" s="7">
        <v>0.89600000000000002</v>
      </c>
      <c r="R69" s="7">
        <v>0.89570000000000005</v>
      </c>
      <c r="S69" s="9"/>
      <c r="T69" s="14">
        <f t="shared" si="14"/>
        <v>1.6299999999999981E-2</v>
      </c>
      <c r="U69" s="14">
        <f t="shared" si="8"/>
        <v>1.0700000000000043E-2</v>
      </c>
      <c r="V69" s="14">
        <f t="shared" si="9"/>
        <v>2.1299999999999986E-2</v>
      </c>
      <c r="W69" s="14">
        <f t="shared" si="10"/>
        <v>1.1299999999999977E-2</v>
      </c>
      <c r="X69" s="14">
        <f t="shared" si="11"/>
        <v>1.3299999999999979E-2</v>
      </c>
      <c r="Y69" s="14">
        <f t="shared" si="12"/>
        <v>6.0000000000000053E-3</v>
      </c>
      <c r="Z69" s="14">
        <f t="shared" si="13"/>
        <v>-1.5999999999999348E-3</v>
      </c>
    </row>
    <row r="70" spans="1:26" x14ac:dyDescent="0.35">
      <c r="A70" s="9"/>
      <c r="B70" s="82"/>
      <c r="C70" s="84"/>
      <c r="D70" s="29">
        <v>1000</v>
      </c>
      <c r="E70" s="7">
        <v>0.92330000000000001</v>
      </c>
      <c r="F70" s="7">
        <v>0.89729999999999999</v>
      </c>
      <c r="G70" s="7">
        <v>0.85099999999999998</v>
      </c>
      <c r="H70" s="7">
        <v>0.85270000000000001</v>
      </c>
      <c r="I70" s="7">
        <v>0.84670000000000001</v>
      </c>
      <c r="J70" s="7">
        <v>0.85099999999999998</v>
      </c>
      <c r="K70" s="7">
        <v>0.86199999999999999</v>
      </c>
      <c r="L70" s="7">
        <v>0.94469999999999998</v>
      </c>
      <c r="M70" s="7">
        <v>0.91369999999999996</v>
      </c>
      <c r="N70" s="7">
        <v>0.88529999999999998</v>
      </c>
      <c r="O70" s="7">
        <v>0.88400000000000001</v>
      </c>
      <c r="P70" s="7">
        <v>0.86829999999999996</v>
      </c>
      <c r="Q70" s="7">
        <v>0.86170000000000002</v>
      </c>
      <c r="R70" s="7">
        <v>0.86570000000000003</v>
      </c>
      <c r="S70" s="9"/>
      <c r="T70" s="14">
        <f t="shared" si="14"/>
        <v>2.1399999999999975E-2</v>
      </c>
      <c r="U70" s="14">
        <f t="shared" si="8"/>
        <v>1.639999999999997E-2</v>
      </c>
      <c r="V70" s="14">
        <f t="shared" si="9"/>
        <v>3.4299999999999997E-2</v>
      </c>
      <c r="W70" s="14">
        <f t="shared" si="10"/>
        <v>3.1299999999999994E-2</v>
      </c>
      <c r="X70" s="14">
        <f t="shared" si="11"/>
        <v>2.1599999999999953E-2</v>
      </c>
      <c r="Y70" s="14">
        <f t="shared" si="12"/>
        <v>1.0700000000000043E-2</v>
      </c>
      <c r="Z70" s="14">
        <f t="shared" si="13"/>
        <v>3.7000000000000366E-3</v>
      </c>
    </row>
    <row r="71" spans="1:26" x14ac:dyDescent="0.35">
      <c r="A71" s="9"/>
      <c r="B71" s="83"/>
      <c r="C71" s="79"/>
      <c r="D71" s="28">
        <v>1500</v>
      </c>
      <c r="E71" s="8">
        <v>0.90500000000000003</v>
      </c>
      <c r="F71" s="8">
        <v>0.87329999999999997</v>
      </c>
      <c r="G71" s="8">
        <v>0.80230000000000001</v>
      </c>
      <c r="H71" s="8">
        <v>0.79600000000000004</v>
      </c>
      <c r="I71" s="8">
        <v>0.7893</v>
      </c>
      <c r="J71" s="8">
        <v>0.79</v>
      </c>
      <c r="K71" s="8">
        <v>0.7923</v>
      </c>
      <c r="L71" s="8">
        <v>0.94630000000000003</v>
      </c>
      <c r="M71" s="8">
        <v>0.90469999999999995</v>
      </c>
      <c r="N71" s="8">
        <v>0.85829999999999995</v>
      </c>
      <c r="O71" s="8">
        <v>0.84</v>
      </c>
      <c r="P71" s="8">
        <v>0.82669999999999999</v>
      </c>
      <c r="Q71" s="8">
        <v>0.80930000000000002</v>
      </c>
      <c r="R71" s="8">
        <v>0.80430000000000001</v>
      </c>
      <c r="S71" s="9"/>
      <c r="T71" s="14">
        <f t="shared" si="14"/>
        <v>4.1300000000000003E-2</v>
      </c>
      <c r="U71" s="14">
        <f t="shared" si="8"/>
        <v>3.1399999999999983E-2</v>
      </c>
      <c r="V71" s="14">
        <f t="shared" si="9"/>
        <v>5.5999999999999939E-2</v>
      </c>
      <c r="W71" s="14">
        <f t="shared" si="10"/>
        <v>4.3999999999999928E-2</v>
      </c>
      <c r="X71" s="14">
        <f t="shared" si="11"/>
        <v>3.7399999999999989E-2</v>
      </c>
      <c r="Y71" s="14">
        <f t="shared" si="12"/>
        <v>1.9299999999999984E-2</v>
      </c>
      <c r="Z71" s="14">
        <f t="shared" si="13"/>
        <v>1.2000000000000011E-2</v>
      </c>
    </row>
    <row r="72" spans="1:26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</sheetData>
  <mergeCells count="32">
    <mergeCell ref="C9:C11"/>
    <mergeCell ref="C12:C14"/>
    <mergeCell ref="B15:B20"/>
    <mergeCell ref="C15:C17"/>
    <mergeCell ref="C18:C20"/>
    <mergeCell ref="B66:B71"/>
    <mergeCell ref="C66:C68"/>
    <mergeCell ref="C69:C71"/>
    <mergeCell ref="B49:B54"/>
    <mergeCell ref="C49:C51"/>
    <mergeCell ref="C52:C54"/>
    <mergeCell ref="F7:G7"/>
    <mergeCell ref="H7:K7"/>
    <mergeCell ref="E58:K58"/>
    <mergeCell ref="L58:R58"/>
    <mergeCell ref="B60:B65"/>
    <mergeCell ref="C60:C62"/>
    <mergeCell ref="C63:C65"/>
    <mergeCell ref="E24:K24"/>
    <mergeCell ref="L24:R24"/>
    <mergeCell ref="B26:B31"/>
    <mergeCell ref="C26:C28"/>
    <mergeCell ref="C29:C31"/>
    <mergeCell ref="B32:B37"/>
    <mergeCell ref="C32:C34"/>
    <mergeCell ref="C35:C37"/>
    <mergeCell ref="B9:B14"/>
    <mergeCell ref="F41:G41"/>
    <mergeCell ref="H41:K41"/>
    <mergeCell ref="B43:B48"/>
    <mergeCell ref="C43:C45"/>
    <mergeCell ref="C46:C4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BFFE-8EE8-4BCE-B6A2-E3ECF40CA37A}">
  <dimension ref="B2:M70"/>
  <sheetViews>
    <sheetView topLeftCell="A10" workbookViewId="0">
      <selection activeCell="B12" sqref="B12:M34"/>
    </sheetView>
  </sheetViews>
  <sheetFormatPr defaultRowHeight="14.15" x14ac:dyDescent="0.35"/>
  <sheetData>
    <row r="2" spans="2:13" ht="22.75" x14ac:dyDescent="0.55000000000000004">
      <c r="B2" s="4" t="s">
        <v>31</v>
      </c>
    </row>
    <row r="3" spans="2:13" ht="22.75" x14ac:dyDescent="0.55000000000000004">
      <c r="B3" s="4" t="s">
        <v>38</v>
      </c>
    </row>
    <row r="4" spans="2:13" ht="22.75" x14ac:dyDescent="0.55000000000000004">
      <c r="B4" s="4" t="s">
        <v>29</v>
      </c>
    </row>
    <row r="6" spans="2:13" ht="22.75" x14ac:dyDescent="0.55000000000000004">
      <c r="B6" s="4" t="s">
        <v>107</v>
      </c>
    </row>
    <row r="12" spans="2:13" x14ac:dyDescent="0.35">
      <c r="B12" s="72"/>
      <c r="C12" s="72"/>
      <c r="D12" s="80" t="s">
        <v>0</v>
      </c>
      <c r="E12" s="80"/>
      <c r="F12" s="80"/>
      <c r="G12" s="80"/>
      <c r="H12" s="80"/>
      <c r="I12" s="80" t="s">
        <v>1</v>
      </c>
      <c r="J12" s="80"/>
      <c r="K12" s="80"/>
      <c r="L12" s="80"/>
      <c r="M12" s="80"/>
    </row>
    <row r="13" spans="2:13" x14ac:dyDescent="0.35">
      <c r="B13" s="75"/>
      <c r="C13" s="72" t="s">
        <v>2</v>
      </c>
      <c r="D13" s="72">
        <v>100</v>
      </c>
      <c r="E13" s="72">
        <v>200</v>
      </c>
      <c r="F13" s="72">
        <v>100</v>
      </c>
      <c r="G13" s="72">
        <v>200</v>
      </c>
      <c r="H13" s="72">
        <v>400</v>
      </c>
      <c r="I13" s="72">
        <v>100</v>
      </c>
      <c r="J13" s="72">
        <v>200</v>
      </c>
      <c r="K13" s="72">
        <v>100</v>
      </c>
      <c r="L13" s="72">
        <v>200</v>
      </c>
      <c r="M13" s="72">
        <v>400</v>
      </c>
    </row>
    <row r="14" spans="2:13" x14ac:dyDescent="0.35">
      <c r="B14" s="73" t="s">
        <v>93</v>
      </c>
      <c r="C14" s="73" t="s">
        <v>3</v>
      </c>
      <c r="D14" s="73">
        <v>50</v>
      </c>
      <c r="E14" s="73">
        <v>50</v>
      </c>
      <c r="F14" s="73">
        <v>400</v>
      </c>
      <c r="G14" s="73">
        <v>400</v>
      </c>
      <c r="H14" s="73">
        <v>400</v>
      </c>
      <c r="I14" s="73">
        <v>50</v>
      </c>
      <c r="J14" s="73">
        <v>50</v>
      </c>
      <c r="K14" s="73">
        <v>400</v>
      </c>
      <c r="L14" s="73">
        <v>400</v>
      </c>
      <c r="M14" s="73">
        <v>400</v>
      </c>
    </row>
    <row r="15" spans="2:13" x14ac:dyDescent="0.35">
      <c r="B15" s="81">
        <v>1</v>
      </c>
      <c r="C15" s="75" t="s">
        <v>6</v>
      </c>
      <c r="D15" s="78">
        <v>0.35360000000000003</v>
      </c>
      <c r="E15" s="78">
        <v>0.34699999999999998</v>
      </c>
      <c r="F15" s="15">
        <v>0.32740000000000002</v>
      </c>
      <c r="G15" s="15">
        <v>0.32669999999999999</v>
      </c>
      <c r="H15" s="15">
        <v>0.32640000000000002</v>
      </c>
      <c r="I15" s="15">
        <v>0.83730000000000004</v>
      </c>
      <c r="J15" s="15">
        <v>0.83379999999999999</v>
      </c>
      <c r="K15" s="15">
        <v>0.81</v>
      </c>
      <c r="L15" s="15">
        <v>0.80940000000000001</v>
      </c>
      <c r="M15" s="15">
        <v>0.80930000000000002</v>
      </c>
    </row>
    <row r="16" spans="2:13" x14ac:dyDescent="0.35">
      <c r="B16" s="82"/>
      <c r="C16" s="74" t="s">
        <v>61</v>
      </c>
      <c r="D16" s="16">
        <v>0.44450000000000001</v>
      </c>
      <c r="E16" s="16">
        <v>0.42949999999999999</v>
      </c>
      <c r="F16" s="51">
        <v>0.1042</v>
      </c>
      <c r="G16" s="51">
        <v>0.1003</v>
      </c>
      <c r="H16" s="51">
        <v>0.1002</v>
      </c>
      <c r="I16" s="51">
        <v>0.75060000000000004</v>
      </c>
      <c r="J16" s="51">
        <v>0.74590000000000001</v>
      </c>
      <c r="K16" s="16">
        <v>0.29330000000000001</v>
      </c>
      <c r="L16" s="16">
        <v>0.28960000000000002</v>
      </c>
      <c r="M16" s="16">
        <v>0.2863</v>
      </c>
    </row>
    <row r="17" spans="2:13" x14ac:dyDescent="0.35">
      <c r="B17" s="82"/>
      <c r="C17" s="74" t="s">
        <v>62</v>
      </c>
      <c r="D17" s="16">
        <v>0.50780000000000003</v>
      </c>
      <c r="E17" s="16">
        <v>0.49020000000000002</v>
      </c>
      <c r="F17" s="16">
        <v>0.1545</v>
      </c>
      <c r="G17" s="16">
        <v>0.151</v>
      </c>
      <c r="H17" s="16">
        <v>0.14879999999999999</v>
      </c>
      <c r="I17" s="16">
        <v>0.80349999999999999</v>
      </c>
      <c r="J17" s="16">
        <v>0.79020000000000001</v>
      </c>
      <c r="K17" s="51">
        <v>0.18279999999999999</v>
      </c>
      <c r="L17" s="51">
        <v>0.18160000000000001</v>
      </c>
      <c r="M17" s="51">
        <v>0.184</v>
      </c>
    </row>
    <row r="18" spans="2:13" x14ac:dyDescent="0.35">
      <c r="B18" s="82"/>
      <c r="C18" s="74" t="s">
        <v>63</v>
      </c>
      <c r="D18" s="16">
        <v>0.54590000000000005</v>
      </c>
      <c r="E18" s="16">
        <v>0.52249999999999996</v>
      </c>
      <c r="F18" s="16">
        <v>0.17050000000000001</v>
      </c>
      <c r="G18" s="16">
        <v>0.16550000000000001</v>
      </c>
      <c r="H18" s="16">
        <v>0.16250000000000001</v>
      </c>
      <c r="I18" s="16">
        <v>0.82720000000000005</v>
      </c>
      <c r="J18" s="16">
        <v>0.8175</v>
      </c>
      <c r="K18" s="16">
        <v>0.2336</v>
      </c>
      <c r="L18" s="16">
        <v>0.23319999999999999</v>
      </c>
      <c r="M18" s="16">
        <v>0.23219999999999999</v>
      </c>
    </row>
    <row r="19" spans="2:13" x14ac:dyDescent="0.35">
      <c r="B19" s="82"/>
      <c r="C19" s="74" t="s">
        <v>64</v>
      </c>
      <c r="D19" s="16">
        <v>0.57369999999999999</v>
      </c>
      <c r="E19" s="16">
        <v>0.54969999999999997</v>
      </c>
      <c r="F19" s="16">
        <v>0.1832</v>
      </c>
      <c r="G19" s="16">
        <v>0.17610000000000001</v>
      </c>
      <c r="H19" s="16">
        <v>0.1714</v>
      </c>
      <c r="I19" s="16">
        <v>0.85340000000000005</v>
      </c>
      <c r="J19" s="16">
        <v>0.8347</v>
      </c>
      <c r="K19" s="16">
        <v>0.2467</v>
      </c>
      <c r="L19" s="16">
        <v>0.24360000000000001</v>
      </c>
      <c r="M19" s="16">
        <v>0.24110000000000001</v>
      </c>
    </row>
    <row r="20" spans="2:13" x14ac:dyDescent="0.35">
      <c r="B20" s="82"/>
      <c r="C20" s="74" t="s">
        <v>65</v>
      </c>
      <c r="D20" s="16">
        <v>0.5958</v>
      </c>
      <c r="E20" s="16">
        <v>0.56769999999999998</v>
      </c>
      <c r="F20" s="16">
        <v>0.19059999999999999</v>
      </c>
      <c r="G20" s="16">
        <v>0.1837</v>
      </c>
      <c r="H20" s="16">
        <v>0.17849999999999999</v>
      </c>
      <c r="I20" s="16">
        <v>0.87070000000000003</v>
      </c>
      <c r="J20" s="16">
        <v>0.85289999999999999</v>
      </c>
      <c r="K20" s="16">
        <v>0.25459999999999999</v>
      </c>
      <c r="L20" s="16">
        <v>0.24940000000000001</v>
      </c>
      <c r="M20" s="16">
        <v>0.24790000000000001</v>
      </c>
    </row>
    <row r="21" spans="2:13" x14ac:dyDescent="0.35">
      <c r="B21" s="82"/>
      <c r="C21" s="74" t="s">
        <v>66</v>
      </c>
      <c r="D21" s="16">
        <v>0.61619999999999997</v>
      </c>
      <c r="E21" s="16">
        <v>0.58589999999999998</v>
      </c>
      <c r="F21" s="16">
        <v>0.1983</v>
      </c>
      <c r="G21" s="16">
        <v>0.19009999999999999</v>
      </c>
      <c r="H21" s="16">
        <v>0.1837</v>
      </c>
      <c r="I21" s="16">
        <v>0.88460000000000005</v>
      </c>
      <c r="J21" s="16">
        <v>0.86280000000000001</v>
      </c>
      <c r="K21" s="16">
        <v>0.26190000000000002</v>
      </c>
      <c r="L21" s="16">
        <v>0.25600000000000001</v>
      </c>
      <c r="M21" s="16">
        <v>0.25319999999999998</v>
      </c>
    </row>
    <row r="22" spans="2:13" x14ac:dyDescent="0.35">
      <c r="B22" s="82"/>
      <c r="C22" s="74" t="s">
        <v>67</v>
      </c>
      <c r="D22" s="16">
        <v>0.63580000000000003</v>
      </c>
      <c r="E22" s="16">
        <v>0.59960000000000002</v>
      </c>
      <c r="F22" s="16">
        <v>0.20399999999999999</v>
      </c>
      <c r="G22" s="16">
        <v>0.1948</v>
      </c>
      <c r="H22" s="16">
        <v>0.1885</v>
      </c>
      <c r="I22" s="16">
        <v>0.89659999999999995</v>
      </c>
      <c r="J22" s="16">
        <v>0.87380000000000002</v>
      </c>
      <c r="K22" s="16">
        <v>0.26790000000000003</v>
      </c>
      <c r="L22" s="16">
        <v>0.2601</v>
      </c>
      <c r="M22" s="16">
        <v>0.25700000000000001</v>
      </c>
    </row>
    <row r="23" spans="2:13" x14ac:dyDescent="0.35">
      <c r="B23" s="82"/>
      <c r="C23" s="73" t="s">
        <v>7</v>
      </c>
      <c r="D23" s="17">
        <v>1.0165</v>
      </c>
      <c r="E23" s="17">
        <v>1.0666</v>
      </c>
      <c r="F23" s="17">
        <v>0.30080000000000001</v>
      </c>
      <c r="G23" s="17">
        <v>0.30220000000000002</v>
      </c>
      <c r="H23" s="17">
        <v>0.3014</v>
      </c>
      <c r="I23" s="17">
        <v>1.3471</v>
      </c>
      <c r="J23" s="17">
        <v>1.3186</v>
      </c>
      <c r="K23" s="17">
        <v>0.36249999999999999</v>
      </c>
      <c r="L23" s="17">
        <v>0.3629</v>
      </c>
      <c r="M23" s="17">
        <v>0.3634</v>
      </c>
    </row>
    <row r="24" spans="2:13" x14ac:dyDescent="0.35">
      <c r="B24" s="83"/>
      <c r="C24" s="73" t="s">
        <v>23</v>
      </c>
      <c r="D24" s="53">
        <v>1.1279999999999999</v>
      </c>
      <c r="E24" s="53">
        <v>1.0680000000000001</v>
      </c>
      <c r="F24" s="53">
        <v>2.012</v>
      </c>
      <c r="G24" s="53">
        <v>2.0099999999999998</v>
      </c>
      <c r="H24" s="53">
        <v>2.0179999999999998</v>
      </c>
      <c r="I24" s="53">
        <v>1.998</v>
      </c>
      <c r="J24" s="53">
        <v>2</v>
      </c>
      <c r="K24" s="53">
        <v>3.0579999999999998</v>
      </c>
      <c r="L24" s="53">
        <v>3.0579999999999998</v>
      </c>
      <c r="M24" s="53">
        <v>3.13</v>
      </c>
    </row>
    <row r="25" spans="2:13" x14ac:dyDescent="0.35">
      <c r="B25" s="82">
        <v>2</v>
      </c>
      <c r="C25" s="75" t="s">
        <v>6</v>
      </c>
      <c r="D25" s="15">
        <v>0.2324</v>
      </c>
      <c r="E25" s="15">
        <v>0.22889999999999999</v>
      </c>
      <c r="F25" s="15">
        <v>0.219</v>
      </c>
      <c r="G25" s="15">
        <v>0.21870000000000001</v>
      </c>
      <c r="H25" s="15">
        <v>0.2185</v>
      </c>
      <c r="I25" s="15">
        <v>0.37780000000000002</v>
      </c>
      <c r="J25" s="15">
        <v>0.374</v>
      </c>
      <c r="K25" s="15">
        <v>0.3634</v>
      </c>
      <c r="L25" s="15">
        <v>0.36299999999999999</v>
      </c>
      <c r="M25" s="15">
        <v>0.36280000000000001</v>
      </c>
    </row>
    <row r="26" spans="2:13" x14ac:dyDescent="0.35">
      <c r="B26" s="82"/>
      <c r="C26" s="74" t="s">
        <v>61</v>
      </c>
      <c r="D26" s="51">
        <v>0.13420000000000001</v>
      </c>
      <c r="E26" s="51">
        <v>0.1229</v>
      </c>
      <c r="F26" s="51">
        <v>2.5899999999999999E-2</v>
      </c>
      <c r="G26" s="51">
        <v>1.95E-2</v>
      </c>
      <c r="H26" s="51">
        <v>1.4800000000000001E-2</v>
      </c>
      <c r="I26" s="16">
        <v>0.2399</v>
      </c>
      <c r="J26" s="16">
        <v>0.22700000000000001</v>
      </c>
      <c r="K26" s="16">
        <v>0.17380000000000001</v>
      </c>
      <c r="L26" s="16">
        <v>0.17169999999999999</v>
      </c>
      <c r="M26" s="16">
        <v>0.17030000000000001</v>
      </c>
    </row>
    <row r="27" spans="2:13" x14ac:dyDescent="0.35">
      <c r="B27" s="82"/>
      <c r="C27" s="74" t="s">
        <v>62</v>
      </c>
      <c r="D27" s="16">
        <v>0.22140000000000001</v>
      </c>
      <c r="E27" s="16">
        <v>0.2054</v>
      </c>
      <c r="F27" s="16">
        <v>7.0099999999999996E-2</v>
      </c>
      <c r="G27" s="16">
        <v>6.4699999999999994E-2</v>
      </c>
      <c r="H27" s="16">
        <v>6.2E-2</v>
      </c>
      <c r="I27" s="51">
        <v>0.19919999999999999</v>
      </c>
      <c r="J27" s="51">
        <v>0.17860000000000001</v>
      </c>
      <c r="K27" s="51">
        <v>4.1000000000000002E-2</v>
      </c>
      <c r="L27" s="51">
        <v>3.0200000000000001E-2</v>
      </c>
      <c r="M27" s="51">
        <v>2.2499999999999999E-2</v>
      </c>
    </row>
    <row r="28" spans="2:13" x14ac:dyDescent="0.35">
      <c r="B28" s="82"/>
      <c r="C28" s="74" t="s">
        <v>63</v>
      </c>
      <c r="D28" s="16">
        <v>0.2596</v>
      </c>
      <c r="E28" s="16">
        <v>0.24199999999999999</v>
      </c>
      <c r="F28" s="16">
        <v>9.0800000000000006E-2</v>
      </c>
      <c r="G28" s="16">
        <v>8.7599999999999997E-2</v>
      </c>
      <c r="H28" s="16">
        <v>8.5599999999999996E-2</v>
      </c>
      <c r="I28" s="16">
        <v>0.28039999999999998</v>
      </c>
      <c r="J28" s="16">
        <v>0.25290000000000001</v>
      </c>
      <c r="K28" s="16">
        <v>9.4799999999999995E-2</v>
      </c>
      <c r="L28" s="16">
        <v>8.5400000000000004E-2</v>
      </c>
      <c r="M28" s="16">
        <v>8.0100000000000005E-2</v>
      </c>
    </row>
    <row r="29" spans="2:13" x14ac:dyDescent="0.35">
      <c r="B29" s="82"/>
      <c r="C29" s="74" t="s">
        <v>64</v>
      </c>
      <c r="D29" s="16">
        <v>0.28710000000000002</v>
      </c>
      <c r="E29" s="16">
        <v>0.26750000000000002</v>
      </c>
      <c r="F29" s="16">
        <v>9.9400000000000002E-2</v>
      </c>
      <c r="G29" s="16">
        <v>9.5000000000000001E-2</v>
      </c>
      <c r="H29" s="16">
        <v>9.2600000000000002E-2</v>
      </c>
      <c r="I29" s="16">
        <v>0.32529999999999998</v>
      </c>
      <c r="J29" s="16">
        <v>0.29699999999999999</v>
      </c>
      <c r="K29" s="16">
        <v>0.1113</v>
      </c>
      <c r="L29" s="16">
        <v>0.1022</v>
      </c>
      <c r="M29" s="16">
        <v>9.69E-2</v>
      </c>
    </row>
    <row r="30" spans="2:13" x14ac:dyDescent="0.35">
      <c r="B30" s="82"/>
      <c r="C30" s="74" t="s">
        <v>65</v>
      </c>
      <c r="D30" s="16">
        <v>0.308</v>
      </c>
      <c r="E30" s="16">
        <v>0.28560000000000002</v>
      </c>
      <c r="F30" s="16">
        <v>0.10630000000000001</v>
      </c>
      <c r="G30" s="16">
        <v>0.1014</v>
      </c>
      <c r="H30" s="16">
        <v>9.9000000000000005E-2</v>
      </c>
      <c r="I30" s="16">
        <v>0.35659999999999997</v>
      </c>
      <c r="J30" s="16">
        <v>0.32850000000000001</v>
      </c>
      <c r="K30" s="16">
        <v>0.1225</v>
      </c>
      <c r="L30" s="16">
        <v>0.1134</v>
      </c>
      <c r="M30" s="16">
        <v>0.1074</v>
      </c>
    </row>
    <row r="31" spans="2:13" x14ac:dyDescent="0.35">
      <c r="B31" s="82"/>
      <c r="C31" s="74" t="s">
        <v>66</v>
      </c>
      <c r="D31" s="16">
        <v>0.32369999999999999</v>
      </c>
      <c r="E31" s="16">
        <v>0.3</v>
      </c>
      <c r="F31" s="16">
        <v>0.112</v>
      </c>
      <c r="G31" s="16">
        <v>0.10639999999999999</v>
      </c>
      <c r="H31" s="16">
        <v>0.1036</v>
      </c>
      <c r="I31" s="16">
        <v>0.38369999999999999</v>
      </c>
      <c r="J31" s="16">
        <v>0.35339999999999999</v>
      </c>
      <c r="K31" s="16">
        <v>0.13220000000000001</v>
      </c>
      <c r="L31" s="16">
        <v>0.12189999999999999</v>
      </c>
      <c r="M31" s="16">
        <v>0.1162</v>
      </c>
    </row>
    <row r="32" spans="2:13" x14ac:dyDescent="0.35">
      <c r="B32" s="82"/>
      <c r="C32" s="74" t="s">
        <v>67</v>
      </c>
      <c r="D32" s="16">
        <v>0.33810000000000001</v>
      </c>
      <c r="E32" s="16">
        <v>0.31309999999999999</v>
      </c>
      <c r="F32" s="16">
        <v>0.11600000000000001</v>
      </c>
      <c r="G32" s="16">
        <v>0.1103</v>
      </c>
      <c r="H32" s="16">
        <v>0.1067</v>
      </c>
      <c r="I32" s="16">
        <v>0.40570000000000001</v>
      </c>
      <c r="J32" s="16">
        <v>0.37090000000000001</v>
      </c>
      <c r="K32" s="16">
        <v>0.1399</v>
      </c>
      <c r="L32" s="16">
        <v>0.129</v>
      </c>
      <c r="M32" s="16">
        <v>0.1237</v>
      </c>
    </row>
    <row r="33" spans="2:13" x14ac:dyDescent="0.35">
      <c r="B33" s="82"/>
      <c r="C33" s="73" t="s">
        <v>7</v>
      </c>
      <c r="D33" s="17">
        <v>0.62619999999999998</v>
      </c>
      <c r="E33" s="17">
        <v>0.80110000000000003</v>
      </c>
      <c r="F33" s="17">
        <v>0.18140000000000001</v>
      </c>
      <c r="G33" s="17">
        <v>0.18179999999999999</v>
      </c>
      <c r="H33" s="17">
        <v>0.18190000000000001</v>
      </c>
      <c r="I33" s="17">
        <v>0.80789999999999995</v>
      </c>
      <c r="J33" s="17">
        <v>0.89810000000000001</v>
      </c>
      <c r="K33" s="17">
        <v>0.2399</v>
      </c>
      <c r="L33" s="17">
        <v>0.2392</v>
      </c>
      <c r="M33" s="17">
        <v>0.2387</v>
      </c>
    </row>
    <row r="34" spans="2:13" x14ac:dyDescent="0.35">
      <c r="B34" s="83"/>
      <c r="C34" s="73" t="s">
        <v>23</v>
      </c>
      <c r="D34" s="53">
        <v>2</v>
      </c>
      <c r="E34" s="53">
        <v>2</v>
      </c>
      <c r="F34" s="53">
        <v>2.0299999999999998</v>
      </c>
      <c r="G34" s="53">
        <v>2.024</v>
      </c>
      <c r="H34" s="53">
        <v>2.052</v>
      </c>
      <c r="I34" s="53">
        <v>2.9140000000000001</v>
      </c>
      <c r="J34" s="53">
        <v>2.9940000000000002</v>
      </c>
      <c r="K34" s="53">
        <v>3</v>
      </c>
      <c r="L34" s="53">
        <v>3</v>
      </c>
      <c r="M34" s="53">
        <v>3</v>
      </c>
    </row>
    <row r="44" spans="2:13" ht="22.75" x14ac:dyDescent="0.55000000000000004">
      <c r="B44" s="4" t="s">
        <v>108</v>
      </c>
    </row>
    <row r="48" spans="2:13" x14ac:dyDescent="0.35">
      <c r="I48" s="70"/>
    </row>
    <row r="49" spans="2:8" x14ac:dyDescent="0.35">
      <c r="B49" s="55"/>
      <c r="C49" s="72" t="s">
        <v>2</v>
      </c>
      <c r="D49" s="77">
        <v>100</v>
      </c>
      <c r="E49" s="77">
        <v>200</v>
      </c>
      <c r="F49" s="77">
        <v>100</v>
      </c>
      <c r="G49" s="77">
        <v>200</v>
      </c>
      <c r="H49" s="77">
        <v>400</v>
      </c>
    </row>
    <row r="50" spans="2:8" x14ac:dyDescent="0.35">
      <c r="B50" s="73" t="s">
        <v>93</v>
      </c>
      <c r="C50" s="73" t="s">
        <v>3</v>
      </c>
      <c r="D50" s="76">
        <v>50</v>
      </c>
      <c r="E50" s="76">
        <v>50</v>
      </c>
      <c r="F50" s="76">
        <v>400</v>
      </c>
      <c r="G50" s="76">
        <v>400</v>
      </c>
      <c r="H50" s="76">
        <v>400</v>
      </c>
    </row>
    <row r="51" spans="2:8" x14ac:dyDescent="0.35">
      <c r="B51" s="81">
        <v>1</v>
      </c>
      <c r="C51" s="75" t="s">
        <v>6</v>
      </c>
      <c r="D51" s="55">
        <v>0.83730000000000004</v>
      </c>
      <c r="E51" s="55">
        <v>0.83379999999999999</v>
      </c>
      <c r="F51" s="55">
        <v>0.81</v>
      </c>
      <c r="G51" s="55">
        <v>0.80940000000000001</v>
      </c>
      <c r="H51" s="55">
        <v>0.80930000000000002</v>
      </c>
    </row>
    <row r="52" spans="2:8" x14ac:dyDescent="0.35">
      <c r="B52" s="82"/>
      <c r="C52" s="74" t="s">
        <v>61</v>
      </c>
      <c r="D52" s="9">
        <v>0.75060000000000004</v>
      </c>
      <c r="E52" s="9">
        <v>0.74590000000000001</v>
      </c>
      <c r="F52" s="9">
        <v>0.29330000000000001</v>
      </c>
      <c r="G52" s="9">
        <v>0.28960000000000002</v>
      </c>
      <c r="H52" s="9">
        <v>0.2863</v>
      </c>
    </row>
    <row r="53" spans="2:8" x14ac:dyDescent="0.35">
      <c r="B53" s="82"/>
      <c r="C53" s="74" t="s">
        <v>62</v>
      </c>
      <c r="D53" s="9">
        <v>0.80349999999999999</v>
      </c>
      <c r="E53" s="9">
        <v>0.79020000000000001</v>
      </c>
      <c r="F53" s="9">
        <v>0.18279999999999999</v>
      </c>
      <c r="G53" s="9">
        <v>0.18160000000000001</v>
      </c>
      <c r="H53" s="9">
        <v>0.184</v>
      </c>
    </row>
    <row r="54" spans="2:8" x14ac:dyDescent="0.35">
      <c r="B54" s="82"/>
      <c r="C54" s="74" t="s">
        <v>63</v>
      </c>
      <c r="D54" s="9">
        <v>0.82720000000000005</v>
      </c>
      <c r="E54" s="9">
        <v>0.8175</v>
      </c>
      <c r="F54" s="9">
        <v>0.2336</v>
      </c>
      <c r="G54" s="9">
        <v>0.23319999999999999</v>
      </c>
      <c r="H54" s="9">
        <v>0.23219999999999999</v>
      </c>
    </row>
    <row r="55" spans="2:8" x14ac:dyDescent="0.35">
      <c r="B55" s="82"/>
      <c r="C55" s="74" t="s">
        <v>64</v>
      </c>
      <c r="D55" s="9">
        <v>0.85340000000000005</v>
      </c>
      <c r="E55" s="9">
        <v>0.8347</v>
      </c>
      <c r="F55" s="9">
        <v>0.2467</v>
      </c>
      <c r="G55" s="9">
        <v>0.24360000000000001</v>
      </c>
      <c r="H55" s="9">
        <v>0.24110000000000001</v>
      </c>
    </row>
    <row r="56" spans="2:8" x14ac:dyDescent="0.35">
      <c r="B56" s="82"/>
      <c r="C56" s="74" t="s">
        <v>65</v>
      </c>
      <c r="D56" s="9">
        <v>0.87070000000000003</v>
      </c>
      <c r="E56" s="9">
        <v>0.85289999999999999</v>
      </c>
      <c r="F56" s="9">
        <v>0.25459999999999999</v>
      </c>
      <c r="G56" s="9">
        <v>0.24940000000000001</v>
      </c>
      <c r="H56" s="9">
        <v>0.24790000000000001</v>
      </c>
    </row>
    <row r="57" spans="2:8" x14ac:dyDescent="0.35">
      <c r="B57" s="82"/>
      <c r="C57" s="74" t="s">
        <v>66</v>
      </c>
      <c r="D57" s="9">
        <v>0.88460000000000005</v>
      </c>
      <c r="E57" s="9">
        <v>0.86280000000000001</v>
      </c>
      <c r="F57" s="9">
        <v>0.26190000000000002</v>
      </c>
      <c r="G57" s="9">
        <v>0.25600000000000001</v>
      </c>
      <c r="H57" s="9">
        <v>0.25319999999999998</v>
      </c>
    </row>
    <row r="58" spans="2:8" x14ac:dyDescent="0.35">
      <c r="B58" s="82"/>
      <c r="C58" s="74" t="s">
        <v>67</v>
      </c>
      <c r="D58" s="9">
        <v>0.89659999999999995</v>
      </c>
      <c r="E58" s="9">
        <v>0.87380000000000002</v>
      </c>
      <c r="F58" s="9">
        <v>0.26790000000000003</v>
      </c>
      <c r="G58" s="9">
        <v>0.2601</v>
      </c>
      <c r="H58" s="9">
        <v>0.25700000000000001</v>
      </c>
    </row>
    <row r="59" spans="2:8" x14ac:dyDescent="0.35">
      <c r="B59" s="82"/>
      <c r="C59" s="73" t="s">
        <v>7</v>
      </c>
      <c r="D59" s="76">
        <v>1.3471</v>
      </c>
      <c r="E59" s="76">
        <v>1.3186</v>
      </c>
      <c r="F59" s="76">
        <v>0.36249999999999999</v>
      </c>
      <c r="G59" s="76">
        <v>0.3629</v>
      </c>
      <c r="H59" s="76">
        <v>0.3634</v>
      </c>
    </row>
    <row r="60" spans="2:8" x14ac:dyDescent="0.35">
      <c r="B60" s="83"/>
      <c r="C60" s="73" t="s">
        <v>23</v>
      </c>
      <c r="D60" s="76">
        <v>1.998</v>
      </c>
      <c r="E60" s="76">
        <v>2</v>
      </c>
      <c r="F60" s="76">
        <v>3.0579999999999998</v>
      </c>
      <c r="G60" s="76">
        <v>3.0579999999999998</v>
      </c>
      <c r="H60" s="76">
        <v>3.13</v>
      </c>
    </row>
    <row r="61" spans="2:8" x14ac:dyDescent="0.35">
      <c r="B61" s="82">
        <v>2</v>
      </c>
      <c r="C61" s="75" t="s">
        <v>6</v>
      </c>
      <c r="D61" s="55">
        <v>0.37780000000000002</v>
      </c>
      <c r="E61" s="55">
        <v>0.374</v>
      </c>
      <c r="F61" s="55">
        <v>0.3634</v>
      </c>
      <c r="G61" s="55">
        <v>0.36299999999999999</v>
      </c>
      <c r="H61" s="55">
        <v>0.36280000000000001</v>
      </c>
    </row>
    <row r="62" spans="2:8" x14ac:dyDescent="0.35">
      <c r="B62" s="82"/>
      <c r="C62" s="74" t="s">
        <v>61</v>
      </c>
      <c r="D62" s="9">
        <v>0.2399</v>
      </c>
      <c r="E62" s="9">
        <v>0.22700000000000001</v>
      </c>
      <c r="F62" s="9">
        <v>0.17380000000000001</v>
      </c>
      <c r="G62" s="9">
        <v>0.17169999999999999</v>
      </c>
      <c r="H62" s="9">
        <v>0.17030000000000001</v>
      </c>
    </row>
    <row r="63" spans="2:8" x14ac:dyDescent="0.35">
      <c r="B63" s="82"/>
      <c r="C63" s="74" t="s">
        <v>62</v>
      </c>
      <c r="D63" s="9">
        <v>0.19919999999999999</v>
      </c>
      <c r="E63" s="9">
        <v>0.17860000000000001</v>
      </c>
      <c r="F63" s="9">
        <v>4.1000000000000002E-2</v>
      </c>
      <c r="G63" s="9">
        <v>3.0200000000000001E-2</v>
      </c>
      <c r="H63" s="9">
        <v>2.2499999999999999E-2</v>
      </c>
    </row>
    <row r="64" spans="2:8" x14ac:dyDescent="0.35">
      <c r="B64" s="82"/>
      <c r="C64" s="74" t="s">
        <v>63</v>
      </c>
      <c r="D64" s="9">
        <v>0.28039999999999998</v>
      </c>
      <c r="E64" s="9">
        <v>0.25290000000000001</v>
      </c>
      <c r="F64" s="9">
        <v>9.4799999999999995E-2</v>
      </c>
      <c r="G64" s="9">
        <v>8.5400000000000004E-2</v>
      </c>
      <c r="H64" s="9">
        <v>8.0100000000000005E-2</v>
      </c>
    </row>
    <row r="65" spans="2:8" x14ac:dyDescent="0.35">
      <c r="B65" s="82"/>
      <c r="C65" s="74" t="s">
        <v>64</v>
      </c>
      <c r="D65" s="9">
        <v>0.32529999999999998</v>
      </c>
      <c r="E65" s="9">
        <v>0.29699999999999999</v>
      </c>
      <c r="F65" s="9">
        <v>0.1113</v>
      </c>
      <c r="G65" s="9">
        <v>0.1022</v>
      </c>
      <c r="H65" s="9">
        <v>9.69E-2</v>
      </c>
    </row>
    <row r="66" spans="2:8" x14ac:dyDescent="0.35">
      <c r="B66" s="82"/>
      <c r="C66" s="74" t="s">
        <v>65</v>
      </c>
      <c r="D66" s="9">
        <v>0.35659999999999997</v>
      </c>
      <c r="E66" s="9">
        <v>0.32850000000000001</v>
      </c>
      <c r="F66" s="9">
        <v>0.1225</v>
      </c>
      <c r="G66" s="9">
        <v>0.1134</v>
      </c>
      <c r="H66" s="9">
        <v>0.1074</v>
      </c>
    </row>
    <row r="67" spans="2:8" x14ac:dyDescent="0.35">
      <c r="B67" s="82"/>
      <c r="C67" s="74" t="s">
        <v>66</v>
      </c>
      <c r="D67" s="9">
        <v>0.38369999999999999</v>
      </c>
      <c r="E67" s="9">
        <v>0.35339999999999999</v>
      </c>
      <c r="F67" s="9">
        <v>0.13220000000000001</v>
      </c>
      <c r="G67" s="9">
        <v>0.12189999999999999</v>
      </c>
      <c r="H67" s="9">
        <v>0.1162</v>
      </c>
    </row>
    <row r="68" spans="2:8" x14ac:dyDescent="0.35">
      <c r="B68" s="82"/>
      <c r="C68" s="74" t="s">
        <v>67</v>
      </c>
      <c r="D68" s="9">
        <v>0.40570000000000001</v>
      </c>
      <c r="E68" s="9">
        <v>0.37090000000000001</v>
      </c>
      <c r="F68" s="9">
        <v>0.1399</v>
      </c>
      <c r="G68" s="9">
        <v>0.129</v>
      </c>
      <c r="H68" s="9">
        <v>0.1237</v>
      </c>
    </row>
    <row r="69" spans="2:8" x14ac:dyDescent="0.35">
      <c r="B69" s="82"/>
      <c r="C69" s="73" t="s">
        <v>7</v>
      </c>
      <c r="D69" s="76">
        <v>0.80789999999999995</v>
      </c>
      <c r="E69" s="76">
        <v>0.89810000000000001</v>
      </c>
      <c r="F69" s="76">
        <v>0.2399</v>
      </c>
      <c r="G69" s="76">
        <v>0.2392</v>
      </c>
      <c r="H69" s="76">
        <v>0.2387</v>
      </c>
    </row>
    <row r="70" spans="2:8" x14ac:dyDescent="0.35">
      <c r="B70" s="83"/>
      <c r="C70" s="73" t="s">
        <v>23</v>
      </c>
      <c r="D70" s="76">
        <v>2.9140000000000001</v>
      </c>
      <c r="E70" s="76">
        <v>2.9940000000000002</v>
      </c>
      <c r="F70" s="76">
        <v>3</v>
      </c>
      <c r="G70" s="76">
        <v>3</v>
      </c>
      <c r="H70" s="76">
        <v>3</v>
      </c>
    </row>
  </sheetData>
  <mergeCells count="6">
    <mergeCell ref="D12:H12"/>
    <mergeCell ref="I12:M12"/>
    <mergeCell ref="B61:B70"/>
    <mergeCell ref="B15:B24"/>
    <mergeCell ref="B25:B34"/>
    <mergeCell ref="B51:B6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53AE-F964-45D0-9C65-9463CE1A3934}">
  <dimension ref="C2:AX253"/>
  <sheetViews>
    <sheetView tabSelected="1" topLeftCell="S154" zoomScale="70" zoomScaleNormal="70" workbookViewId="0">
      <selection activeCell="AG174" sqref="AG174"/>
    </sheetView>
  </sheetViews>
  <sheetFormatPr defaultRowHeight="14.15" x14ac:dyDescent="0.35"/>
  <cols>
    <col min="1" max="16384" width="9.140625" style="9"/>
  </cols>
  <sheetData>
    <row r="2" spans="3:29" ht="22.75" x14ac:dyDescent="0.55000000000000004">
      <c r="C2" s="50" t="s">
        <v>40</v>
      </c>
    </row>
    <row r="4" spans="3:29" ht="22.75" x14ac:dyDescent="0.55000000000000004">
      <c r="C4" s="50" t="s">
        <v>87</v>
      </c>
    </row>
    <row r="6" spans="3:29" x14ac:dyDescent="0.35">
      <c r="C6" s="27"/>
      <c r="D6" s="27"/>
      <c r="E6" s="27"/>
      <c r="F6" s="80" t="s">
        <v>0</v>
      </c>
      <c r="G6" s="80"/>
      <c r="H6" s="80"/>
      <c r="I6" s="80"/>
      <c r="J6" s="80"/>
      <c r="K6" s="80" t="s">
        <v>1</v>
      </c>
      <c r="L6" s="80"/>
      <c r="M6" s="80"/>
      <c r="N6" s="80"/>
      <c r="O6" s="80"/>
    </row>
    <row r="7" spans="3:29" x14ac:dyDescent="0.35">
      <c r="C7" s="28" t="s">
        <v>93</v>
      </c>
      <c r="D7" s="28" t="s">
        <v>2</v>
      </c>
      <c r="E7" s="28" t="s">
        <v>3</v>
      </c>
      <c r="F7" s="28" t="s">
        <v>83</v>
      </c>
      <c r="G7" s="44" t="s">
        <v>84</v>
      </c>
      <c r="H7" s="44" t="s">
        <v>85</v>
      </c>
      <c r="I7" s="44" t="s">
        <v>86</v>
      </c>
      <c r="J7" s="44" t="s">
        <v>53</v>
      </c>
      <c r="K7" s="28" t="s">
        <v>83</v>
      </c>
      <c r="L7" s="44" t="s">
        <v>84</v>
      </c>
      <c r="M7" s="44" t="s">
        <v>85</v>
      </c>
      <c r="N7" s="44" t="s">
        <v>86</v>
      </c>
      <c r="O7" s="44" t="s">
        <v>53</v>
      </c>
      <c r="Q7" s="9" t="s">
        <v>83</v>
      </c>
      <c r="R7" s="30" t="s">
        <v>84</v>
      </c>
      <c r="S7" s="30" t="s">
        <v>85</v>
      </c>
      <c r="T7" s="30" t="s">
        <v>86</v>
      </c>
      <c r="U7" s="30" t="s">
        <v>53</v>
      </c>
      <c r="V7" s="9" t="s">
        <v>83</v>
      </c>
      <c r="W7" s="30" t="s">
        <v>84</v>
      </c>
      <c r="X7" s="30" t="s">
        <v>85</v>
      </c>
      <c r="Y7" s="30" t="s">
        <v>86</v>
      </c>
      <c r="Z7" s="30" t="s">
        <v>53</v>
      </c>
    </row>
    <row r="8" spans="3:29" x14ac:dyDescent="0.35">
      <c r="C8" s="81">
        <v>1</v>
      </c>
      <c r="D8" s="27">
        <v>100</v>
      </c>
      <c r="E8" s="27">
        <v>100</v>
      </c>
      <c r="F8" s="34">
        <v>0.84140000000000004</v>
      </c>
      <c r="G8" s="1">
        <v>0.8256</v>
      </c>
      <c r="H8" s="1">
        <v>0.83099999999999996</v>
      </c>
      <c r="I8" s="1">
        <v>0.81759999999999999</v>
      </c>
      <c r="J8" s="1">
        <v>0.82840000000000003</v>
      </c>
      <c r="K8" s="34">
        <v>0.78659999999999997</v>
      </c>
      <c r="L8" s="1">
        <v>0.77769999999999995</v>
      </c>
      <c r="M8" s="1">
        <v>0.76980000000000004</v>
      </c>
      <c r="N8" s="1">
        <v>0.72609999999999997</v>
      </c>
      <c r="O8" s="1">
        <v>0.76690000000000003</v>
      </c>
      <c r="R8" s="45">
        <f>G8-F8</f>
        <v>-1.5800000000000036E-2</v>
      </c>
      <c r="S8" s="45">
        <f>H8-$F8</f>
        <v>-1.0400000000000076E-2</v>
      </c>
      <c r="T8" s="45">
        <f>I8-$F8</f>
        <v>-2.3800000000000043E-2</v>
      </c>
      <c r="U8" s="45">
        <f>J8-$F8</f>
        <v>-1.3000000000000012E-2</v>
      </c>
      <c r="W8" s="45">
        <f>L8-$K8</f>
        <v>-8.900000000000019E-3</v>
      </c>
      <c r="X8" s="45">
        <f t="shared" ref="X8:Z8" si="0">M8-$K8</f>
        <v>-1.6799999999999926E-2</v>
      </c>
      <c r="Y8" s="45">
        <f t="shared" si="0"/>
        <v>-6.0499999999999998E-2</v>
      </c>
      <c r="Z8" s="45">
        <f t="shared" si="0"/>
        <v>-1.969999999999994E-2</v>
      </c>
      <c r="AB8" s="45">
        <f>MAX(R8:U25)</f>
        <v>-7.0000000000003393E-4</v>
      </c>
      <c r="AC8" s="45">
        <f>MAX(W8:Z25)</f>
        <v>-5.3999999999999604E-3</v>
      </c>
    </row>
    <row r="9" spans="3:29" x14ac:dyDescent="0.35">
      <c r="C9" s="82"/>
      <c r="D9" s="29">
        <v>100</v>
      </c>
      <c r="E9" s="29">
        <v>200</v>
      </c>
      <c r="F9" s="35">
        <v>0.92749999999999999</v>
      </c>
      <c r="G9" s="2">
        <v>0.90780000000000005</v>
      </c>
      <c r="H9" s="2">
        <v>0.91779999999999995</v>
      </c>
      <c r="I9" s="2">
        <v>0.91069999999999995</v>
      </c>
      <c r="J9" s="2">
        <v>0.91649999999999998</v>
      </c>
      <c r="K9" s="35">
        <v>0.90369999999999995</v>
      </c>
      <c r="L9" s="2">
        <v>0.89410000000000001</v>
      </c>
      <c r="M9" s="2">
        <v>0.88890000000000002</v>
      </c>
      <c r="N9" s="2">
        <v>0.85319999999999996</v>
      </c>
      <c r="O9" s="2">
        <v>0.88519999999999999</v>
      </c>
      <c r="R9" s="45">
        <f t="shared" ref="R9:R25" si="1">G9-F9</f>
        <v>-1.969999999999994E-2</v>
      </c>
      <c r="S9" s="45">
        <f t="shared" ref="S9:S25" si="2">H9-$F9</f>
        <v>-9.7000000000000419E-3</v>
      </c>
      <c r="T9" s="45">
        <f t="shared" ref="T9:T25" si="3">I9-$F9</f>
        <v>-1.6800000000000037E-2</v>
      </c>
      <c r="U9" s="45">
        <f t="shared" ref="U9:U25" si="4">J9-$F9</f>
        <v>-1.100000000000001E-2</v>
      </c>
      <c r="W9" s="45">
        <f t="shared" ref="W9:W25" si="5">L9-$K9</f>
        <v>-9.5999999999999419E-3</v>
      </c>
      <c r="X9" s="45">
        <f t="shared" ref="X9:X25" si="6">M9-$K9</f>
        <v>-1.4799999999999924E-2</v>
      </c>
      <c r="Y9" s="45">
        <f t="shared" ref="Y9:Y25" si="7">N9-$K9</f>
        <v>-5.0499999999999989E-2</v>
      </c>
      <c r="Z9" s="45">
        <f t="shared" ref="Z9:Z25" si="8">O9-$K9</f>
        <v>-1.8499999999999961E-2</v>
      </c>
    </row>
    <row r="10" spans="3:29" x14ac:dyDescent="0.35">
      <c r="C10" s="82"/>
      <c r="D10" s="29">
        <v>100</v>
      </c>
      <c r="E10" s="29">
        <v>300</v>
      </c>
      <c r="F10" s="35">
        <v>0.96240000000000003</v>
      </c>
      <c r="G10" s="2">
        <v>0.94569999999999999</v>
      </c>
      <c r="H10" s="2">
        <v>0.95520000000000005</v>
      </c>
      <c r="I10" s="2">
        <v>0.95230000000000004</v>
      </c>
      <c r="J10" s="2">
        <v>0.95440000000000003</v>
      </c>
      <c r="K10" s="35">
        <v>0.95209999999999995</v>
      </c>
      <c r="L10" s="2">
        <v>0.94359999999999999</v>
      </c>
      <c r="M10" s="2">
        <v>0.94089999999999996</v>
      </c>
      <c r="N10" s="2">
        <v>0.92789999999999995</v>
      </c>
      <c r="O10" s="2">
        <v>0.93899999999999995</v>
      </c>
      <c r="R10" s="45">
        <f t="shared" si="1"/>
        <v>-1.6700000000000048E-2</v>
      </c>
      <c r="S10" s="45">
        <f t="shared" si="2"/>
        <v>-7.1999999999999842E-3</v>
      </c>
      <c r="T10" s="45">
        <f t="shared" si="3"/>
        <v>-1.0099999999999998E-2</v>
      </c>
      <c r="U10" s="45">
        <f t="shared" si="4"/>
        <v>-8.0000000000000071E-3</v>
      </c>
      <c r="W10" s="45">
        <f t="shared" si="5"/>
        <v>-8.499999999999952E-3</v>
      </c>
      <c r="X10" s="45">
        <f t="shared" si="6"/>
        <v>-1.1199999999999988E-2</v>
      </c>
      <c r="Y10" s="45">
        <f t="shared" si="7"/>
        <v>-2.4199999999999999E-2</v>
      </c>
      <c r="Z10" s="45">
        <f t="shared" si="8"/>
        <v>-1.3100000000000001E-2</v>
      </c>
    </row>
    <row r="11" spans="3:29" x14ac:dyDescent="0.35">
      <c r="C11" s="82"/>
      <c r="D11" s="29">
        <v>200</v>
      </c>
      <c r="E11" s="29">
        <v>100</v>
      </c>
      <c r="F11" s="35">
        <v>0.84140000000000004</v>
      </c>
      <c r="G11" s="2">
        <v>0.82509999999999994</v>
      </c>
      <c r="H11" s="2">
        <v>0.8306</v>
      </c>
      <c r="I11" s="2">
        <v>0.81599999999999995</v>
      </c>
      <c r="J11" s="2">
        <v>0.82779999999999998</v>
      </c>
      <c r="K11" s="35">
        <v>0.78580000000000005</v>
      </c>
      <c r="L11" s="2">
        <v>0.7772</v>
      </c>
      <c r="M11" s="2">
        <v>0.76890000000000003</v>
      </c>
      <c r="N11" s="2">
        <v>0.71030000000000004</v>
      </c>
      <c r="O11" s="2">
        <v>0.76580000000000004</v>
      </c>
      <c r="R11" s="45">
        <f t="shared" si="1"/>
        <v>-1.6300000000000092E-2</v>
      </c>
      <c r="S11" s="45">
        <f t="shared" si="2"/>
        <v>-1.0800000000000032E-2</v>
      </c>
      <c r="T11" s="45">
        <f t="shared" si="3"/>
        <v>-2.5400000000000089E-2</v>
      </c>
      <c r="U11" s="45">
        <f t="shared" si="4"/>
        <v>-1.3600000000000056E-2</v>
      </c>
      <c r="W11" s="45">
        <f t="shared" si="5"/>
        <v>-8.600000000000052E-3</v>
      </c>
      <c r="X11" s="45">
        <f t="shared" si="6"/>
        <v>-1.6900000000000026E-2</v>
      </c>
      <c r="Y11" s="45">
        <f t="shared" si="7"/>
        <v>-7.5500000000000012E-2</v>
      </c>
      <c r="Z11" s="45">
        <f t="shared" si="8"/>
        <v>-2.0000000000000018E-2</v>
      </c>
    </row>
    <row r="12" spans="3:29" x14ac:dyDescent="0.35">
      <c r="C12" s="82"/>
      <c r="D12" s="29">
        <v>200</v>
      </c>
      <c r="E12" s="29">
        <v>200</v>
      </c>
      <c r="F12" s="35">
        <v>0.92659999999999998</v>
      </c>
      <c r="G12" s="2">
        <v>0.90749999999999997</v>
      </c>
      <c r="H12" s="2">
        <v>0.91679999999999995</v>
      </c>
      <c r="I12" s="2">
        <v>0.90959999999999996</v>
      </c>
      <c r="J12" s="2">
        <v>0.91549999999999998</v>
      </c>
      <c r="K12" s="35">
        <v>0.90449999999999997</v>
      </c>
      <c r="L12" s="2">
        <v>0.89539999999999997</v>
      </c>
      <c r="M12" s="2">
        <v>0.88980000000000004</v>
      </c>
      <c r="N12" s="2">
        <v>0.84850000000000003</v>
      </c>
      <c r="O12" s="2">
        <v>0.88670000000000004</v>
      </c>
      <c r="R12" s="45">
        <f t="shared" si="1"/>
        <v>-1.9100000000000006E-2</v>
      </c>
      <c r="S12" s="45">
        <f t="shared" si="2"/>
        <v>-9.8000000000000309E-3</v>
      </c>
      <c r="T12" s="45">
        <f t="shared" si="3"/>
        <v>-1.7000000000000015E-2</v>
      </c>
      <c r="U12" s="45">
        <f t="shared" si="4"/>
        <v>-1.1099999999999999E-2</v>
      </c>
      <c r="W12" s="45">
        <f t="shared" si="5"/>
        <v>-9.099999999999997E-3</v>
      </c>
      <c r="X12" s="45">
        <f t="shared" si="6"/>
        <v>-1.4699999999999935E-2</v>
      </c>
      <c r="Y12" s="45">
        <f t="shared" si="7"/>
        <v>-5.5999999999999939E-2</v>
      </c>
      <c r="Z12" s="45">
        <f t="shared" si="8"/>
        <v>-1.7799999999999927E-2</v>
      </c>
    </row>
    <row r="13" spans="3:29" x14ac:dyDescent="0.35">
      <c r="C13" s="82"/>
      <c r="D13" s="29">
        <v>200</v>
      </c>
      <c r="E13" s="29">
        <v>300</v>
      </c>
      <c r="F13" s="35">
        <v>0.96419999999999995</v>
      </c>
      <c r="G13" s="2">
        <v>0.94750000000000001</v>
      </c>
      <c r="H13" s="2">
        <v>0.95630000000000004</v>
      </c>
      <c r="I13" s="2">
        <v>0.9536</v>
      </c>
      <c r="J13" s="2">
        <v>0.95569999999999999</v>
      </c>
      <c r="K13" s="35">
        <v>0.95130000000000003</v>
      </c>
      <c r="L13" s="2">
        <v>0.94320000000000004</v>
      </c>
      <c r="M13" s="2">
        <v>0.94020000000000004</v>
      </c>
      <c r="N13" s="2">
        <v>0.92610000000000003</v>
      </c>
      <c r="O13" s="2">
        <v>0.93840000000000001</v>
      </c>
      <c r="R13" s="45">
        <f t="shared" si="1"/>
        <v>-1.6699999999999937E-2</v>
      </c>
      <c r="S13" s="45">
        <f t="shared" si="2"/>
        <v>-7.8999999999999071E-3</v>
      </c>
      <c r="T13" s="45">
        <f t="shared" si="3"/>
        <v>-1.0599999999999943E-2</v>
      </c>
      <c r="U13" s="45">
        <f t="shared" si="4"/>
        <v>-8.499999999999952E-3</v>
      </c>
      <c r="W13" s="45">
        <f t="shared" si="5"/>
        <v>-8.0999999999999961E-3</v>
      </c>
      <c r="X13" s="45">
        <f t="shared" si="6"/>
        <v>-1.1099999999999999E-2</v>
      </c>
      <c r="Y13" s="45">
        <f t="shared" si="7"/>
        <v>-2.52E-2</v>
      </c>
      <c r="Z13" s="45">
        <f t="shared" si="8"/>
        <v>-1.2900000000000023E-2</v>
      </c>
    </row>
    <row r="14" spans="3:29" x14ac:dyDescent="0.35">
      <c r="C14" s="82"/>
      <c r="D14" s="29">
        <v>300</v>
      </c>
      <c r="E14" s="29">
        <v>100</v>
      </c>
      <c r="F14" s="35">
        <v>0.84140000000000004</v>
      </c>
      <c r="G14" s="2">
        <v>0.82589999999999997</v>
      </c>
      <c r="H14" s="2">
        <v>0.83150000000000002</v>
      </c>
      <c r="I14" s="2">
        <v>0.81630000000000003</v>
      </c>
      <c r="J14" s="2">
        <v>0.82889999999999997</v>
      </c>
      <c r="K14" s="35">
        <v>0.78769999999999996</v>
      </c>
      <c r="L14" s="2">
        <v>0.77859999999999996</v>
      </c>
      <c r="M14" s="2">
        <v>0.76990000000000003</v>
      </c>
      <c r="N14" s="2">
        <v>0.7046</v>
      </c>
      <c r="O14" s="2">
        <v>0.76749999999999996</v>
      </c>
      <c r="R14" s="45">
        <f t="shared" si="1"/>
        <v>-1.5500000000000069E-2</v>
      </c>
      <c r="S14" s="45">
        <f t="shared" si="2"/>
        <v>-9.9000000000000199E-3</v>
      </c>
      <c r="T14" s="45">
        <f t="shared" si="3"/>
        <v>-2.5100000000000011E-2</v>
      </c>
      <c r="U14" s="45">
        <f t="shared" si="4"/>
        <v>-1.2500000000000067E-2</v>
      </c>
      <c r="W14" s="45">
        <f t="shared" si="5"/>
        <v>-9.099999999999997E-3</v>
      </c>
      <c r="X14" s="45">
        <f t="shared" si="6"/>
        <v>-1.7799999999999927E-2</v>
      </c>
      <c r="Y14" s="45">
        <f t="shared" si="7"/>
        <v>-8.3099999999999952E-2</v>
      </c>
      <c r="Z14" s="45">
        <f t="shared" si="8"/>
        <v>-2.0199999999999996E-2</v>
      </c>
    </row>
    <row r="15" spans="3:29" x14ac:dyDescent="0.35">
      <c r="C15" s="82"/>
      <c r="D15" s="29">
        <v>300</v>
      </c>
      <c r="E15" s="29">
        <v>200</v>
      </c>
      <c r="F15" s="35">
        <v>0.92720000000000002</v>
      </c>
      <c r="G15" s="2">
        <v>0.9093</v>
      </c>
      <c r="H15" s="2">
        <v>0.91759999999999997</v>
      </c>
      <c r="I15" s="2">
        <v>0.91059999999999997</v>
      </c>
      <c r="J15" s="2">
        <v>0.9163</v>
      </c>
      <c r="K15" s="35">
        <v>0.90380000000000005</v>
      </c>
      <c r="L15" s="2">
        <v>0.89529999999999998</v>
      </c>
      <c r="M15" s="2">
        <v>0.88970000000000005</v>
      </c>
      <c r="N15" s="2">
        <v>0.84019999999999995</v>
      </c>
      <c r="O15" s="2">
        <v>0.88619999999999999</v>
      </c>
      <c r="R15" s="45">
        <f t="shared" si="1"/>
        <v>-1.7900000000000027E-2</v>
      </c>
      <c r="S15" s="45">
        <f t="shared" si="2"/>
        <v>-9.6000000000000529E-3</v>
      </c>
      <c r="T15" s="45">
        <f t="shared" si="3"/>
        <v>-1.6600000000000059E-2</v>
      </c>
      <c r="U15" s="45">
        <f t="shared" si="4"/>
        <v>-1.0900000000000021E-2</v>
      </c>
      <c r="W15" s="45">
        <f t="shared" si="5"/>
        <v>-8.5000000000000631E-3</v>
      </c>
      <c r="X15" s="45">
        <f t="shared" si="6"/>
        <v>-1.4100000000000001E-2</v>
      </c>
      <c r="Y15" s="45">
        <f t="shared" si="7"/>
        <v>-6.3600000000000101E-2</v>
      </c>
      <c r="Z15" s="45">
        <f t="shared" si="8"/>
        <v>-1.760000000000006E-2</v>
      </c>
    </row>
    <row r="16" spans="3:29" x14ac:dyDescent="0.35">
      <c r="C16" s="83"/>
      <c r="D16" s="28">
        <v>300</v>
      </c>
      <c r="E16" s="28">
        <v>300</v>
      </c>
      <c r="F16" s="36">
        <v>0.96340000000000003</v>
      </c>
      <c r="G16" s="3">
        <v>0.94679999999999997</v>
      </c>
      <c r="H16" s="3">
        <v>0.95569999999999999</v>
      </c>
      <c r="I16" s="3">
        <v>0.95309999999999995</v>
      </c>
      <c r="J16" s="3">
        <v>0.95509999999999995</v>
      </c>
      <c r="K16" s="36">
        <v>0.95150000000000001</v>
      </c>
      <c r="L16" s="3">
        <v>0.94359999999999999</v>
      </c>
      <c r="M16" s="3">
        <v>0.94089999999999996</v>
      </c>
      <c r="N16" s="3">
        <v>0.92649999999999999</v>
      </c>
      <c r="O16" s="3">
        <v>0.93889999999999996</v>
      </c>
      <c r="R16" s="45">
        <f t="shared" si="1"/>
        <v>-1.6600000000000059E-2</v>
      </c>
      <c r="S16" s="45">
        <f t="shared" si="2"/>
        <v>-7.7000000000000401E-3</v>
      </c>
      <c r="T16" s="45">
        <f t="shared" si="3"/>
        <v>-1.0300000000000087E-2</v>
      </c>
      <c r="U16" s="45">
        <f t="shared" si="4"/>
        <v>-8.3000000000000851E-3</v>
      </c>
      <c r="W16" s="45">
        <f t="shared" si="5"/>
        <v>-7.9000000000000181E-3</v>
      </c>
      <c r="X16" s="45">
        <f t="shared" si="6"/>
        <v>-1.0600000000000054E-2</v>
      </c>
      <c r="Y16" s="45">
        <f t="shared" si="7"/>
        <v>-2.5000000000000022E-2</v>
      </c>
      <c r="Z16" s="45">
        <f t="shared" si="8"/>
        <v>-1.2600000000000056E-2</v>
      </c>
    </row>
    <row r="17" spans="3:26" x14ac:dyDescent="0.35">
      <c r="C17" s="82">
        <v>2</v>
      </c>
      <c r="D17" s="29">
        <v>100</v>
      </c>
      <c r="E17" s="29">
        <v>100</v>
      </c>
      <c r="F17" s="35">
        <v>0.99639999999999995</v>
      </c>
      <c r="G17" s="2">
        <v>0.99070000000000003</v>
      </c>
      <c r="H17" s="2">
        <v>0.96579999999999999</v>
      </c>
      <c r="I17" s="2">
        <v>0.9526</v>
      </c>
      <c r="J17" s="2">
        <v>0.96250000000000002</v>
      </c>
      <c r="K17" s="35">
        <v>0.99550000000000005</v>
      </c>
      <c r="L17" s="2">
        <v>0.98440000000000005</v>
      </c>
      <c r="M17" s="2">
        <v>0.91830000000000001</v>
      </c>
      <c r="N17" s="2">
        <v>0.77969999999999995</v>
      </c>
      <c r="O17" s="2">
        <v>0.88759999999999994</v>
      </c>
      <c r="R17" s="45">
        <f t="shared" si="1"/>
        <v>-5.6999999999999273E-3</v>
      </c>
      <c r="S17" s="45">
        <f t="shared" si="2"/>
        <v>-3.0599999999999961E-2</v>
      </c>
      <c r="T17" s="45">
        <f t="shared" si="3"/>
        <v>-4.379999999999995E-2</v>
      </c>
      <c r="U17" s="45">
        <f t="shared" si="4"/>
        <v>-3.389999999999993E-2</v>
      </c>
      <c r="W17" s="45">
        <f t="shared" si="5"/>
        <v>-1.1099999999999999E-2</v>
      </c>
      <c r="X17" s="45">
        <f t="shared" si="6"/>
        <v>-7.7200000000000046E-2</v>
      </c>
      <c r="Y17" s="45">
        <f t="shared" si="7"/>
        <v>-0.2158000000000001</v>
      </c>
      <c r="Z17" s="45">
        <f t="shared" si="8"/>
        <v>-0.10790000000000011</v>
      </c>
    </row>
    <row r="18" spans="3:26" x14ac:dyDescent="0.35">
      <c r="C18" s="82"/>
      <c r="D18" s="29">
        <v>100</v>
      </c>
      <c r="E18" s="29">
        <v>200</v>
      </c>
      <c r="F18" s="35">
        <v>0.99990000000000001</v>
      </c>
      <c r="G18" s="2">
        <v>0.996</v>
      </c>
      <c r="H18" s="2">
        <v>0.99490000000000001</v>
      </c>
      <c r="I18" s="2">
        <v>0.99480000000000002</v>
      </c>
      <c r="J18" s="2">
        <v>0.99490000000000001</v>
      </c>
      <c r="K18" s="35">
        <v>1</v>
      </c>
      <c r="L18" s="2">
        <v>0.99160000000000004</v>
      </c>
      <c r="M18" s="2">
        <v>0.98040000000000005</v>
      </c>
      <c r="N18" s="2">
        <v>0.96340000000000003</v>
      </c>
      <c r="O18" s="2">
        <v>0.97719999999999996</v>
      </c>
      <c r="R18" s="45">
        <f t="shared" si="1"/>
        <v>-3.9000000000000146E-3</v>
      </c>
      <c r="S18" s="45">
        <f t="shared" si="2"/>
        <v>-5.0000000000000044E-3</v>
      </c>
      <c r="T18" s="45">
        <f t="shared" si="3"/>
        <v>-5.0999999999999934E-3</v>
      </c>
      <c r="U18" s="45">
        <f t="shared" si="4"/>
        <v>-5.0000000000000044E-3</v>
      </c>
      <c r="W18" s="45">
        <f t="shared" si="5"/>
        <v>-8.3999999999999631E-3</v>
      </c>
      <c r="X18" s="45">
        <f t="shared" si="6"/>
        <v>-1.9599999999999951E-2</v>
      </c>
      <c r="Y18" s="45">
        <f t="shared" si="7"/>
        <v>-3.6599999999999966E-2</v>
      </c>
      <c r="Z18" s="45">
        <f t="shared" si="8"/>
        <v>-2.2800000000000042E-2</v>
      </c>
    </row>
    <row r="19" spans="3:26" x14ac:dyDescent="0.35">
      <c r="C19" s="82"/>
      <c r="D19" s="29">
        <v>100</v>
      </c>
      <c r="E19" s="29">
        <v>300</v>
      </c>
      <c r="F19" s="35">
        <v>1</v>
      </c>
      <c r="G19" s="2">
        <v>0.99760000000000004</v>
      </c>
      <c r="H19" s="2">
        <v>0.99929999999999997</v>
      </c>
      <c r="I19" s="2">
        <v>0.99929999999999997</v>
      </c>
      <c r="J19" s="2">
        <v>0.99929999999999997</v>
      </c>
      <c r="K19" s="35">
        <v>1</v>
      </c>
      <c r="L19" s="2">
        <v>0.9929</v>
      </c>
      <c r="M19" s="2">
        <v>0.99450000000000005</v>
      </c>
      <c r="N19" s="2">
        <v>0.99219999999999997</v>
      </c>
      <c r="O19" s="2">
        <v>0.99380000000000002</v>
      </c>
      <c r="R19" s="45">
        <f t="shared" si="1"/>
        <v>-2.3999999999999577E-3</v>
      </c>
      <c r="S19" s="45">
        <f t="shared" si="2"/>
        <v>-7.0000000000003393E-4</v>
      </c>
      <c r="T19" s="45">
        <f t="shared" si="3"/>
        <v>-7.0000000000003393E-4</v>
      </c>
      <c r="U19" s="45">
        <f t="shared" si="4"/>
        <v>-7.0000000000003393E-4</v>
      </c>
      <c r="W19" s="45">
        <f t="shared" si="5"/>
        <v>-7.0999999999999952E-3</v>
      </c>
      <c r="X19" s="45">
        <f t="shared" si="6"/>
        <v>-5.4999999999999494E-3</v>
      </c>
      <c r="Y19" s="45">
        <f t="shared" si="7"/>
        <v>-7.8000000000000291E-3</v>
      </c>
      <c r="Z19" s="45">
        <f t="shared" si="8"/>
        <v>-6.1999999999999833E-3</v>
      </c>
    </row>
    <row r="20" spans="3:26" x14ac:dyDescent="0.35">
      <c r="C20" s="82"/>
      <c r="D20" s="29">
        <v>200</v>
      </c>
      <c r="E20" s="29">
        <v>100</v>
      </c>
      <c r="F20" s="35">
        <v>0.99670000000000003</v>
      </c>
      <c r="G20" s="2">
        <v>0.99119999999999997</v>
      </c>
      <c r="H20" s="2">
        <v>0.96630000000000005</v>
      </c>
      <c r="I20" s="2">
        <v>0.95440000000000003</v>
      </c>
      <c r="J20" s="2">
        <v>0.96350000000000002</v>
      </c>
      <c r="K20" s="35">
        <v>0.99560000000000004</v>
      </c>
      <c r="L20" s="2">
        <v>0.98540000000000005</v>
      </c>
      <c r="M20" s="2">
        <v>0.9204</v>
      </c>
      <c r="N20" s="2">
        <v>0.7258</v>
      </c>
      <c r="O20" s="2">
        <v>0.88290000000000002</v>
      </c>
      <c r="R20" s="45">
        <f t="shared" si="1"/>
        <v>-5.5000000000000604E-3</v>
      </c>
      <c r="S20" s="45">
        <f t="shared" si="2"/>
        <v>-3.0399999999999983E-2</v>
      </c>
      <c r="T20" s="45">
        <f t="shared" si="3"/>
        <v>-4.2300000000000004E-2</v>
      </c>
      <c r="U20" s="45">
        <f t="shared" si="4"/>
        <v>-3.3200000000000007E-2</v>
      </c>
      <c r="W20" s="45">
        <f t="shared" si="5"/>
        <v>-1.0199999999999987E-2</v>
      </c>
      <c r="X20" s="45">
        <f t="shared" si="6"/>
        <v>-7.5200000000000045E-2</v>
      </c>
      <c r="Y20" s="45">
        <f t="shared" si="7"/>
        <v>-0.26980000000000004</v>
      </c>
      <c r="Z20" s="45">
        <f t="shared" si="8"/>
        <v>-0.11270000000000002</v>
      </c>
    </row>
    <row r="21" spans="3:26" x14ac:dyDescent="0.35">
      <c r="C21" s="82"/>
      <c r="D21" s="29">
        <v>200</v>
      </c>
      <c r="E21" s="29">
        <v>200</v>
      </c>
      <c r="F21" s="35">
        <v>0.99990000000000001</v>
      </c>
      <c r="G21" s="2">
        <v>0.99650000000000005</v>
      </c>
      <c r="H21" s="2">
        <v>0.99519999999999997</v>
      </c>
      <c r="I21" s="2">
        <v>0.99509999999999998</v>
      </c>
      <c r="J21" s="2">
        <v>0.99519999999999997</v>
      </c>
      <c r="K21" s="35">
        <v>0.99990000000000001</v>
      </c>
      <c r="L21" s="2">
        <v>0.99209999999999998</v>
      </c>
      <c r="M21" s="2">
        <v>0.98099999999999998</v>
      </c>
      <c r="N21" s="2">
        <v>0.96279999999999999</v>
      </c>
      <c r="O21" s="2">
        <v>0.97860000000000003</v>
      </c>
      <c r="R21" s="45">
        <f t="shared" si="1"/>
        <v>-3.3999999999999586E-3</v>
      </c>
      <c r="S21" s="45">
        <f t="shared" si="2"/>
        <v>-4.7000000000000375E-3</v>
      </c>
      <c r="T21" s="45">
        <f t="shared" si="3"/>
        <v>-4.8000000000000265E-3</v>
      </c>
      <c r="U21" s="45">
        <f t="shared" si="4"/>
        <v>-4.7000000000000375E-3</v>
      </c>
      <c r="W21" s="45">
        <f t="shared" si="5"/>
        <v>-7.8000000000000291E-3</v>
      </c>
      <c r="X21" s="45">
        <f t="shared" si="6"/>
        <v>-1.8900000000000028E-2</v>
      </c>
      <c r="Y21" s="45">
        <f t="shared" si="7"/>
        <v>-3.7100000000000022E-2</v>
      </c>
      <c r="Z21" s="45">
        <f t="shared" si="8"/>
        <v>-2.1299999999999986E-2</v>
      </c>
    </row>
    <row r="22" spans="3:26" x14ac:dyDescent="0.35">
      <c r="C22" s="82"/>
      <c r="D22" s="29">
        <v>200</v>
      </c>
      <c r="E22" s="29">
        <v>300</v>
      </c>
      <c r="F22" s="35">
        <v>1</v>
      </c>
      <c r="G22" s="2">
        <v>0.99729999999999996</v>
      </c>
      <c r="H22" s="2">
        <v>0.99909999999999999</v>
      </c>
      <c r="I22" s="2">
        <v>0.99919999999999998</v>
      </c>
      <c r="J22" s="2">
        <v>0.99919999999999998</v>
      </c>
      <c r="K22" s="35">
        <v>1</v>
      </c>
      <c r="L22" s="2">
        <v>0.99370000000000003</v>
      </c>
      <c r="M22" s="2">
        <v>0.99439999999999995</v>
      </c>
      <c r="N22" s="2">
        <v>0.9929</v>
      </c>
      <c r="O22" s="2">
        <v>0.99409999999999998</v>
      </c>
      <c r="R22" s="45">
        <f t="shared" si="1"/>
        <v>-2.7000000000000357E-3</v>
      </c>
      <c r="S22" s="45">
        <f t="shared" si="2"/>
        <v>-9.000000000000119E-4</v>
      </c>
      <c r="T22" s="45">
        <f t="shared" si="3"/>
        <v>-8.0000000000002292E-4</v>
      </c>
      <c r="U22" s="45">
        <f t="shared" si="4"/>
        <v>-8.0000000000002292E-4</v>
      </c>
      <c r="W22" s="45">
        <f t="shared" si="5"/>
        <v>-6.2999999999999723E-3</v>
      </c>
      <c r="X22" s="45">
        <f t="shared" si="6"/>
        <v>-5.6000000000000494E-3</v>
      </c>
      <c r="Y22" s="45">
        <f t="shared" si="7"/>
        <v>-7.0999999999999952E-3</v>
      </c>
      <c r="Z22" s="45">
        <f t="shared" si="8"/>
        <v>-5.9000000000000163E-3</v>
      </c>
    </row>
    <row r="23" spans="3:26" x14ac:dyDescent="0.35">
      <c r="C23" s="82"/>
      <c r="D23" s="29">
        <v>300</v>
      </c>
      <c r="E23" s="29">
        <v>100</v>
      </c>
      <c r="F23" s="35">
        <v>0.99650000000000005</v>
      </c>
      <c r="G23" s="2">
        <v>0.9909</v>
      </c>
      <c r="H23" s="2">
        <v>0.96650000000000003</v>
      </c>
      <c r="I23" s="2">
        <v>0.95579999999999998</v>
      </c>
      <c r="J23" s="2">
        <v>0.96419999999999995</v>
      </c>
      <c r="K23" s="35">
        <v>0.99570000000000003</v>
      </c>
      <c r="L23" s="2">
        <v>0.9859</v>
      </c>
      <c r="M23" s="2">
        <v>0.91949999999999998</v>
      </c>
      <c r="N23" s="2">
        <v>0.70199999999999996</v>
      </c>
      <c r="O23" s="2">
        <v>0.87949999999999995</v>
      </c>
      <c r="R23" s="45">
        <f t="shared" si="1"/>
        <v>-5.6000000000000494E-3</v>
      </c>
      <c r="S23" s="45">
        <f t="shared" si="2"/>
        <v>-3.0000000000000027E-2</v>
      </c>
      <c r="T23" s="45">
        <f t="shared" si="3"/>
        <v>-4.0700000000000069E-2</v>
      </c>
      <c r="U23" s="45">
        <f t="shared" si="4"/>
        <v>-3.2300000000000106E-2</v>
      </c>
      <c r="W23" s="45">
        <f t="shared" si="5"/>
        <v>-9.8000000000000309E-3</v>
      </c>
      <c r="X23" s="45">
        <f t="shared" si="6"/>
        <v>-7.6200000000000045E-2</v>
      </c>
      <c r="Y23" s="45">
        <f t="shared" si="7"/>
        <v>-0.29370000000000007</v>
      </c>
      <c r="Z23" s="45">
        <f t="shared" si="8"/>
        <v>-0.11620000000000008</v>
      </c>
    </row>
    <row r="24" spans="3:26" x14ac:dyDescent="0.35">
      <c r="C24" s="82"/>
      <c r="D24" s="29">
        <v>300</v>
      </c>
      <c r="E24" s="29">
        <v>200</v>
      </c>
      <c r="F24" s="35">
        <v>0.99990000000000001</v>
      </c>
      <c r="G24" s="2">
        <v>0.99650000000000005</v>
      </c>
      <c r="H24" s="2">
        <v>0.99519999999999997</v>
      </c>
      <c r="I24" s="2">
        <v>0.99519999999999997</v>
      </c>
      <c r="J24" s="2">
        <v>0.99519999999999997</v>
      </c>
      <c r="K24" s="35">
        <v>0.99990000000000001</v>
      </c>
      <c r="L24" s="2">
        <v>0.99270000000000003</v>
      </c>
      <c r="M24" s="2">
        <v>0.98170000000000002</v>
      </c>
      <c r="N24" s="2">
        <v>0.96299999999999997</v>
      </c>
      <c r="O24" s="2">
        <v>0.97950000000000004</v>
      </c>
      <c r="R24" s="45">
        <f t="shared" si="1"/>
        <v>-3.3999999999999586E-3</v>
      </c>
      <c r="S24" s="45">
        <f t="shared" si="2"/>
        <v>-4.7000000000000375E-3</v>
      </c>
      <c r="T24" s="45">
        <f t="shared" si="3"/>
        <v>-4.7000000000000375E-3</v>
      </c>
      <c r="U24" s="45">
        <f t="shared" si="4"/>
        <v>-4.7000000000000375E-3</v>
      </c>
      <c r="W24" s="45">
        <f t="shared" si="5"/>
        <v>-7.1999999999999842E-3</v>
      </c>
      <c r="X24" s="45">
        <f t="shared" si="6"/>
        <v>-1.8199999999999994E-2</v>
      </c>
      <c r="Y24" s="45">
        <f t="shared" si="7"/>
        <v>-3.6900000000000044E-2</v>
      </c>
      <c r="Z24" s="45">
        <f t="shared" si="8"/>
        <v>-2.0399999999999974E-2</v>
      </c>
    </row>
    <row r="25" spans="3:26" x14ac:dyDescent="0.35">
      <c r="C25" s="83"/>
      <c r="D25" s="28">
        <v>300</v>
      </c>
      <c r="E25" s="28">
        <v>300</v>
      </c>
      <c r="F25" s="36">
        <v>1</v>
      </c>
      <c r="G25" s="3">
        <v>0.99760000000000004</v>
      </c>
      <c r="H25" s="3">
        <v>0.99909999999999999</v>
      </c>
      <c r="I25" s="3">
        <v>0.99919999999999998</v>
      </c>
      <c r="J25" s="3">
        <v>0.99909999999999999</v>
      </c>
      <c r="K25" s="36">
        <v>1</v>
      </c>
      <c r="L25" s="3">
        <v>0.99360000000000004</v>
      </c>
      <c r="M25" s="3">
        <v>0.99460000000000004</v>
      </c>
      <c r="N25" s="3">
        <v>0.99360000000000004</v>
      </c>
      <c r="O25" s="3">
        <v>0.99450000000000005</v>
      </c>
      <c r="R25" s="45">
        <f t="shared" si="1"/>
        <v>-2.3999999999999577E-3</v>
      </c>
      <c r="S25" s="45">
        <f t="shared" si="2"/>
        <v>-9.000000000000119E-4</v>
      </c>
      <c r="T25" s="45">
        <f t="shared" si="3"/>
        <v>-8.0000000000002292E-4</v>
      </c>
      <c r="U25" s="45">
        <f t="shared" si="4"/>
        <v>-9.000000000000119E-4</v>
      </c>
      <c r="W25" s="45">
        <f t="shared" si="5"/>
        <v>-6.3999999999999613E-3</v>
      </c>
      <c r="X25" s="45">
        <f t="shared" si="6"/>
        <v>-5.3999999999999604E-3</v>
      </c>
      <c r="Y25" s="45">
        <f t="shared" si="7"/>
        <v>-6.3999999999999613E-3</v>
      </c>
      <c r="Z25" s="45">
        <f t="shared" si="8"/>
        <v>-5.4999999999999494E-3</v>
      </c>
    </row>
    <row r="27" spans="3:26" ht="22.75" x14ac:dyDescent="0.55000000000000004">
      <c r="C27" s="50" t="s">
        <v>25</v>
      </c>
    </row>
    <row r="29" spans="3:26" x14ac:dyDescent="0.35">
      <c r="C29" s="29"/>
      <c r="D29" s="29"/>
      <c r="E29" s="29"/>
      <c r="F29" s="84"/>
      <c r="G29" s="84"/>
      <c r="H29" s="84"/>
      <c r="I29" s="84"/>
      <c r="J29" s="84"/>
      <c r="K29" s="84"/>
      <c r="L29" s="84"/>
      <c r="M29" s="84"/>
      <c r="N29" s="84"/>
      <c r="O29" s="29"/>
    </row>
    <row r="30" spans="3:26" x14ac:dyDescent="0.35">
      <c r="C30" s="26" t="s">
        <v>94</v>
      </c>
      <c r="D30" s="26" t="s">
        <v>93</v>
      </c>
      <c r="E30" s="26" t="s">
        <v>2</v>
      </c>
      <c r="F30" s="26" t="s">
        <v>3</v>
      </c>
      <c r="G30" s="26" t="s">
        <v>83</v>
      </c>
      <c r="H30" s="33" t="s">
        <v>84</v>
      </c>
      <c r="I30" s="33" t="s">
        <v>85</v>
      </c>
      <c r="J30" s="33" t="s">
        <v>88</v>
      </c>
      <c r="K30" s="33" t="s">
        <v>86</v>
      </c>
      <c r="L30" s="33" t="s">
        <v>53</v>
      </c>
      <c r="M30" s="33" t="s">
        <v>6</v>
      </c>
      <c r="N30" s="33" t="s">
        <v>7</v>
      </c>
      <c r="O30" s="33" t="s">
        <v>8</v>
      </c>
      <c r="P30" s="29"/>
    </row>
    <row r="31" spans="3:26" x14ac:dyDescent="0.35">
      <c r="C31" s="86">
        <v>2</v>
      </c>
      <c r="D31" s="81">
        <v>1</v>
      </c>
      <c r="E31" s="27">
        <v>100</v>
      </c>
      <c r="F31" s="27">
        <v>100</v>
      </c>
      <c r="G31" s="37">
        <v>0.29409999999999997</v>
      </c>
      <c r="H31" s="38">
        <v>0.31019999999999998</v>
      </c>
      <c r="I31" s="38">
        <v>0.30270000000000002</v>
      </c>
      <c r="J31" s="38">
        <v>0.29449999999999998</v>
      </c>
      <c r="K31" s="38">
        <v>0.31890000000000002</v>
      </c>
      <c r="L31" s="38">
        <v>0.30830000000000002</v>
      </c>
      <c r="M31" s="38">
        <v>0.33579999999999999</v>
      </c>
      <c r="N31" s="38">
        <v>0.63819999999999999</v>
      </c>
      <c r="O31" s="38">
        <v>0.10249999999999999</v>
      </c>
      <c r="P31" s="29"/>
    </row>
    <row r="32" spans="3:26" x14ac:dyDescent="0.35">
      <c r="C32" s="84"/>
      <c r="D32" s="82"/>
      <c r="E32" s="29">
        <v>100</v>
      </c>
      <c r="F32" s="29">
        <v>200</v>
      </c>
      <c r="G32" s="39">
        <v>0.18859999999999999</v>
      </c>
      <c r="H32" s="39">
        <v>0.20949999999999999</v>
      </c>
      <c r="I32" s="39">
        <v>0.19919999999999999</v>
      </c>
      <c r="J32" s="40">
        <v>0.18809999999999999</v>
      </c>
      <c r="K32" s="39">
        <v>0.20680000000000001</v>
      </c>
      <c r="L32" s="39">
        <v>0.20050000000000001</v>
      </c>
      <c r="M32" s="39">
        <v>0.32940000000000003</v>
      </c>
      <c r="N32" s="39">
        <v>0.43440000000000001</v>
      </c>
      <c r="O32" s="39">
        <v>6.4699999999999994E-2</v>
      </c>
      <c r="P32" s="29"/>
    </row>
    <row r="33" spans="3:16" x14ac:dyDescent="0.35">
      <c r="C33" s="84"/>
      <c r="D33" s="82"/>
      <c r="E33" s="29">
        <v>100</v>
      </c>
      <c r="F33" s="29">
        <v>300</v>
      </c>
      <c r="G33" s="39">
        <v>0.1368</v>
      </c>
      <c r="H33" s="39">
        <v>0.1593</v>
      </c>
      <c r="I33" s="39">
        <v>0.14710000000000001</v>
      </c>
      <c r="J33" s="40">
        <v>0.13589999999999999</v>
      </c>
      <c r="K33" s="39">
        <v>0.15049999999999999</v>
      </c>
      <c r="L33" s="39">
        <v>0.14749999999999999</v>
      </c>
      <c r="M33" s="39">
        <v>0.3281</v>
      </c>
      <c r="N33" s="39">
        <v>0.35020000000000001</v>
      </c>
      <c r="O33" s="39">
        <v>5.1799999999999999E-2</v>
      </c>
      <c r="P33" s="29"/>
    </row>
    <row r="34" spans="3:16" x14ac:dyDescent="0.35">
      <c r="C34" s="84"/>
      <c r="D34" s="82"/>
      <c r="E34" s="29">
        <v>200</v>
      </c>
      <c r="F34" s="29">
        <v>100</v>
      </c>
      <c r="G34" s="40">
        <v>0.28589999999999999</v>
      </c>
      <c r="H34" s="39">
        <v>0.3044</v>
      </c>
      <c r="I34" s="39">
        <v>0.29580000000000001</v>
      </c>
      <c r="J34" s="39">
        <v>0.28799999999999998</v>
      </c>
      <c r="K34" s="39">
        <v>0.31359999999999999</v>
      </c>
      <c r="L34" s="39">
        <v>0.30230000000000001</v>
      </c>
      <c r="M34" s="39">
        <v>0.33239999999999997</v>
      </c>
      <c r="N34" s="39">
        <v>0.63870000000000005</v>
      </c>
      <c r="O34" s="39">
        <v>7.9799999999999996E-2</v>
      </c>
      <c r="P34" s="29"/>
    </row>
    <row r="35" spans="3:16" x14ac:dyDescent="0.35">
      <c r="C35" s="84"/>
      <c r="D35" s="82"/>
      <c r="E35" s="29">
        <v>200</v>
      </c>
      <c r="F35" s="29">
        <v>200</v>
      </c>
      <c r="G35" s="41">
        <v>0.185</v>
      </c>
      <c r="H35" s="39">
        <v>0.2064</v>
      </c>
      <c r="I35" s="39">
        <v>0.1963</v>
      </c>
      <c r="J35" s="40">
        <v>0.18490000000000001</v>
      </c>
      <c r="K35" s="39">
        <v>0.20419999999999999</v>
      </c>
      <c r="L35" s="39">
        <v>0.19789999999999999</v>
      </c>
      <c r="M35" s="39">
        <v>0.32800000000000001</v>
      </c>
      <c r="N35" s="39">
        <v>0.43380000000000002</v>
      </c>
      <c r="O35" s="39">
        <v>4.87E-2</v>
      </c>
      <c r="P35" s="29"/>
    </row>
    <row r="36" spans="3:16" x14ac:dyDescent="0.35">
      <c r="C36" s="84"/>
      <c r="D36" s="82"/>
      <c r="E36" s="29">
        <v>200</v>
      </c>
      <c r="F36" s="29">
        <v>300</v>
      </c>
      <c r="G36" s="39">
        <v>0.12939999999999999</v>
      </c>
      <c r="H36" s="39">
        <v>0.1537</v>
      </c>
      <c r="I36" s="39">
        <v>0.1416</v>
      </c>
      <c r="J36" s="40">
        <v>0.12889999999999999</v>
      </c>
      <c r="K36" s="39">
        <v>0.14499999999999999</v>
      </c>
      <c r="L36" s="39">
        <v>0.14199999999999999</v>
      </c>
      <c r="M36" s="39">
        <v>0.3271</v>
      </c>
      <c r="N36" s="39">
        <v>0.3498</v>
      </c>
      <c r="O36" s="39">
        <v>3.8300000000000001E-2</v>
      </c>
      <c r="P36" s="29"/>
    </row>
    <row r="37" spans="3:16" x14ac:dyDescent="0.35">
      <c r="C37" s="84"/>
      <c r="D37" s="82"/>
      <c r="E37" s="29">
        <v>300</v>
      </c>
      <c r="F37" s="29">
        <v>100</v>
      </c>
      <c r="G37" s="40">
        <v>0.28339999999999999</v>
      </c>
      <c r="H37" s="39">
        <v>0.30180000000000001</v>
      </c>
      <c r="I37" s="39">
        <v>0.29289999999999999</v>
      </c>
      <c r="J37" s="39">
        <v>0.2858</v>
      </c>
      <c r="K37" s="39">
        <v>0.311</v>
      </c>
      <c r="L37" s="39">
        <v>0.29920000000000002</v>
      </c>
      <c r="M37" s="39">
        <v>0.33129999999999998</v>
      </c>
      <c r="N37" s="39">
        <v>0.63790000000000002</v>
      </c>
      <c r="O37" s="39">
        <v>7.0699999999999999E-2</v>
      </c>
      <c r="P37" s="29"/>
    </row>
    <row r="38" spans="3:16" x14ac:dyDescent="0.35">
      <c r="C38" s="84"/>
      <c r="D38" s="82"/>
      <c r="E38" s="29">
        <v>300</v>
      </c>
      <c r="F38" s="29">
        <v>200</v>
      </c>
      <c r="G38" s="40">
        <v>0.18290000000000001</v>
      </c>
      <c r="H38" s="39">
        <v>0.20349999999999999</v>
      </c>
      <c r="I38" s="39">
        <v>0.19409999999999999</v>
      </c>
      <c r="J38" s="39">
        <v>0.18290000000000001</v>
      </c>
      <c r="K38" s="39">
        <v>0.2019</v>
      </c>
      <c r="L38" s="39">
        <v>0.19570000000000001</v>
      </c>
      <c r="M38" s="39">
        <v>0.3276</v>
      </c>
      <c r="N38" s="39">
        <v>0.434</v>
      </c>
      <c r="O38" s="39">
        <v>4.2099999999999999E-2</v>
      </c>
      <c r="P38" s="29"/>
    </row>
    <row r="39" spans="3:16" x14ac:dyDescent="0.35">
      <c r="C39" s="84"/>
      <c r="D39" s="82"/>
      <c r="E39" s="28">
        <v>300</v>
      </c>
      <c r="F39" s="28">
        <v>300</v>
      </c>
      <c r="G39" s="42">
        <v>0.129</v>
      </c>
      <c r="H39" s="42">
        <v>0.15340000000000001</v>
      </c>
      <c r="I39" s="42">
        <v>0.14099999999999999</v>
      </c>
      <c r="J39" s="43">
        <v>0.12870000000000001</v>
      </c>
      <c r="K39" s="42">
        <v>0.1444</v>
      </c>
      <c r="L39" s="42">
        <v>0.14149999999999999</v>
      </c>
      <c r="M39" s="42">
        <v>0.32679999999999998</v>
      </c>
      <c r="N39" s="42">
        <v>0.35</v>
      </c>
      <c r="O39" s="42">
        <v>3.2199999999999999E-2</v>
      </c>
      <c r="P39" s="29"/>
    </row>
    <row r="40" spans="3:16" x14ac:dyDescent="0.35">
      <c r="C40" s="84"/>
      <c r="D40" s="82">
        <v>2</v>
      </c>
      <c r="E40" s="29">
        <v>100</v>
      </c>
      <c r="F40" s="29">
        <v>100</v>
      </c>
      <c r="G40" s="39">
        <v>7.3499999999999996E-2</v>
      </c>
      <c r="H40" s="39">
        <v>7.3300000000000004E-2</v>
      </c>
      <c r="I40" s="39">
        <v>0.1031</v>
      </c>
      <c r="J40" s="40">
        <v>6.5699999999999995E-2</v>
      </c>
      <c r="K40" s="39">
        <v>0.1159</v>
      </c>
      <c r="L40" s="39">
        <v>0.1048</v>
      </c>
      <c r="M40" s="39">
        <v>0.2228</v>
      </c>
      <c r="N40" s="39">
        <v>0.38569999999999999</v>
      </c>
      <c r="O40" s="39">
        <v>5.8900000000000001E-2</v>
      </c>
      <c r="P40" s="29"/>
    </row>
    <row r="41" spans="3:16" x14ac:dyDescent="0.35">
      <c r="C41" s="84"/>
      <c r="D41" s="82"/>
      <c r="E41" s="29">
        <v>100</v>
      </c>
      <c r="F41" s="29">
        <v>200</v>
      </c>
      <c r="G41" s="39">
        <v>4.36E-2</v>
      </c>
      <c r="H41" s="39">
        <v>4.82E-2</v>
      </c>
      <c r="I41" s="39">
        <v>5.28E-2</v>
      </c>
      <c r="J41" s="40">
        <v>0.04</v>
      </c>
      <c r="K41" s="39">
        <v>5.0500000000000003E-2</v>
      </c>
      <c r="L41" s="39">
        <v>5.0299999999999997E-2</v>
      </c>
      <c r="M41" s="39">
        <v>0.22009999999999999</v>
      </c>
      <c r="N41" s="39">
        <v>0.26219999999999999</v>
      </c>
      <c r="O41" s="39">
        <v>3.8899999999999997E-2</v>
      </c>
      <c r="P41" s="29"/>
    </row>
    <row r="42" spans="3:16" x14ac:dyDescent="0.35">
      <c r="C42" s="84"/>
      <c r="D42" s="82"/>
      <c r="E42" s="29">
        <v>100</v>
      </c>
      <c r="F42" s="29">
        <v>300</v>
      </c>
      <c r="G42" s="39">
        <v>3.27E-2</v>
      </c>
      <c r="H42" s="39">
        <v>3.7499999999999999E-2</v>
      </c>
      <c r="I42" s="39">
        <v>3.4599999999999999E-2</v>
      </c>
      <c r="J42" s="40">
        <v>3.09E-2</v>
      </c>
      <c r="K42" s="39">
        <v>3.2899999999999999E-2</v>
      </c>
      <c r="L42" s="39">
        <v>3.2899999999999999E-2</v>
      </c>
      <c r="M42" s="39">
        <v>0.21940000000000001</v>
      </c>
      <c r="N42" s="39">
        <v>0.2109</v>
      </c>
      <c r="O42" s="39">
        <v>3.04E-2</v>
      </c>
      <c r="P42" s="29"/>
    </row>
    <row r="43" spans="3:16" x14ac:dyDescent="0.35">
      <c r="C43" s="84"/>
      <c r="D43" s="82"/>
      <c r="E43" s="29">
        <v>200</v>
      </c>
      <c r="F43" s="29">
        <v>100</v>
      </c>
      <c r="G43" s="39">
        <v>6.1400000000000003E-2</v>
      </c>
      <c r="H43" s="39">
        <v>6.25E-2</v>
      </c>
      <c r="I43" s="39">
        <v>9.5399999999999999E-2</v>
      </c>
      <c r="J43" s="40">
        <v>5.3900000000000003E-2</v>
      </c>
      <c r="K43" s="39">
        <v>0.1066</v>
      </c>
      <c r="L43" s="39">
        <v>9.6299999999999997E-2</v>
      </c>
      <c r="M43" s="39">
        <v>0.22120000000000001</v>
      </c>
      <c r="N43" s="39">
        <v>0.3851</v>
      </c>
      <c r="O43" s="39">
        <v>4.58E-2</v>
      </c>
      <c r="P43" s="29"/>
    </row>
    <row r="44" spans="3:16" x14ac:dyDescent="0.35">
      <c r="C44" s="84"/>
      <c r="D44" s="82"/>
      <c r="E44" s="29">
        <v>200</v>
      </c>
      <c r="F44" s="29">
        <v>200</v>
      </c>
      <c r="G44" s="39">
        <v>3.3399999999999999E-2</v>
      </c>
      <c r="H44" s="39">
        <v>3.9199999999999999E-2</v>
      </c>
      <c r="I44" s="39">
        <v>4.48E-2</v>
      </c>
      <c r="J44" s="40">
        <v>2.9899999999999999E-2</v>
      </c>
      <c r="K44" s="39">
        <v>4.24E-2</v>
      </c>
      <c r="L44" s="39">
        <v>4.2299999999999997E-2</v>
      </c>
      <c r="M44" s="39">
        <v>0.21929999999999999</v>
      </c>
      <c r="N44" s="39">
        <v>0.2616</v>
      </c>
      <c r="O44" s="39">
        <v>2.8799999999999999E-2</v>
      </c>
      <c r="P44" s="29"/>
    </row>
    <row r="45" spans="3:16" x14ac:dyDescent="0.35">
      <c r="C45" s="84"/>
      <c r="D45" s="82"/>
      <c r="E45" s="29">
        <v>200</v>
      </c>
      <c r="F45" s="29">
        <v>300</v>
      </c>
      <c r="G45" s="39">
        <v>2.5100000000000001E-2</v>
      </c>
      <c r="H45" s="39">
        <v>3.2300000000000002E-2</v>
      </c>
      <c r="I45" s="39">
        <v>2.8400000000000002E-2</v>
      </c>
      <c r="J45" s="40">
        <v>2.3300000000000001E-2</v>
      </c>
      <c r="K45" s="39">
        <v>2.6200000000000001E-2</v>
      </c>
      <c r="L45" s="39">
        <v>2.64E-2</v>
      </c>
      <c r="M45" s="39">
        <v>0.21890000000000001</v>
      </c>
      <c r="N45" s="39">
        <v>0.21129999999999999</v>
      </c>
      <c r="O45" s="39">
        <v>2.2800000000000001E-2</v>
      </c>
      <c r="P45" s="29"/>
    </row>
    <row r="46" spans="3:16" x14ac:dyDescent="0.35">
      <c r="C46" s="84"/>
      <c r="D46" s="82"/>
      <c r="E46" s="29">
        <v>300</v>
      </c>
      <c r="F46" s="29">
        <v>100</v>
      </c>
      <c r="G46" s="39">
        <v>5.6500000000000002E-2</v>
      </c>
      <c r="H46" s="39">
        <v>5.8999999999999997E-2</v>
      </c>
      <c r="I46" s="39">
        <v>9.2600000000000002E-2</v>
      </c>
      <c r="J46" s="40">
        <v>4.9700000000000001E-2</v>
      </c>
      <c r="K46" s="39">
        <v>0.1028</v>
      </c>
      <c r="L46" s="39">
        <v>9.3200000000000005E-2</v>
      </c>
      <c r="M46" s="39">
        <v>0.22070000000000001</v>
      </c>
      <c r="N46" s="39">
        <v>0.38529999999999998</v>
      </c>
      <c r="O46" s="39">
        <v>4.0300000000000002E-2</v>
      </c>
      <c r="P46" s="29"/>
    </row>
    <row r="47" spans="3:16" x14ac:dyDescent="0.35">
      <c r="C47" s="84"/>
      <c r="D47" s="82"/>
      <c r="E47" s="29">
        <v>300</v>
      </c>
      <c r="F47" s="29">
        <v>200</v>
      </c>
      <c r="G47" s="39">
        <v>2.9700000000000001E-2</v>
      </c>
      <c r="H47" s="39">
        <v>3.6400000000000002E-2</v>
      </c>
      <c r="I47" s="39">
        <v>4.2299999999999997E-2</v>
      </c>
      <c r="J47" s="40">
        <v>2.6200000000000001E-2</v>
      </c>
      <c r="K47" s="39">
        <v>3.9600000000000003E-2</v>
      </c>
      <c r="L47" s="39">
        <v>3.9699999999999999E-2</v>
      </c>
      <c r="M47" s="39">
        <v>0.21909999999999999</v>
      </c>
      <c r="N47" s="39">
        <v>0.2621</v>
      </c>
      <c r="O47" s="39">
        <v>2.4899999999999999E-2</v>
      </c>
      <c r="P47" s="29"/>
    </row>
    <row r="48" spans="3:16" x14ac:dyDescent="0.35">
      <c r="C48" s="79"/>
      <c r="D48" s="83"/>
      <c r="E48" s="28">
        <v>300</v>
      </c>
      <c r="F48" s="28">
        <v>300</v>
      </c>
      <c r="G48" s="42">
        <v>2.18E-2</v>
      </c>
      <c r="H48" s="42">
        <v>2.9000000000000001E-2</v>
      </c>
      <c r="I48" s="42">
        <v>2.5700000000000001E-2</v>
      </c>
      <c r="J48" s="43">
        <v>1.9800000000000002E-2</v>
      </c>
      <c r="K48" s="42">
        <v>2.3400000000000001E-2</v>
      </c>
      <c r="L48" s="42">
        <v>2.35E-2</v>
      </c>
      <c r="M48" s="42">
        <v>0.21870000000000001</v>
      </c>
      <c r="N48" s="42">
        <v>0.2112</v>
      </c>
      <c r="O48" s="42">
        <v>1.9199999999999998E-2</v>
      </c>
      <c r="P48" s="29"/>
    </row>
    <row r="49" spans="3:28" x14ac:dyDescent="0.35">
      <c r="C49" s="84">
        <v>3</v>
      </c>
      <c r="D49" s="82">
        <v>1</v>
      </c>
      <c r="E49" s="27">
        <v>100</v>
      </c>
      <c r="F49" s="27">
        <v>100</v>
      </c>
      <c r="G49" s="38">
        <v>0.51690000000000003</v>
      </c>
      <c r="H49" s="38">
        <v>0.53169999999999995</v>
      </c>
      <c r="I49" s="38">
        <v>0.53439999999999999</v>
      </c>
      <c r="J49" s="37">
        <v>0.51629999999999998</v>
      </c>
      <c r="K49" s="38">
        <v>0.5595</v>
      </c>
      <c r="L49" s="38">
        <v>0.53739999999999999</v>
      </c>
      <c r="M49" s="38">
        <v>0.81669999999999998</v>
      </c>
      <c r="N49" s="38">
        <v>0.77800000000000002</v>
      </c>
      <c r="O49" s="38">
        <v>0.1515</v>
      </c>
      <c r="P49" s="29"/>
    </row>
    <row r="50" spans="3:28" x14ac:dyDescent="0.35">
      <c r="C50" s="84"/>
      <c r="D50" s="82"/>
      <c r="E50" s="29">
        <v>100</v>
      </c>
      <c r="F50" s="29">
        <v>200</v>
      </c>
      <c r="G50" s="39">
        <v>0.33910000000000001</v>
      </c>
      <c r="H50" s="39">
        <v>0.35139999999999999</v>
      </c>
      <c r="I50" s="39">
        <v>0.35970000000000002</v>
      </c>
      <c r="J50" s="40">
        <v>0.33489999999999998</v>
      </c>
      <c r="K50" s="39">
        <v>0.38329999999999997</v>
      </c>
      <c r="L50" s="39">
        <v>0.35859999999999997</v>
      </c>
      <c r="M50" s="39">
        <v>0.81169999999999998</v>
      </c>
      <c r="N50" s="39">
        <v>0.5262</v>
      </c>
      <c r="O50" s="39">
        <v>9.5899999999999999E-2</v>
      </c>
      <c r="P50" s="29"/>
      <c r="Q50" s="29"/>
      <c r="R50" s="29"/>
      <c r="S50" s="29"/>
      <c r="T50" s="16"/>
      <c r="U50" s="16"/>
      <c r="V50" s="16"/>
      <c r="W50" s="51"/>
      <c r="X50" s="16"/>
      <c r="Y50" s="16"/>
      <c r="Z50" s="16"/>
      <c r="AA50" s="16"/>
      <c r="AB50" s="16"/>
    </row>
    <row r="51" spans="3:28" x14ac:dyDescent="0.35">
      <c r="C51" s="84"/>
      <c r="D51" s="82"/>
      <c r="E51" s="29">
        <v>100</v>
      </c>
      <c r="F51" s="29">
        <v>300</v>
      </c>
      <c r="G51" s="39">
        <v>0.24149999999999999</v>
      </c>
      <c r="H51" s="39">
        <v>0.25690000000000002</v>
      </c>
      <c r="I51" s="39">
        <v>0.26450000000000001</v>
      </c>
      <c r="J51" s="40">
        <v>0.23749999999999999</v>
      </c>
      <c r="K51" s="39">
        <v>0.27779999999999999</v>
      </c>
      <c r="L51" s="39">
        <v>0.26319999999999999</v>
      </c>
      <c r="M51" s="39">
        <v>0.81040000000000001</v>
      </c>
      <c r="N51" s="39">
        <v>0.4229</v>
      </c>
      <c r="O51" s="39">
        <v>7.4300000000000005E-2</v>
      </c>
      <c r="P51" s="29"/>
      <c r="Q51" s="29"/>
      <c r="R51" s="29"/>
      <c r="S51" s="29"/>
      <c r="T51" s="16"/>
      <c r="U51" s="16"/>
      <c r="V51" s="16"/>
      <c r="W51" s="51"/>
      <c r="X51" s="16"/>
      <c r="Y51" s="16"/>
      <c r="Z51" s="16"/>
      <c r="AA51" s="16"/>
      <c r="AB51" s="16"/>
    </row>
    <row r="52" spans="3:28" x14ac:dyDescent="0.35">
      <c r="C52" s="84"/>
      <c r="D52" s="82"/>
      <c r="E52" s="29">
        <v>200</v>
      </c>
      <c r="F52" s="29">
        <v>100</v>
      </c>
      <c r="G52" s="40">
        <v>0.50919999999999999</v>
      </c>
      <c r="H52" s="39">
        <v>0.52459999999999996</v>
      </c>
      <c r="I52" s="39">
        <v>0.5272</v>
      </c>
      <c r="J52" s="39">
        <v>0.50960000000000005</v>
      </c>
      <c r="K52" s="39">
        <v>0.55620000000000003</v>
      </c>
      <c r="L52" s="39">
        <v>0.53029999999999999</v>
      </c>
      <c r="M52" s="39">
        <v>0.81459999999999999</v>
      </c>
      <c r="N52" s="39">
        <v>0.77590000000000003</v>
      </c>
      <c r="O52" s="39">
        <v>0.1201</v>
      </c>
      <c r="P52" s="29"/>
      <c r="Q52" s="29"/>
      <c r="R52" s="29"/>
      <c r="S52" s="29"/>
      <c r="T52" s="16"/>
      <c r="U52" s="16"/>
      <c r="V52" s="16"/>
      <c r="W52" s="51"/>
      <c r="X52" s="16"/>
      <c r="Y52" s="16"/>
      <c r="Z52" s="16"/>
      <c r="AA52" s="16"/>
      <c r="AB52" s="16"/>
    </row>
    <row r="53" spans="3:28" x14ac:dyDescent="0.35">
      <c r="C53" s="84"/>
      <c r="D53" s="82"/>
      <c r="E53" s="29">
        <v>200</v>
      </c>
      <c r="F53" s="29">
        <v>200</v>
      </c>
      <c r="G53" s="39">
        <v>0.33160000000000001</v>
      </c>
      <c r="H53" s="39">
        <v>0.34449999999999997</v>
      </c>
      <c r="I53" s="39">
        <v>0.35289999999999999</v>
      </c>
      <c r="J53" s="40">
        <v>0.32750000000000001</v>
      </c>
      <c r="K53" s="39">
        <v>0.38069999999999998</v>
      </c>
      <c r="L53" s="39">
        <v>0.35139999999999999</v>
      </c>
      <c r="M53" s="39">
        <v>0.81059999999999999</v>
      </c>
      <c r="N53" s="39">
        <v>0.52390000000000003</v>
      </c>
      <c r="O53" s="39">
        <v>7.1999999999999995E-2</v>
      </c>
      <c r="P53" s="29"/>
      <c r="Q53" s="29"/>
      <c r="R53" s="29"/>
      <c r="S53" s="29"/>
      <c r="T53" s="16"/>
      <c r="U53" s="16"/>
      <c r="V53" s="16"/>
      <c r="W53" s="51"/>
      <c r="X53" s="16"/>
      <c r="Y53" s="16"/>
      <c r="Z53" s="16"/>
      <c r="AA53" s="16"/>
      <c r="AB53" s="16"/>
    </row>
    <row r="54" spans="3:28" x14ac:dyDescent="0.35">
      <c r="C54" s="84"/>
      <c r="D54" s="82"/>
      <c r="E54" s="29">
        <v>200</v>
      </c>
      <c r="F54" s="29">
        <v>300</v>
      </c>
      <c r="G54" s="39">
        <v>0.24079999999999999</v>
      </c>
      <c r="H54" s="39">
        <v>0.25559999999999999</v>
      </c>
      <c r="I54" s="39">
        <v>0.26350000000000001</v>
      </c>
      <c r="J54" s="40">
        <v>0.2369</v>
      </c>
      <c r="K54" s="39">
        <v>0.27810000000000001</v>
      </c>
      <c r="L54" s="39">
        <v>0.26190000000000002</v>
      </c>
      <c r="M54" s="39">
        <v>0.80979999999999996</v>
      </c>
      <c r="N54" s="39">
        <v>0.42249999999999999</v>
      </c>
      <c r="O54" s="39">
        <v>5.5E-2</v>
      </c>
      <c r="P54" s="29"/>
      <c r="Q54" s="29"/>
      <c r="R54" s="29"/>
      <c r="S54" s="29"/>
      <c r="T54" s="16"/>
      <c r="U54" s="16"/>
      <c r="V54" s="16"/>
      <c r="W54" s="51"/>
      <c r="X54" s="16"/>
      <c r="Y54" s="16"/>
      <c r="Z54" s="16"/>
      <c r="AA54" s="16"/>
      <c r="AB54" s="16"/>
    </row>
    <row r="55" spans="3:28" x14ac:dyDescent="0.35">
      <c r="C55" s="84"/>
      <c r="D55" s="82"/>
      <c r="E55" s="29">
        <v>300</v>
      </c>
      <c r="F55" s="29">
        <v>100</v>
      </c>
      <c r="G55" s="40">
        <v>0.50609999999999999</v>
      </c>
      <c r="H55" s="39">
        <v>0.52229999999999999</v>
      </c>
      <c r="I55" s="39">
        <v>0.52610000000000001</v>
      </c>
      <c r="J55" s="39">
        <v>0.50639999999999996</v>
      </c>
      <c r="K55" s="39">
        <v>0.55649999999999999</v>
      </c>
      <c r="L55" s="39">
        <v>0.52829999999999999</v>
      </c>
      <c r="M55" s="39">
        <v>0.81399999999999995</v>
      </c>
      <c r="N55" s="39">
        <v>0.77580000000000005</v>
      </c>
      <c r="O55" s="39">
        <v>0.1086</v>
      </c>
      <c r="P55" s="29"/>
      <c r="Q55" s="29"/>
      <c r="R55" s="29"/>
      <c r="S55" s="29"/>
      <c r="T55" s="16"/>
      <c r="U55" s="16"/>
      <c r="V55" s="16"/>
      <c r="W55" s="51"/>
      <c r="X55" s="16"/>
      <c r="Y55" s="16"/>
      <c r="Z55" s="16"/>
      <c r="AA55" s="16"/>
      <c r="AB55" s="16"/>
    </row>
    <row r="56" spans="3:28" x14ac:dyDescent="0.35">
      <c r="C56" s="84"/>
      <c r="D56" s="82"/>
      <c r="E56" s="29">
        <v>300</v>
      </c>
      <c r="F56" s="29">
        <v>200</v>
      </c>
      <c r="G56" s="39">
        <v>0.33129999999999998</v>
      </c>
      <c r="H56" s="39">
        <v>0.34260000000000002</v>
      </c>
      <c r="I56" s="39">
        <v>0.3513</v>
      </c>
      <c r="J56" s="40">
        <v>0.32740000000000002</v>
      </c>
      <c r="K56" s="39">
        <v>0.38579999999999998</v>
      </c>
      <c r="L56" s="39">
        <v>0.3503</v>
      </c>
      <c r="M56" s="39">
        <v>0.81030000000000002</v>
      </c>
      <c r="N56" s="39">
        <v>0.52500000000000002</v>
      </c>
      <c r="O56" s="39">
        <v>6.1600000000000002E-2</v>
      </c>
      <c r="P56" s="29"/>
      <c r="Q56" s="29"/>
      <c r="R56" s="29"/>
      <c r="S56" s="29"/>
      <c r="T56" s="16"/>
      <c r="U56" s="16"/>
      <c r="V56" s="16"/>
      <c r="W56" s="51"/>
      <c r="X56" s="16"/>
      <c r="Y56" s="16"/>
      <c r="Z56" s="16"/>
      <c r="AA56" s="16"/>
      <c r="AB56" s="16"/>
    </row>
    <row r="57" spans="3:28" x14ac:dyDescent="0.35">
      <c r="C57" s="84"/>
      <c r="D57" s="82"/>
      <c r="E57" s="28">
        <v>300</v>
      </c>
      <c r="F57" s="28">
        <v>300</v>
      </c>
      <c r="G57" s="42">
        <v>0.2379</v>
      </c>
      <c r="H57" s="42">
        <v>0.25319999999999998</v>
      </c>
      <c r="I57" s="42">
        <v>0.26</v>
      </c>
      <c r="J57" s="43">
        <v>0.2344</v>
      </c>
      <c r="K57" s="42">
        <v>0.27539999999999998</v>
      </c>
      <c r="L57" s="42">
        <v>0.25900000000000001</v>
      </c>
      <c r="M57" s="42">
        <v>0.80959999999999999</v>
      </c>
      <c r="N57" s="42">
        <v>0.42280000000000001</v>
      </c>
      <c r="O57" s="42">
        <v>4.6100000000000002E-2</v>
      </c>
      <c r="P57" s="29"/>
      <c r="Q57" s="29"/>
      <c r="R57" s="29"/>
      <c r="S57" s="29"/>
      <c r="T57" s="16"/>
      <c r="U57" s="16"/>
      <c r="V57" s="16"/>
      <c r="W57" s="51"/>
      <c r="X57" s="16"/>
      <c r="Y57" s="16"/>
      <c r="Z57" s="16"/>
      <c r="AA57" s="16"/>
      <c r="AB57" s="16"/>
    </row>
    <row r="58" spans="3:28" x14ac:dyDescent="0.35">
      <c r="C58" s="84"/>
      <c r="D58" s="82">
        <v>2</v>
      </c>
      <c r="E58" s="29">
        <v>100</v>
      </c>
      <c r="F58" s="29">
        <v>100</v>
      </c>
      <c r="G58" s="39">
        <v>0.10879999999999999</v>
      </c>
      <c r="H58" s="39">
        <v>0.1091</v>
      </c>
      <c r="I58" s="39">
        <v>0.16089999999999999</v>
      </c>
      <c r="J58" s="40">
        <v>9.8000000000000004E-2</v>
      </c>
      <c r="K58" s="39">
        <v>0.26090000000000002</v>
      </c>
      <c r="L58" s="39">
        <v>0.19120000000000001</v>
      </c>
      <c r="M58" s="39">
        <v>0.36749999999999999</v>
      </c>
      <c r="N58" s="39">
        <v>0.50670000000000004</v>
      </c>
      <c r="O58" s="39">
        <v>9.0300000000000005E-2</v>
      </c>
      <c r="P58" s="29"/>
      <c r="Q58" s="29"/>
      <c r="R58" s="29"/>
      <c r="S58" s="29"/>
      <c r="T58" s="16"/>
      <c r="U58" s="16"/>
      <c r="V58" s="16"/>
      <c r="W58" s="51"/>
      <c r="X58" s="16"/>
      <c r="Y58" s="16"/>
      <c r="Z58" s="16"/>
      <c r="AA58" s="16"/>
      <c r="AB58" s="16"/>
    </row>
    <row r="59" spans="3:28" x14ac:dyDescent="0.35">
      <c r="C59" s="84"/>
      <c r="D59" s="82"/>
      <c r="E59" s="29">
        <v>100</v>
      </c>
      <c r="F59" s="29">
        <v>200</v>
      </c>
      <c r="G59" s="39">
        <v>6.5600000000000006E-2</v>
      </c>
      <c r="H59" s="39">
        <v>7.3300000000000004E-2</v>
      </c>
      <c r="I59" s="39">
        <v>8.8400000000000006E-2</v>
      </c>
      <c r="J59" s="40">
        <v>6.1100000000000002E-2</v>
      </c>
      <c r="K59" s="39">
        <v>0.109</v>
      </c>
      <c r="L59" s="39">
        <v>9.1499999999999998E-2</v>
      </c>
      <c r="M59" s="39">
        <v>0.36459999999999998</v>
      </c>
      <c r="N59" s="39">
        <v>0.34460000000000002</v>
      </c>
      <c r="O59" s="39">
        <v>5.9700000000000003E-2</v>
      </c>
      <c r="P59" s="29"/>
      <c r="Q59" s="29"/>
      <c r="R59" s="29"/>
      <c r="S59" s="29"/>
      <c r="T59" s="16"/>
      <c r="U59" s="16"/>
      <c r="V59" s="16"/>
      <c r="W59" s="51"/>
      <c r="X59" s="16"/>
      <c r="Y59" s="16"/>
      <c r="Z59" s="16"/>
      <c r="AA59" s="16"/>
      <c r="AB59" s="16"/>
    </row>
    <row r="60" spans="3:28" x14ac:dyDescent="0.35">
      <c r="C60" s="84"/>
      <c r="D60" s="82"/>
      <c r="E60" s="29">
        <v>100</v>
      </c>
      <c r="F60" s="29">
        <v>300</v>
      </c>
      <c r="G60" s="39">
        <v>5.0799999999999998E-2</v>
      </c>
      <c r="H60" s="39">
        <v>6.1100000000000002E-2</v>
      </c>
      <c r="I60" s="39">
        <v>0.06</v>
      </c>
      <c r="J60" s="40">
        <v>4.8500000000000001E-2</v>
      </c>
      <c r="K60" s="39">
        <v>6.3E-2</v>
      </c>
      <c r="L60" s="39">
        <v>5.9799999999999999E-2</v>
      </c>
      <c r="M60" s="39">
        <v>0.36380000000000001</v>
      </c>
      <c r="N60" s="39">
        <v>0.27729999999999999</v>
      </c>
      <c r="O60" s="39">
        <v>4.7800000000000002E-2</v>
      </c>
      <c r="P60" s="29"/>
      <c r="Q60" s="29"/>
      <c r="R60" s="29"/>
      <c r="S60" s="29"/>
      <c r="T60" s="16"/>
      <c r="U60" s="16"/>
      <c r="V60" s="16"/>
      <c r="W60" s="51"/>
      <c r="X60" s="16"/>
      <c r="Y60" s="16"/>
      <c r="Z60" s="16"/>
      <c r="AA60" s="16"/>
      <c r="AB60" s="16"/>
    </row>
    <row r="61" spans="3:28" x14ac:dyDescent="0.35">
      <c r="C61" s="84"/>
      <c r="D61" s="82"/>
      <c r="E61" s="29">
        <v>200</v>
      </c>
      <c r="F61" s="29">
        <v>100</v>
      </c>
      <c r="G61" s="39">
        <v>8.6900000000000005E-2</v>
      </c>
      <c r="H61" s="39">
        <v>8.9300000000000004E-2</v>
      </c>
      <c r="I61" s="39">
        <v>0.1469</v>
      </c>
      <c r="J61" s="40">
        <v>7.6999999999999999E-2</v>
      </c>
      <c r="K61" s="39">
        <v>0.27550000000000002</v>
      </c>
      <c r="L61" s="39">
        <v>0.1847</v>
      </c>
      <c r="M61" s="39">
        <v>0.3659</v>
      </c>
      <c r="N61" s="39">
        <v>0.50580000000000003</v>
      </c>
      <c r="O61" s="39">
        <v>6.8699999999999997E-2</v>
      </c>
      <c r="P61" s="29"/>
      <c r="Q61" s="29"/>
      <c r="R61" s="29"/>
      <c r="S61" s="29"/>
      <c r="T61" s="16"/>
      <c r="U61" s="16"/>
      <c r="V61" s="16"/>
      <c r="W61" s="51"/>
      <c r="X61" s="16"/>
      <c r="Y61" s="16"/>
      <c r="Z61" s="16"/>
      <c r="AA61" s="16"/>
      <c r="AB61" s="16"/>
    </row>
    <row r="62" spans="3:28" x14ac:dyDescent="0.35">
      <c r="C62" s="84"/>
      <c r="D62" s="82"/>
      <c r="E62" s="29">
        <v>200</v>
      </c>
      <c r="F62" s="29">
        <v>200</v>
      </c>
      <c r="G62" s="39">
        <v>0.05</v>
      </c>
      <c r="H62" s="39">
        <v>5.9799999999999999E-2</v>
      </c>
      <c r="I62" s="39">
        <v>7.7200000000000005E-2</v>
      </c>
      <c r="J62" s="40">
        <v>4.5499999999999999E-2</v>
      </c>
      <c r="K62" s="39">
        <v>0.10059999999999999</v>
      </c>
      <c r="L62" s="39">
        <v>7.9299999999999995E-2</v>
      </c>
      <c r="M62" s="39">
        <v>0.36370000000000002</v>
      </c>
      <c r="N62" s="39">
        <v>0.34399999999999997</v>
      </c>
      <c r="O62" s="39">
        <v>4.41E-2</v>
      </c>
      <c r="P62" s="29"/>
      <c r="Q62" s="29"/>
      <c r="R62" s="29"/>
      <c r="S62" s="29"/>
      <c r="T62" s="16"/>
      <c r="U62" s="16"/>
      <c r="V62" s="16"/>
      <c r="W62" s="51"/>
      <c r="X62" s="16"/>
      <c r="Y62" s="16"/>
      <c r="Z62" s="16"/>
      <c r="AA62" s="16"/>
      <c r="AB62" s="16"/>
    </row>
    <row r="63" spans="3:28" x14ac:dyDescent="0.35">
      <c r="C63" s="84"/>
      <c r="D63" s="82"/>
      <c r="E63" s="29">
        <v>200</v>
      </c>
      <c r="F63" s="29">
        <v>300</v>
      </c>
      <c r="G63" s="39">
        <v>3.7900000000000003E-2</v>
      </c>
      <c r="H63" s="39">
        <v>4.9500000000000002E-2</v>
      </c>
      <c r="I63" s="39">
        <v>0.05</v>
      </c>
      <c r="J63" s="40">
        <v>3.5499999999999997E-2</v>
      </c>
      <c r="K63" s="39">
        <v>5.1700000000000003E-2</v>
      </c>
      <c r="L63" s="39">
        <v>4.87E-2</v>
      </c>
      <c r="M63" s="39">
        <v>0.36320000000000002</v>
      </c>
      <c r="N63" s="39">
        <v>0.27760000000000001</v>
      </c>
      <c r="O63" s="39">
        <v>3.4799999999999998E-2</v>
      </c>
      <c r="P63" s="29"/>
      <c r="Q63" s="29"/>
      <c r="R63" s="29"/>
      <c r="S63" s="29"/>
      <c r="T63" s="16"/>
      <c r="U63" s="16"/>
      <c r="V63" s="16"/>
      <c r="W63" s="51"/>
      <c r="X63" s="16"/>
      <c r="Y63" s="16"/>
      <c r="Z63" s="16"/>
      <c r="AA63" s="16"/>
      <c r="AB63" s="16"/>
    </row>
    <row r="64" spans="3:28" x14ac:dyDescent="0.35">
      <c r="C64" s="84"/>
      <c r="D64" s="82"/>
      <c r="E64" s="29">
        <v>300</v>
      </c>
      <c r="F64" s="29">
        <v>100</v>
      </c>
      <c r="G64" s="39">
        <v>8.0199999999999994E-2</v>
      </c>
      <c r="H64" s="39">
        <v>8.3000000000000004E-2</v>
      </c>
      <c r="I64" s="39">
        <v>0.14380000000000001</v>
      </c>
      <c r="J64" s="40">
        <v>7.0599999999999996E-2</v>
      </c>
      <c r="K64" s="39">
        <v>0.28170000000000001</v>
      </c>
      <c r="L64" s="39">
        <v>0.18340000000000001</v>
      </c>
      <c r="M64" s="39">
        <v>0.36549999999999999</v>
      </c>
      <c r="N64" s="39">
        <v>0.50680000000000003</v>
      </c>
      <c r="O64" s="39">
        <v>6.13E-2</v>
      </c>
      <c r="P64" s="29"/>
      <c r="Q64" s="29"/>
      <c r="R64" s="29"/>
      <c r="S64" s="29"/>
      <c r="T64" s="16"/>
      <c r="U64" s="16"/>
      <c r="V64" s="16"/>
      <c r="W64" s="51"/>
      <c r="X64" s="16"/>
      <c r="Y64" s="16"/>
      <c r="Z64" s="16"/>
      <c r="AA64" s="16"/>
      <c r="AB64" s="16"/>
    </row>
    <row r="65" spans="3:28" x14ac:dyDescent="0.35">
      <c r="C65" s="84"/>
      <c r="D65" s="82"/>
      <c r="E65" s="29">
        <v>300</v>
      </c>
      <c r="F65" s="29">
        <v>200</v>
      </c>
      <c r="G65" s="39">
        <v>4.3200000000000002E-2</v>
      </c>
      <c r="H65" s="39">
        <v>5.3800000000000001E-2</v>
      </c>
      <c r="I65" s="39">
        <v>7.2499999999999995E-2</v>
      </c>
      <c r="J65" s="40">
        <v>3.8800000000000001E-2</v>
      </c>
      <c r="K65" s="39">
        <v>9.7100000000000006E-2</v>
      </c>
      <c r="L65" s="39">
        <v>7.4399999999999994E-2</v>
      </c>
      <c r="M65" s="39">
        <v>0.3634</v>
      </c>
      <c r="N65" s="39">
        <v>0.34370000000000001</v>
      </c>
      <c r="O65" s="39">
        <v>3.7100000000000001E-2</v>
      </c>
      <c r="P65" s="29"/>
      <c r="Q65" s="29"/>
      <c r="R65" s="29"/>
      <c r="S65" s="29"/>
      <c r="T65" s="16"/>
      <c r="U65" s="16"/>
      <c r="V65" s="16"/>
      <c r="W65" s="51"/>
      <c r="X65" s="16"/>
      <c r="Y65" s="16"/>
      <c r="Z65" s="16"/>
      <c r="AA65" s="16"/>
      <c r="AB65" s="16"/>
    </row>
    <row r="66" spans="3:28" x14ac:dyDescent="0.35">
      <c r="C66" s="79"/>
      <c r="D66" s="83"/>
      <c r="E66" s="28">
        <v>300</v>
      </c>
      <c r="F66" s="28">
        <v>300</v>
      </c>
      <c r="G66" s="42">
        <v>3.2800000000000003E-2</v>
      </c>
      <c r="H66" s="42">
        <v>4.6100000000000002E-2</v>
      </c>
      <c r="I66" s="42">
        <v>4.5999999999999999E-2</v>
      </c>
      <c r="J66" s="43">
        <v>3.0200000000000001E-2</v>
      </c>
      <c r="K66" s="42">
        <v>4.6600000000000003E-2</v>
      </c>
      <c r="L66" s="42">
        <v>4.4400000000000002E-2</v>
      </c>
      <c r="M66" s="42">
        <v>0.36309999999999998</v>
      </c>
      <c r="N66" s="42">
        <v>0.27760000000000001</v>
      </c>
      <c r="O66" s="42">
        <v>2.93E-2</v>
      </c>
      <c r="P66" s="29"/>
      <c r="Q66" s="29"/>
      <c r="R66" s="29"/>
      <c r="S66" s="29"/>
      <c r="T66" s="16"/>
      <c r="U66" s="16"/>
      <c r="V66" s="16"/>
      <c r="W66" s="51"/>
      <c r="X66" s="16"/>
      <c r="Y66" s="16"/>
      <c r="Z66" s="16"/>
      <c r="AA66" s="16"/>
      <c r="AB66" s="16"/>
    </row>
    <row r="67" spans="3:28" x14ac:dyDescent="0.35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16"/>
      <c r="T67" s="16"/>
      <c r="U67" s="16"/>
      <c r="V67" s="51"/>
      <c r="W67" s="16"/>
      <c r="X67" s="16"/>
      <c r="Y67" s="16"/>
      <c r="Z67" s="16"/>
      <c r="AA67" s="16"/>
    </row>
    <row r="68" spans="3:28" x14ac:dyDescent="0.35"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16"/>
      <c r="T68" s="16"/>
      <c r="U68" s="16"/>
      <c r="V68" s="51"/>
      <c r="W68" s="16"/>
      <c r="X68" s="16"/>
      <c r="Y68" s="16"/>
      <c r="Z68" s="16"/>
      <c r="AA68" s="16"/>
    </row>
    <row r="69" spans="3:28" x14ac:dyDescent="0.35"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16"/>
      <c r="T69" s="16"/>
      <c r="U69" s="16"/>
      <c r="V69" s="51"/>
      <c r="W69" s="16"/>
      <c r="X69" s="16"/>
      <c r="Y69" s="16"/>
      <c r="Z69" s="16"/>
      <c r="AA69" s="16"/>
    </row>
    <row r="70" spans="3:28" x14ac:dyDescent="0.35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16"/>
      <c r="T70" s="16"/>
      <c r="U70" s="16"/>
      <c r="V70" s="51"/>
      <c r="W70" s="16"/>
      <c r="X70" s="16"/>
      <c r="Y70" s="16"/>
      <c r="Z70" s="16"/>
      <c r="AA70" s="16"/>
    </row>
    <row r="71" spans="3:28" x14ac:dyDescent="0.35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16"/>
      <c r="T71" s="16"/>
      <c r="U71" s="16"/>
      <c r="V71" s="51"/>
      <c r="W71" s="16"/>
      <c r="X71" s="16"/>
      <c r="Y71" s="16"/>
      <c r="Z71" s="16"/>
      <c r="AA71" s="16"/>
    </row>
    <row r="72" spans="3:28" x14ac:dyDescent="0.35"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16"/>
      <c r="T72" s="16"/>
      <c r="U72" s="16"/>
      <c r="V72" s="51"/>
      <c r="W72" s="16"/>
      <c r="X72" s="16"/>
      <c r="Y72" s="16"/>
      <c r="Z72" s="16"/>
      <c r="AA72" s="16"/>
    </row>
    <row r="73" spans="3:28" ht="22.75" x14ac:dyDescent="0.55000000000000004">
      <c r="C73" s="50" t="s">
        <v>58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16"/>
      <c r="T73" s="16"/>
      <c r="U73" s="16"/>
      <c r="V73" s="51"/>
      <c r="W73" s="16"/>
      <c r="X73" s="16"/>
      <c r="Y73" s="16"/>
      <c r="Z73" s="16"/>
      <c r="AA73" s="16"/>
    </row>
    <row r="76" spans="3:28" x14ac:dyDescent="0.35">
      <c r="C76" s="27"/>
      <c r="D76" s="27"/>
      <c r="E76" s="27"/>
      <c r="F76" s="86" t="s">
        <v>0</v>
      </c>
      <c r="G76" s="86"/>
      <c r="H76" s="86"/>
      <c r="I76" s="86"/>
      <c r="J76" s="86"/>
      <c r="K76" s="86"/>
      <c r="L76" s="86"/>
      <c r="M76" s="86" t="s">
        <v>1</v>
      </c>
      <c r="N76" s="86"/>
      <c r="O76" s="86"/>
      <c r="P76" s="86"/>
      <c r="Q76" s="86"/>
      <c r="R76" s="86"/>
      <c r="S76" s="86"/>
    </row>
    <row r="77" spans="3:28" x14ac:dyDescent="0.35">
      <c r="C77" s="29" t="s">
        <v>93</v>
      </c>
      <c r="D77" s="29" t="s">
        <v>2</v>
      </c>
      <c r="E77" s="29" t="s">
        <v>3</v>
      </c>
      <c r="F77" s="26" t="s">
        <v>83</v>
      </c>
      <c r="G77" s="33" t="s">
        <v>84</v>
      </c>
      <c r="H77" s="33" t="s">
        <v>85</v>
      </c>
      <c r="I77" s="33" t="s">
        <v>88</v>
      </c>
      <c r="J77" s="33" t="s">
        <v>86</v>
      </c>
      <c r="K77" s="33" t="s">
        <v>53</v>
      </c>
      <c r="L77" s="33" t="s">
        <v>8</v>
      </c>
      <c r="M77" s="26" t="s">
        <v>83</v>
      </c>
      <c r="N77" s="33" t="s">
        <v>84</v>
      </c>
      <c r="O77" s="33" t="s">
        <v>85</v>
      </c>
      <c r="P77" s="33" t="s">
        <v>88</v>
      </c>
      <c r="Q77" s="33" t="s">
        <v>86</v>
      </c>
      <c r="R77" s="33" t="s">
        <v>53</v>
      </c>
      <c r="S77" s="33" t="s">
        <v>8</v>
      </c>
    </row>
    <row r="78" spans="3:28" x14ac:dyDescent="0.35">
      <c r="C78" s="81">
        <v>1</v>
      </c>
      <c r="D78" s="27">
        <v>100</v>
      </c>
      <c r="E78" s="27">
        <v>100</v>
      </c>
      <c r="F78" s="37">
        <v>0.15579999999999999</v>
      </c>
      <c r="G78" s="38">
        <v>0.1578</v>
      </c>
      <c r="H78" s="38">
        <v>0.1628</v>
      </c>
      <c r="I78" s="38">
        <v>0.158</v>
      </c>
      <c r="J78" s="38">
        <v>0.15509999999999999</v>
      </c>
      <c r="K78" s="38">
        <v>0.15770000000000001</v>
      </c>
      <c r="L78" s="38">
        <v>0.157</v>
      </c>
      <c r="M78" s="37">
        <v>0.18920000000000001</v>
      </c>
      <c r="N78" s="38">
        <v>0.19409999999999999</v>
      </c>
      <c r="O78" s="38">
        <v>0.1981</v>
      </c>
      <c r="P78" s="38">
        <v>0.19420000000000001</v>
      </c>
      <c r="Q78" s="38">
        <v>0.19059999999999999</v>
      </c>
      <c r="R78" s="38">
        <v>0.19409999999999999</v>
      </c>
      <c r="S78" s="38">
        <v>0.19289999999999999</v>
      </c>
    </row>
    <row r="79" spans="3:28" x14ac:dyDescent="0.35">
      <c r="C79" s="82"/>
      <c r="D79" s="29">
        <v>100</v>
      </c>
      <c r="E79" s="29">
        <v>200</v>
      </c>
      <c r="F79" s="40">
        <v>0.1482</v>
      </c>
      <c r="G79" s="39">
        <v>0.1497</v>
      </c>
      <c r="H79" s="39">
        <v>0.152</v>
      </c>
      <c r="I79" s="39">
        <v>0.1497</v>
      </c>
      <c r="J79" s="39">
        <v>0.14849999999999999</v>
      </c>
      <c r="K79" s="39">
        <v>0.14960000000000001</v>
      </c>
      <c r="L79" s="39">
        <v>0.14799999999999999</v>
      </c>
      <c r="M79" s="40">
        <v>0.18090000000000001</v>
      </c>
      <c r="N79" s="39">
        <v>0.18410000000000001</v>
      </c>
      <c r="O79" s="39">
        <v>0.1857</v>
      </c>
      <c r="P79" s="39">
        <v>0.18390000000000001</v>
      </c>
      <c r="Q79" s="39">
        <v>0.1827</v>
      </c>
      <c r="R79" s="39">
        <v>0.18410000000000001</v>
      </c>
      <c r="S79" s="39">
        <v>0.1807</v>
      </c>
    </row>
    <row r="80" spans="3:28" x14ac:dyDescent="0.35">
      <c r="C80" s="82"/>
      <c r="D80" s="29">
        <v>100</v>
      </c>
      <c r="E80" s="29">
        <v>300</v>
      </c>
      <c r="F80" s="40">
        <v>0.1459</v>
      </c>
      <c r="G80" s="39">
        <v>0.14699999999999999</v>
      </c>
      <c r="H80" s="39">
        <v>0.14849999999999999</v>
      </c>
      <c r="I80" s="39">
        <v>0.1469</v>
      </c>
      <c r="J80" s="39">
        <v>0.1462</v>
      </c>
      <c r="K80" s="39">
        <v>0.1469</v>
      </c>
      <c r="L80" s="39">
        <v>0.14499999999999999</v>
      </c>
      <c r="M80" s="40">
        <v>0.1782</v>
      </c>
      <c r="N80" s="39">
        <v>0.1804</v>
      </c>
      <c r="O80" s="39">
        <v>0.18149999999999999</v>
      </c>
      <c r="P80" s="39">
        <v>0.18029999999999999</v>
      </c>
      <c r="Q80" s="39">
        <v>0.1797</v>
      </c>
      <c r="R80" s="39">
        <v>0.1804</v>
      </c>
      <c r="S80" s="39">
        <v>0.17649999999999999</v>
      </c>
    </row>
    <row r="81" spans="3:47" x14ac:dyDescent="0.35">
      <c r="C81" s="82"/>
      <c r="D81" s="29">
        <v>200</v>
      </c>
      <c r="E81" s="29">
        <v>100</v>
      </c>
      <c r="F81" s="40">
        <v>0.1106</v>
      </c>
      <c r="G81" s="39">
        <v>0.1118</v>
      </c>
      <c r="H81" s="39">
        <v>0.11550000000000001</v>
      </c>
      <c r="I81" s="39">
        <v>0.112</v>
      </c>
      <c r="J81" s="39">
        <v>0.1099</v>
      </c>
      <c r="K81" s="39">
        <v>0.1118</v>
      </c>
      <c r="L81" s="39">
        <v>0.1119</v>
      </c>
      <c r="M81" s="40">
        <v>0.13450000000000001</v>
      </c>
      <c r="N81" s="39">
        <v>0.13780000000000001</v>
      </c>
      <c r="O81" s="39">
        <v>0.14080000000000001</v>
      </c>
      <c r="P81" s="39">
        <v>0.13780000000000001</v>
      </c>
      <c r="Q81" s="39">
        <v>0.1351</v>
      </c>
      <c r="R81" s="39">
        <v>0.13780000000000001</v>
      </c>
      <c r="S81" s="39">
        <v>0.1381</v>
      </c>
    </row>
    <row r="82" spans="3:47" x14ac:dyDescent="0.35">
      <c r="C82" s="82"/>
      <c r="D82" s="29">
        <v>200</v>
      </c>
      <c r="E82" s="29">
        <v>200</v>
      </c>
      <c r="F82" s="40">
        <v>0.10489999999999999</v>
      </c>
      <c r="G82" s="39">
        <v>0.10589999999999999</v>
      </c>
      <c r="H82" s="39">
        <v>0.1076</v>
      </c>
      <c r="I82" s="39">
        <v>0.10589999999999999</v>
      </c>
      <c r="J82" s="39">
        <v>0.1051</v>
      </c>
      <c r="K82" s="39">
        <v>0.10589999999999999</v>
      </c>
      <c r="L82" s="39">
        <v>0.1055</v>
      </c>
      <c r="M82" s="40">
        <v>0.12820000000000001</v>
      </c>
      <c r="N82" s="39">
        <v>0.1303</v>
      </c>
      <c r="O82" s="39">
        <v>0.13159999999999999</v>
      </c>
      <c r="P82" s="39">
        <v>0.13020000000000001</v>
      </c>
      <c r="Q82" s="39">
        <v>0.12939999999999999</v>
      </c>
      <c r="R82" s="39">
        <v>0.13039999999999999</v>
      </c>
      <c r="S82" s="39">
        <v>0.12889999999999999</v>
      </c>
    </row>
    <row r="83" spans="3:47" x14ac:dyDescent="0.35">
      <c r="C83" s="82"/>
      <c r="D83" s="29">
        <v>200</v>
      </c>
      <c r="E83" s="29">
        <v>300</v>
      </c>
      <c r="F83" s="40">
        <v>0.1032</v>
      </c>
      <c r="G83" s="39">
        <v>0.104</v>
      </c>
      <c r="H83" s="39">
        <v>0.1051</v>
      </c>
      <c r="I83" s="39">
        <v>0.104</v>
      </c>
      <c r="J83" s="39">
        <v>0.10340000000000001</v>
      </c>
      <c r="K83" s="39">
        <v>0.10390000000000001</v>
      </c>
      <c r="L83" s="39">
        <v>0.1033</v>
      </c>
      <c r="M83" s="40">
        <v>0.12609999999999999</v>
      </c>
      <c r="N83" s="39">
        <v>0.12770000000000001</v>
      </c>
      <c r="O83" s="39">
        <v>0.1285</v>
      </c>
      <c r="P83" s="39">
        <v>0.12759999999999999</v>
      </c>
      <c r="Q83" s="39">
        <v>0.12720000000000001</v>
      </c>
      <c r="R83" s="39">
        <v>0.12770000000000001</v>
      </c>
      <c r="S83" s="39">
        <v>0.1263</v>
      </c>
    </row>
    <row r="84" spans="3:47" x14ac:dyDescent="0.35">
      <c r="C84" s="82"/>
      <c r="D84" s="29">
        <v>300</v>
      </c>
      <c r="E84" s="29">
        <v>100</v>
      </c>
      <c r="F84" s="40">
        <v>9.0399999999999994E-2</v>
      </c>
      <c r="G84" s="39">
        <v>9.1399999999999995E-2</v>
      </c>
      <c r="H84" s="39">
        <v>9.4399999999999998E-2</v>
      </c>
      <c r="I84" s="39">
        <v>9.1499999999999998E-2</v>
      </c>
      <c r="J84" s="39">
        <v>8.9800000000000005E-2</v>
      </c>
      <c r="K84" s="39">
        <v>9.1300000000000006E-2</v>
      </c>
      <c r="L84" s="39">
        <v>9.1600000000000001E-2</v>
      </c>
      <c r="M84" s="40">
        <v>0.1101</v>
      </c>
      <c r="N84" s="39">
        <v>0.11260000000000001</v>
      </c>
      <c r="O84" s="39">
        <v>0.1152</v>
      </c>
      <c r="P84" s="39">
        <v>0.11260000000000001</v>
      </c>
      <c r="Q84" s="39">
        <v>0.1104</v>
      </c>
      <c r="R84" s="39">
        <v>0.11260000000000001</v>
      </c>
      <c r="S84" s="39">
        <v>0.1132</v>
      </c>
    </row>
    <row r="85" spans="3:47" x14ac:dyDescent="0.35">
      <c r="C85" s="82"/>
      <c r="D85" s="29">
        <v>300</v>
      </c>
      <c r="E85" s="29">
        <v>200</v>
      </c>
      <c r="F85" s="40">
        <v>8.5699999999999998E-2</v>
      </c>
      <c r="G85" s="39">
        <v>8.6499999999999994E-2</v>
      </c>
      <c r="H85" s="39">
        <v>8.7900000000000006E-2</v>
      </c>
      <c r="I85" s="39">
        <v>8.6499999999999994E-2</v>
      </c>
      <c r="J85" s="39">
        <v>8.5800000000000001E-2</v>
      </c>
      <c r="K85" s="39">
        <v>8.6499999999999994E-2</v>
      </c>
      <c r="L85" s="39">
        <v>8.6300000000000002E-2</v>
      </c>
      <c r="M85" s="40">
        <v>0.1047</v>
      </c>
      <c r="N85" s="39">
        <v>0.1065</v>
      </c>
      <c r="O85" s="39">
        <v>0.1075</v>
      </c>
      <c r="P85" s="39">
        <v>0.10639999999999999</v>
      </c>
      <c r="Q85" s="39">
        <v>0.1057</v>
      </c>
      <c r="R85" s="39">
        <v>0.1065</v>
      </c>
      <c r="S85" s="39">
        <v>0.10580000000000001</v>
      </c>
    </row>
    <row r="86" spans="3:47" x14ac:dyDescent="0.35">
      <c r="C86" s="83"/>
      <c r="D86" s="28">
        <v>300</v>
      </c>
      <c r="E86" s="28">
        <v>300</v>
      </c>
      <c r="F86" s="43">
        <v>8.43E-2</v>
      </c>
      <c r="G86" s="42">
        <v>8.4900000000000003E-2</v>
      </c>
      <c r="H86" s="42">
        <v>8.5800000000000001E-2</v>
      </c>
      <c r="I86" s="42">
        <v>8.4900000000000003E-2</v>
      </c>
      <c r="J86" s="42">
        <v>8.4500000000000006E-2</v>
      </c>
      <c r="K86" s="42">
        <v>8.4900000000000003E-2</v>
      </c>
      <c r="L86" s="42">
        <v>8.4599999999999995E-2</v>
      </c>
      <c r="M86" s="43">
        <v>0.10299999999999999</v>
      </c>
      <c r="N86" s="42">
        <v>0.1043</v>
      </c>
      <c r="O86" s="42">
        <v>0.105</v>
      </c>
      <c r="P86" s="42">
        <v>0.1042</v>
      </c>
      <c r="Q86" s="42">
        <v>0.10390000000000001</v>
      </c>
      <c r="R86" s="42">
        <v>0.1043</v>
      </c>
      <c r="S86" s="42">
        <v>0.1036</v>
      </c>
    </row>
    <row r="87" spans="3:47" x14ac:dyDescent="0.35">
      <c r="C87" s="82">
        <v>2</v>
      </c>
      <c r="D87" s="29">
        <v>100</v>
      </c>
      <c r="E87" s="29">
        <v>100</v>
      </c>
      <c r="F87" s="40">
        <v>0.15640000000000001</v>
      </c>
      <c r="G87" s="39">
        <v>0.1588</v>
      </c>
      <c r="H87" s="39">
        <v>0.16350000000000001</v>
      </c>
      <c r="I87" s="39">
        <v>0.1585</v>
      </c>
      <c r="J87" s="39">
        <v>0.15840000000000001</v>
      </c>
      <c r="K87" s="39">
        <v>0.15989999999999999</v>
      </c>
      <c r="L87" s="39">
        <v>0.157</v>
      </c>
      <c r="M87" s="40">
        <v>0.19070000000000001</v>
      </c>
      <c r="N87" s="39">
        <v>0.19450000000000001</v>
      </c>
      <c r="O87" s="39">
        <v>0.20119999999999999</v>
      </c>
      <c r="P87" s="39">
        <v>0.19359999999999999</v>
      </c>
      <c r="Q87" s="39">
        <v>0.2016</v>
      </c>
      <c r="R87" s="39">
        <v>0.1996</v>
      </c>
      <c r="S87" s="39">
        <v>0.19070000000000001</v>
      </c>
    </row>
    <row r="88" spans="3:47" x14ac:dyDescent="0.35">
      <c r="C88" s="82"/>
      <c r="D88" s="29">
        <v>100</v>
      </c>
      <c r="E88" s="29">
        <v>200</v>
      </c>
      <c r="F88" s="40">
        <v>0.14829999999999999</v>
      </c>
      <c r="G88" s="39">
        <v>0.15</v>
      </c>
      <c r="H88" s="39">
        <v>0.1522</v>
      </c>
      <c r="I88" s="39">
        <v>0.1497</v>
      </c>
      <c r="J88" s="39">
        <v>0.1489</v>
      </c>
      <c r="K88" s="39">
        <v>0.14990000000000001</v>
      </c>
      <c r="L88" s="39">
        <v>0.1479</v>
      </c>
      <c r="M88" s="40">
        <v>0.1812</v>
      </c>
      <c r="N88" s="39">
        <v>0.18360000000000001</v>
      </c>
      <c r="O88" s="39">
        <v>0.1862</v>
      </c>
      <c r="P88" s="39">
        <v>0.18279999999999999</v>
      </c>
      <c r="Q88" s="39">
        <v>0.1837</v>
      </c>
      <c r="R88" s="39">
        <v>0.1842</v>
      </c>
      <c r="S88" s="39">
        <v>0.17960000000000001</v>
      </c>
    </row>
    <row r="89" spans="3:47" x14ac:dyDescent="0.35">
      <c r="C89" s="82"/>
      <c r="D89" s="29">
        <v>100</v>
      </c>
      <c r="E89" s="29">
        <v>300</v>
      </c>
      <c r="F89" s="40">
        <v>0.1459</v>
      </c>
      <c r="G89" s="39">
        <v>0.14699999999999999</v>
      </c>
      <c r="H89" s="39">
        <v>0.14849999999999999</v>
      </c>
      <c r="I89" s="39">
        <v>0.14680000000000001</v>
      </c>
      <c r="J89" s="39">
        <v>0.1462</v>
      </c>
      <c r="K89" s="39">
        <v>0.1469</v>
      </c>
      <c r="L89" s="39">
        <v>0.14480000000000001</v>
      </c>
      <c r="M89" s="40">
        <v>0.1782</v>
      </c>
      <c r="N89" s="39">
        <v>0.18010000000000001</v>
      </c>
      <c r="O89" s="39">
        <v>0.18149999999999999</v>
      </c>
      <c r="P89" s="39">
        <v>0.17949999999999999</v>
      </c>
      <c r="Q89" s="39">
        <v>0.1792</v>
      </c>
      <c r="R89" s="39">
        <v>0.1799</v>
      </c>
      <c r="S89" s="39">
        <v>0.1759</v>
      </c>
    </row>
    <row r="90" spans="3:47" x14ac:dyDescent="0.35">
      <c r="C90" s="82"/>
      <c r="D90" s="29">
        <v>200</v>
      </c>
      <c r="E90" s="29">
        <v>100</v>
      </c>
      <c r="F90" s="40">
        <v>0.1111</v>
      </c>
      <c r="G90" s="39">
        <v>0.1125</v>
      </c>
      <c r="H90" s="39">
        <v>0.11609999999999999</v>
      </c>
      <c r="I90" s="39">
        <v>0.11219999999999999</v>
      </c>
      <c r="J90" s="39">
        <v>0.11219999999999999</v>
      </c>
      <c r="K90" s="39">
        <v>0.1133</v>
      </c>
      <c r="L90" s="39">
        <v>0.1119</v>
      </c>
      <c r="M90" s="40">
        <v>0.1356</v>
      </c>
      <c r="N90" s="39">
        <v>0.13780000000000001</v>
      </c>
      <c r="O90" s="39">
        <v>0.1431</v>
      </c>
      <c r="P90" s="39">
        <v>0.13719999999999999</v>
      </c>
      <c r="Q90" s="39">
        <v>0.1447</v>
      </c>
      <c r="R90" s="39">
        <v>0.1419</v>
      </c>
      <c r="S90" s="39">
        <v>0.13639999999999999</v>
      </c>
    </row>
    <row r="91" spans="3:47" x14ac:dyDescent="0.35">
      <c r="C91" s="82"/>
      <c r="D91" s="29">
        <v>200</v>
      </c>
      <c r="E91" s="29">
        <v>200</v>
      </c>
      <c r="F91" s="40">
        <v>0.105</v>
      </c>
      <c r="G91" s="39">
        <v>0.1061</v>
      </c>
      <c r="H91" s="39">
        <v>0.1077</v>
      </c>
      <c r="I91" s="39">
        <v>0.10589999999999999</v>
      </c>
      <c r="J91" s="39">
        <v>0.1053</v>
      </c>
      <c r="K91" s="39">
        <v>0.106</v>
      </c>
      <c r="L91" s="39">
        <v>0.10539999999999999</v>
      </c>
      <c r="M91" s="40">
        <v>0.1283</v>
      </c>
      <c r="N91" s="39">
        <v>0.12989999999999999</v>
      </c>
      <c r="O91" s="39">
        <v>0.13189999999999999</v>
      </c>
      <c r="P91" s="39">
        <v>0.12939999999999999</v>
      </c>
      <c r="Q91" s="39">
        <v>0.13009999999999999</v>
      </c>
      <c r="R91" s="39">
        <v>0.13039999999999999</v>
      </c>
      <c r="S91" s="39">
        <v>0.1283</v>
      </c>
    </row>
    <row r="92" spans="3:47" x14ac:dyDescent="0.35">
      <c r="C92" s="82"/>
      <c r="D92" s="29">
        <v>200</v>
      </c>
      <c r="E92" s="29">
        <v>300</v>
      </c>
      <c r="F92" s="40">
        <v>0.1032</v>
      </c>
      <c r="G92" s="39">
        <v>0.104</v>
      </c>
      <c r="H92" s="39">
        <v>0.1051</v>
      </c>
      <c r="I92" s="39">
        <v>0.10390000000000001</v>
      </c>
      <c r="J92" s="39">
        <v>0.10340000000000001</v>
      </c>
      <c r="K92" s="39">
        <v>0.10390000000000001</v>
      </c>
      <c r="L92" s="39">
        <v>0.1033</v>
      </c>
      <c r="M92" s="40">
        <v>0.12609999999999999</v>
      </c>
      <c r="N92" s="39">
        <v>0.12740000000000001</v>
      </c>
      <c r="O92" s="39">
        <v>0.1285</v>
      </c>
      <c r="P92" s="39">
        <v>0.127</v>
      </c>
      <c r="Q92" s="39">
        <v>0.12670000000000001</v>
      </c>
      <c r="R92" s="39">
        <v>0.1273</v>
      </c>
      <c r="S92" s="39">
        <v>0.1258</v>
      </c>
    </row>
    <row r="93" spans="3:47" x14ac:dyDescent="0.35">
      <c r="C93" s="82"/>
      <c r="D93" s="29">
        <v>300</v>
      </c>
      <c r="E93" s="29">
        <v>100</v>
      </c>
      <c r="F93" s="40">
        <v>9.0800000000000006E-2</v>
      </c>
      <c r="G93" s="39">
        <v>9.1899999999999996E-2</v>
      </c>
      <c r="H93" s="39">
        <v>9.4899999999999998E-2</v>
      </c>
      <c r="I93" s="39">
        <v>9.1700000000000004E-2</v>
      </c>
      <c r="J93" s="39">
        <v>9.1600000000000001E-2</v>
      </c>
      <c r="K93" s="39">
        <v>9.2499999999999999E-2</v>
      </c>
      <c r="L93" s="39">
        <v>9.1600000000000001E-2</v>
      </c>
      <c r="M93" s="40">
        <v>0.1109</v>
      </c>
      <c r="N93" s="39">
        <v>0.1125</v>
      </c>
      <c r="O93" s="39">
        <v>0.1171</v>
      </c>
      <c r="P93" s="39">
        <v>0.11210000000000001</v>
      </c>
      <c r="Q93" s="39">
        <v>0.11890000000000001</v>
      </c>
      <c r="R93" s="39">
        <v>0.11609999999999999</v>
      </c>
      <c r="S93" s="39">
        <v>0.11169999999999999</v>
      </c>
    </row>
    <row r="94" spans="3:47" x14ac:dyDescent="0.35">
      <c r="C94" s="82"/>
      <c r="D94" s="29">
        <v>300</v>
      </c>
      <c r="E94" s="29">
        <v>200</v>
      </c>
      <c r="F94" s="40">
        <v>8.5699999999999998E-2</v>
      </c>
      <c r="G94" s="39">
        <v>8.6599999999999996E-2</v>
      </c>
      <c r="H94" s="39">
        <v>8.7999999999999995E-2</v>
      </c>
      <c r="I94" s="39">
        <v>8.6499999999999994E-2</v>
      </c>
      <c r="J94" s="39">
        <v>8.5999999999999993E-2</v>
      </c>
      <c r="K94" s="39">
        <v>8.6599999999999996E-2</v>
      </c>
      <c r="L94" s="39">
        <v>8.6400000000000005E-2</v>
      </c>
      <c r="M94" s="40">
        <v>0.1048</v>
      </c>
      <c r="N94" s="39">
        <v>0.1061</v>
      </c>
      <c r="O94" s="39">
        <v>0.1077</v>
      </c>
      <c r="P94" s="39">
        <v>0.1057</v>
      </c>
      <c r="Q94" s="39">
        <v>0.10630000000000001</v>
      </c>
      <c r="R94" s="39">
        <v>0.1065</v>
      </c>
      <c r="S94" s="39">
        <v>0.1051</v>
      </c>
    </row>
    <row r="95" spans="3:47" x14ac:dyDescent="0.35">
      <c r="C95" s="83"/>
      <c r="D95" s="28">
        <v>300</v>
      </c>
      <c r="E95" s="28">
        <v>300</v>
      </c>
      <c r="F95" s="43">
        <v>8.43E-2</v>
      </c>
      <c r="G95" s="42">
        <v>8.5000000000000006E-2</v>
      </c>
      <c r="H95" s="42">
        <v>8.5800000000000001E-2</v>
      </c>
      <c r="I95" s="42">
        <v>8.48E-2</v>
      </c>
      <c r="J95" s="42">
        <v>8.4500000000000006E-2</v>
      </c>
      <c r="K95" s="42">
        <v>8.4900000000000003E-2</v>
      </c>
      <c r="L95" s="42">
        <v>8.4699999999999998E-2</v>
      </c>
      <c r="M95" s="43">
        <v>0.10299999999999999</v>
      </c>
      <c r="N95" s="42">
        <v>0.1041</v>
      </c>
      <c r="O95" s="42">
        <v>0.10489999999999999</v>
      </c>
      <c r="P95" s="42">
        <v>0.1037</v>
      </c>
      <c r="Q95" s="42">
        <v>0.10349999999999999</v>
      </c>
      <c r="R95" s="42">
        <v>0.10390000000000001</v>
      </c>
      <c r="S95" s="42">
        <v>0.1032</v>
      </c>
    </row>
    <row r="96" spans="3:47" x14ac:dyDescent="0.35">
      <c r="AA96" s="87" t="s">
        <v>9</v>
      </c>
      <c r="AB96" s="87"/>
      <c r="AC96" s="87"/>
      <c r="AD96" s="87"/>
      <c r="AE96" s="87"/>
      <c r="AF96" s="87"/>
      <c r="AG96" s="87"/>
      <c r="AH96" s="32"/>
      <c r="AI96" s="32"/>
      <c r="AJ96" s="32"/>
      <c r="AK96" s="32"/>
      <c r="AL96" s="32"/>
      <c r="AM96" s="32"/>
      <c r="AN96" s="32"/>
      <c r="AO96" s="87" t="s">
        <v>10</v>
      </c>
      <c r="AP96" s="87"/>
      <c r="AQ96" s="87"/>
      <c r="AR96" s="87"/>
      <c r="AS96" s="87"/>
      <c r="AT96" s="87"/>
      <c r="AU96" s="87"/>
    </row>
    <row r="97" spans="3:50" ht="22.75" x14ac:dyDescent="0.55000000000000004">
      <c r="C97" s="50" t="s">
        <v>90</v>
      </c>
      <c r="D97" s="50" t="s">
        <v>0</v>
      </c>
    </row>
    <row r="98" spans="3:50" x14ac:dyDescent="0.35">
      <c r="AI98" s="9" t="s">
        <v>91</v>
      </c>
      <c r="AW98" s="9" t="s">
        <v>91</v>
      </c>
    </row>
    <row r="99" spans="3:50" x14ac:dyDescent="0.35">
      <c r="C99" s="29" t="s">
        <v>2</v>
      </c>
      <c r="D99" s="29" t="s">
        <v>3</v>
      </c>
      <c r="E99" s="29"/>
      <c r="F99" s="84" t="s">
        <v>9</v>
      </c>
      <c r="G99" s="84"/>
      <c r="H99" s="84"/>
      <c r="I99" s="84"/>
      <c r="J99" s="84"/>
      <c r="K99" s="84"/>
      <c r="L99" s="84"/>
      <c r="M99" s="84" t="s">
        <v>10</v>
      </c>
      <c r="N99" s="84"/>
      <c r="O99" s="84"/>
      <c r="P99" s="84"/>
      <c r="Q99" s="84"/>
      <c r="R99" s="84"/>
      <c r="S99" s="84"/>
      <c r="T99" s="29"/>
      <c r="U99" s="29"/>
      <c r="V99" s="29"/>
      <c r="W99" s="29"/>
      <c r="X99" s="26" t="s">
        <v>2</v>
      </c>
      <c r="Y99" s="26" t="s">
        <v>3</v>
      </c>
      <c r="Z99" s="26" t="s">
        <v>92</v>
      </c>
      <c r="AA99" s="26" t="s">
        <v>12</v>
      </c>
      <c r="AB99" s="26" t="s">
        <v>13</v>
      </c>
      <c r="AC99" s="26" t="s">
        <v>14</v>
      </c>
      <c r="AD99" s="26" t="s">
        <v>15</v>
      </c>
      <c r="AE99" s="26" t="s">
        <v>16</v>
      </c>
      <c r="AF99" s="26" t="s">
        <v>17</v>
      </c>
      <c r="AG99" s="26" t="s">
        <v>18</v>
      </c>
      <c r="AH99" s="29"/>
      <c r="AK99" s="29"/>
      <c r="AL99" s="26" t="s">
        <v>2</v>
      </c>
      <c r="AM99" s="26" t="s">
        <v>3</v>
      </c>
      <c r="AN99" s="26" t="s">
        <v>92</v>
      </c>
      <c r="AO99" s="26" t="s">
        <v>12</v>
      </c>
      <c r="AP99" s="26" t="s">
        <v>13</v>
      </c>
      <c r="AQ99" s="26" t="s">
        <v>14</v>
      </c>
      <c r="AR99" s="26" t="s">
        <v>15</v>
      </c>
      <c r="AS99" s="26" t="s">
        <v>16</v>
      </c>
      <c r="AT99" s="26" t="s">
        <v>17</v>
      </c>
      <c r="AU99" s="26" t="s">
        <v>18</v>
      </c>
    </row>
    <row r="100" spans="3:50" x14ac:dyDescent="0.35">
      <c r="C100" s="84">
        <v>100</v>
      </c>
      <c r="D100" s="84">
        <v>100</v>
      </c>
      <c r="E100" s="29" t="s">
        <v>83</v>
      </c>
      <c r="F100" s="2">
        <v>0.70350000000000001</v>
      </c>
      <c r="G100" s="2">
        <v>0.88800000000000001</v>
      </c>
      <c r="H100" s="2">
        <v>0.88300000000000001</v>
      </c>
      <c r="I100" s="2">
        <v>0.84050000000000002</v>
      </c>
      <c r="J100" s="2">
        <v>0.84950000000000003</v>
      </c>
      <c r="K100" s="2">
        <v>0.86850000000000005</v>
      </c>
      <c r="L100" s="2">
        <v>0.86399999999999999</v>
      </c>
      <c r="M100" s="2">
        <v>0.71099999999999997</v>
      </c>
      <c r="N100" s="2">
        <v>0.90200000000000002</v>
      </c>
      <c r="O100" s="2">
        <v>0.84150000000000003</v>
      </c>
      <c r="P100" s="2">
        <v>0.83350000000000002</v>
      </c>
      <c r="Q100" s="2">
        <v>0.85450000000000004</v>
      </c>
      <c r="R100" s="2">
        <v>0.86050000000000004</v>
      </c>
      <c r="S100" s="2">
        <v>0.85950000000000004</v>
      </c>
      <c r="T100" s="2"/>
      <c r="U100" s="2"/>
      <c r="V100" s="2"/>
      <c r="W100" s="2"/>
      <c r="X100" s="86">
        <v>100</v>
      </c>
      <c r="Y100" s="86">
        <v>100</v>
      </c>
      <c r="Z100" s="27" t="s">
        <v>83</v>
      </c>
      <c r="AA100" s="46">
        <f>F100-F$106</f>
        <v>-0.24099999999999999</v>
      </c>
      <c r="AB100" s="46">
        <f t="shared" ref="AB100:AG105" si="9">G100-G$106</f>
        <v>-3.8000000000000034E-2</v>
      </c>
      <c r="AC100" s="46">
        <f t="shared" si="9"/>
        <v>-1.9499999999999962E-2</v>
      </c>
      <c r="AD100" s="46">
        <f t="shared" si="9"/>
        <v>-4.0999999999999925E-2</v>
      </c>
      <c r="AE100" s="46">
        <f t="shared" si="9"/>
        <v>-4.3999999999999928E-2</v>
      </c>
      <c r="AF100" s="46">
        <f t="shared" si="9"/>
        <v>-2.5499999999999967E-2</v>
      </c>
      <c r="AG100" s="46">
        <f t="shared" si="9"/>
        <v>-2.8000000000000025E-2</v>
      </c>
      <c r="AH100" s="47"/>
      <c r="AI100" s="45">
        <f>AVERAGE(AA100:AG100)</f>
        <v>-6.2428571428571403E-2</v>
      </c>
      <c r="AJ100" s="9" t="s">
        <v>83</v>
      </c>
      <c r="AK100" s="47"/>
      <c r="AL100" s="86">
        <v>100</v>
      </c>
      <c r="AM100" s="86">
        <v>100</v>
      </c>
      <c r="AN100" s="27" t="s">
        <v>83</v>
      </c>
      <c r="AO100" s="46">
        <f t="shared" ref="AO100:AQ105" si="10">M100-M$106</f>
        <v>-0.21800000000000008</v>
      </c>
      <c r="AP100" s="46">
        <f t="shared" si="10"/>
        <v>-2.9499999999999971E-2</v>
      </c>
      <c r="AQ100" s="46">
        <f t="shared" si="10"/>
        <v>-6.7500000000000004E-2</v>
      </c>
      <c r="AR100" s="46">
        <f t="shared" ref="AR100:AU105" si="11">P100-P$106</f>
        <v>-7.1999999999999953E-2</v>
      </c>
      <c r="AS100" s="46">
        <f t="shared" si="11"/>
        <v>-5.0999999999999934E-2</v>
      </c>
      <c r="AT100" s="46">
        <f t="shared" si="11"/>
        <v>-3.6499999999999977E-2</v>
      </c>
      <c r="AU100" s="46">
        <f t="shared" si="11"/>
        <v>-3.7499999999999978E-2</v>
      </c>
      <c r="AW100" s="45">
        <f>AVERAGE(AO100:AU100)</f>
        <v>-7.3142857142857134E-2</v>
      </c>
      <c r="AX100" s="9" t="s">
        <v>83</v>
      </c>
    </row>
    <row r="101" spans="3:50" x14ac:dyDescent="0.35">
      <c r="C101" s="84"/>
      <c r="D101" s="84"/>
      <c r="E101" s="30" t="s">
        <v>84</v>
      </c>
      <c r="F101" s="2">
        <v>0.91949999999999998</v>
      </c>
      <c r="G101" s="2">
        <v>0.91349999999999998</v>
      </c>
      <c r="H101" s="2">
        <v>0.88100000000000001</v>
      </c>
      <c r="I101" s="2">
        <v>0.77349999999999997</v>
      </c>
      <c r="J101" s="2">
        <v>0.79400000000000004</v>
      </c>
      <c r="K101" s="2">
        <v>0.86</v>
      </c>
      <c r="L101" s="2">
        <v>0.88400000000000001</v>
      </c>
      <c r="M101" s="2">
        <v>0.90600000000000003</v>
      </c>
      <c r="N101" s="2">
        <v>0.93149999999999999</v>
      </c>
      <c r="O101" s="2">
        <v>0.91300000000000003</v>
      </c>
      <c r="P101" s="2">
        <v>0.89649999999999996</v>
      </c>
      <c r="Q101" s="2">
        <v>0.90149999999999997</v>
      </c>
      <c r="R101" s="2">
        <v>0.90449999999999997</v>
      </c>
      <c r="S101" s="2">
        <v>0.90049999999999997</v>
      </c>
      <c r="T101" s="2"/>
      <c r="U101" s="2"/>
      <c r="V101" s="2"/>
      <c r="W101" s="2"/>
      <c r="X101" s="84"/>
      <c r="Y101" s="84"/>
      <c r="Z101" s="30" t="s">
        <v>84</v>
      </c>
      <c r="AA101" s="47">
        <f>F101-F$106</f>
        <v>-2.5000000000000022E-2</v>
      </c>
      <c r="AB101" s="47">
        <f t="shared" si="9"/>
        <v>-1.2500000000000067E-2</v>
      </c>
      <c r="AC101" s="47">
        <f t="shared" si="9"/>
        <v>-2.1499999999999964E-2</v>
      </c>
      <c r="AD101" s="47">
        <f t="shared" si="9"/>
        <v>-0.10799999999999998</v>
      </c>
      <c r="AE101" s="47">
        <f t="shared" si="9"/>
        <v>-9.9499999999999922E-2</v>
      </c>
      <c r="AF101" s="47">
        <f t="shared" si="9"/>
        <v>-3.400000000000003E-2</v>
      </c>
      <c r="AG101" s="47">
        <f t="shared" si="9"/>
        <v>-8.0000000000000071E-3</v>
      </c>
      <c r="AH101" s="47"/>
      <c r="AI101" s="45">
        <f t="shared" ref="AI101:AI105" si="12">AVERAGE(AA101:AG101)</f>
        <v>-4.4071428571428574E-2</v>
      </c>
      <c r="AJ101" s="30" t="s">
        <v>84</v>
      </c>
      <c r="AK101" s="47"/>
      <c r="AL101" s="84"/>
      <c r="AM101" s="84"/>
      <c r="AN101" s="30" t="s">
        <v>84</v>
      </c>
      <c r="AO101" s="47">
        <f t="shared" si="10"/>
        <v>-2.300000000000002E-2</v>
      </c>
      <c r="AP101" s="47">
        <f t="shared" si="10"/>
        <v>0</v>
      </c>
      <c r="AQ101" s="47">
        <f t="shared" si="10"/>
        <v>4.0000000000000036E-3</v>
      </c>
      <c r="AR101" s="47">
        <f t="shared" si="11"/>
        <v>-9.000000000000008E-3</v>
      </c>
      <c r="AS101" s="47">
        <f t="shared" si="11"/>
        <v>-4.0000000000000036E-3</v>
      </c>
      <c r="AT101" s="47">
        <f t="shared" si="11"/>
        <v>7.4999999999999512E-3</v>
      </c>
      <c r="AU101" s="47">
        <f t="shared" si="11"/>
        <v>3.4999999999999476E-3</v>
      </c>
      <c r="AW101" s="45">
        <f t="shared" ref="AW101:AW105" si="13">AVERAGE(AO101:AU101)</f>
        <v>-3.0000000000000187E-3</v>
      </c>
      <c r="AX101" s="30" t="s">
        <v>84</v>
      </c>
    </row>
    <row r="102" spans="3:50" x14ac:dyDescent="0.35">
      <c r="C102" s="84"/>
      <c r="D102" s="84"/>
      <c r="E102" s="30" t="s">
        <v>85</v>
      </c>
      <c r="F102" s="2">
        <v>0.89800000000000002</v>
      </c>
      <c r="G102" s="2">
        <v>0.94799999999999995</v>
      </c>
      <c r="H102" s="2">
        <v>0.89949999999999997</v>
      </c>
      <c r="I102" s="2">
        <v>0.85450000000000004</v>
      </c>
      <c r="J102" s="2">
        <v>0.85399999999999998</v>
      </c>
      <c r="K102" s="2">
        <v>0.88600000000000001</v>
      </c>
      <c r="L102" s="2">
        <v>0.88449999999999995</v>
      </c>
      <c r="M102" s="2">
        <v>0.84299999999999997</v>
      </c>
      <c r="N102" s="2">
        <v>0.92</v>
      </c>
      <c r="O102" s="2">
        <v>0.88249999999999995</v>
      </c>
      <c r="P102" s="2">
        <v>0.87949999999999995</v>
      </c>
      <c r="Q102" s="2">
        <v>0.88549999999999995</v>
      </c>
      <c r="R102" s="2">
        <v>0.88949999999999996</v>
      </c>
      <c r="S102" s="2">
        <v>0.88549999999999995</v>
      </c>
      <c r="T102" s="2"/>
      <c r="U102" s="2"/>
      <c r="V102" s="2"/>
      <c r="W102" s="2"/>
      <c r="X102" s="84"/>
      <c r="Y102" s="84"/>
      <c r="Z102" s="30" t="s">
        <v>85</v>
      </c>
      <c r="AA102" s="47">
        <f t="shared" ref="AA102:AA104" si="14">F102-F$106</f>
        <v>-4.6499999999999986E-2</v>
      </c>
      <c r="AB102" s="47">
        <f t="shared" si="9"/>
        <v>2.1999999999999909E-2</v>
      </c>
      <c r="AC102" s="47">
        <f t="shared" si="9"/>
        <v>-3.0000000000000027E-3</v>
      </c>
      <c r="AD102" s="47">
        <f t="shared" si="9"/>
        <v>-2.6999999999999913E-2</v>
      </c>
      <c r="AE102" s="47">
        <f t="shared" si="9"/>
        <v>-3.949999999999998E-2</v>
      </c>
      <c r="AF102" s="47">
        <f t="shared" si="9"/>
        <v>-8.0000000000000071E-3</v>
      </c>
      <c r="AG102" s="47">
        <f t="shared" si="9"/>
        <v>-7.5000000000000622E-3</v>
      </c>
      <c r="AH102" s="47"/>
      <c r="AI102" s="45">
        <f t="shared" si="12"/>
        <v>-1.5642857142857149E-2</v>
      </c>
      <c r="AJ102" s="30" t="s">
        <v>85</v>
      </c>
      <c r="AK102" s="47"/>
      <c r="AL102" s="84"/>
      <c r="AM102" s="84"/>
      <c r="AN102" s="30" t="s">
        <v>85</v>
      </c>
      <c r="AO102" s="47">
        <f t="shared" si="10"/>
        <v>-8.6000000000000076E-2</v>
      </c>
      <c r="AP102" s="47">
        <f t="shared" si="10"/>
        <v>-1.1499999999999955E-2</v>
      </c>
      <c r="AQ102" s="47">
        <f t="shared" si="10"/>
        <v>-2.6500000000000079E-2</v>
      </c>
      <c r="AR102" s="47">
        <f t="shared" si="11"/>
        <v>-2.6000000000000023E-2</v>
      </c>
      <c r="AS102" s="47">
        <f t="shared" si="11"/>
        <v>-2.0000000000000018E-2</v>
      </c>
      <c r="AT102" s="47">
        <f t="shared" si="11"/>
        <v>-7.5000000000000622E-3</v>
      </c>
      <c r="AU102" s="47">
        <f t="shared" si="11"/>
        <v>-1.1500000000000066E-2</v>
      </c>
      <c r="AW102" s="45">
        <f t="shared" si="13"/>
        <v>-2.7000000000000041E-2</v>
      </c>
      <c r="AX102" s="30" t="s">
        <v>85</v>
      </c>
    </row>
    <row r="103" spans="3:50" x14ac:dyDescent="0.35">
      <c r="C103" s="84"/>
      <c r="D103" s="84"/>
      <c r="E103" s="30" t="s">
        <v>88</v>
      </c>
      <c r="F103" s="2">
        <v>0.92649999999999999</v>
      </c>
      <c r="G103" s="2">
        <v>0.9355</v>
      </c>
      <c r="H103" s="2">
        <v>0.88949999999999996</v>
      </c>
      <c r="I103" s="2">
        <v>0.85250000000000004</v>
      </c>
      <c r="J103" s="2">
        <v>0.86299999999999999</v>
      </c>
      <c r="K103" s="2">
        <v>0.89600000000000002</v>
      </c>
      <c r="L103" s="2">
        <v>0.90049999999999997</v>
      </c>
      <c r="M103" s="2">
        <v>0.92700000000000005</v>
      </c>
      <c r="N103" s="2">
        <v>0.93049999999999999</v>
      </c>
      <c r="O103" s="2">
        <v>0.91149999999999998</v>
      </c>
      <c r="P103" s="2">
        <v>0.89949999999999997</v>
      </c>
      <c r="Q103" s="2">
        <v>0.90200000000000002</v>
      </c>
      <c r="R103" s="2">
        <v>0.90449999999999997</v>
      </c>
      <c r="S103" s="2">
        <v>0.90449999999999997</v>
      </c>
      <c r="T103" s="2"/>
      <c r="U103" s="2"/>
      <c r="V103" s="2"/>
      <c r="W103" s="2"/>
      <c r="X103" s="84"/>
      <c r="Y103" s="84"/>
      <c r="Z103" s="30" t="s">
        <v>88</v>
      </c>
      <c r="AA103" s="49">
        <f t="shared" si="14"/>
        <v>-1.8000000000000016E-2</v>
      </c>
      <c r="AB103" s="49">
        <f t="shared" si="9"/>
        <v>9.4999999999999529E-3</v>
      </c>
      <c r="AC103" s="49">
        <f t="shared" si="9"/>
        <v>-1.3000000000000012E-2</v>
      </c>
      <c r="AD103" s="49">
        <f t="shared" si="9"/>
        <v>-2.8999999999999915E-2</v>
      </c>
      <c r="AE103" s="49">
        <f t="shared" si="9"/>
        <v>-3.0499999999999972E-2</v>
      </c>
      <c r="AF103" s="49">
        <f t="shared" si="9"/>
        <v>2.0000000000000018E-3</v>
      </c>
      <c r="AG103" s="49">
        <f t="shared" si="9"/>
        <v>8.499999999999952E-3</v>
      </c>
      <c r="AH103" s="49"/>
      <c r="AI103" s="45">
        <f t="shared" si="12"/>
        <v>-1.0071428571428573E-2</v>
      </c>
      <c r="AJ103" s="31" t="s">
        <v>88</v>
      </c>
      <c r="AK103" s="49"/>
      <c r="AL103" s="84"/>
      <c r="AM103" s="84"/>
      <c r="AN103" s="30" t="s">
        <v>88</v>
      </c>
      <c r="AO103" s="49">
        <f t="shared" si="10"/>
        <v>-2.0000000000000018E-3</v>
      </c>
      <c r="AP103" s="49">
        <f t="shared" si="10"/>
        <v>-1.0000000000000009E-3</v>
      </c>
      <c r="AQ103" s="49">
        <f t="shared" si="10"/>
        <v>2.4999999999999467E-3</v>
      </c>
      <c r="AR103" s="49">
        <f t="shared" si="11"/>
        <v>-6.0000000000000053E-3</v>
      </c>
      <c r="AS103" s="49">
        <f t="shared" si="11"/>
        <v>-3.4999999999999476E-3</v>
      </c>
      <c r="AT103" s="49">
        <f t="shared" si="11"/>
        <v>7.4999999999999512E-3</v>
      </c>
      <c r="AU103" s="49">
        <f t="shared" si="11"/>
        <v>7.4999999999999512E-3</v>
      </c>
      <c r="AW103" s="45">
        <f t="shared" si="13"/>
        <v>7.1428571428569911E-4</v>
      </c>
      <c r="AX103" s="31" t="s">
        <v>88</v>
      </c>
    </row>
    <row r="104" spans="3:50" x14ac:dyDescent="0.35">
      <c r="C104" s="84"/>
      <c r="D104" s="84"/>
      <c r="E104" s="30" t="s">
        <v>86</v>
      </c>
      <c r="F104" s="2">
        <v>0.92249999999999999</v>
      </c>
      <c r="G104" s="2">
        <v>0.82299999999999995</v>
      </c>
      <c r="H104" s="2">
        <v>0.8075</v>
      </c>
      <c r="I104" s="2">
        <v>0.71750000000000003</v>
      </c>
      <c r="J104" s="2">
        <v>0.72899999999999998</v>
      </c>
      <c r="K104" s="2">
        <v>0.8</v>
      </c>
      <c r="L104" s="2">
        <v>0.83799999999999997</v>
      </c>
      <c r="M104" s="2">
        <v>0.67649999999999999</v>
      </c>
      <c r="N104" s="2">
        <v>0.89100000000000001</v>
      </c>
      <c r="O104" s="2">
        <v>0.82250000000000001</v>
      </c>
      <c r="P104" s="2">
        <v>0.82299999999999995</v>
      </c>
      <c r="Q104" s="2">
        <v>0.84650000000000003</v>
      </c>
      <c r="R104" s="2">
        <v>0.85899999999999999</v>
      </c>
      <c r="S104" s="2">
        <v>0.87649999999999995</v>
      </c>
      <c r="T104" s="2"/>
      <c r="U104" s="2"/>
      <c r="V104" s="2"/>
      <c r="W104" s="2"/>
      <c r="X104" s="84"/>
      <c r="Y104" s="84"/>
      <c r="Z104" s="30" t="s">
        <v>86</v>
      </c>
      <c r="AA104" s="47">
        <f t="shared" si="14"/>
        <v>-2.200000000000002E-2</v>
      </c>
      <c r="AB104" s="47">
        <f t="shared" si="9"/>
        <v>-0.10300000000000009</v>
      </c>
      <c r="AC104" s="47">
        <f t="shared" si="9"/>
        <v>-9.4999999999999973E-2</v>
      </c>
      <c r="AD104" s="47">
        <f t="shared" si="9"/>
        <v>-0.16399999999999992</v>
      </c>
      <c r="AE104" s="47">
        <f t="shared" si="9"/>
        <v>-0.16449999999999998</v>
      </c>
      <c r="AF104" s="47">
        <f t="shared" si="9"/>
        <v>-9.3999999999999972E-2</v>
      </c>
      <c r="AG104" s="47">
        <f t="shared" si="9"/>
        <v>-5.4000000000000048E-2</v>
      </c>
      <c r="AH104" s="47"/>
      <c r="AI104" s="45">
        <f t="shared" si="12"/>
        <v>-9.9500000000000005E-2</v>
      </c>
      <c r="AJ104" s="30" t="s">
        <v>86</v>
      </c>
      <c r="AK104" s="47"/>
      <c r="AL104" s="84"/>
      <c r="AM104" s="84"/>
      <c r="AN104" s="30" t="s">
        <v>86</v>
      </c>
      <c r="AO104" s="47">
        <f t="shared" si="10"/>
        <v>-0.25250000000000006</v>
      </c>
      <c r="AP104" s="47">
        <f t="shared" si="10"/>
        <v>-4.049999999999998E-2</v>
      </c>
      <c r="AQ104" s="47">
        <f t="shared" si="10"/>
        <v>-8.6500000000000021E-2</v>
      </c>
      <c r="AR104" s="47">
        <f t="shared" si="11"/>
        <v>-8.2500000000000018E-2</v>
      </c>
      <c r="AS104" s="47">
        <f t="shared" si="11"/>
        <v>-5.8999999999999941E-2</v>
      </c>
      <c r="AT104" s="47">
        <f t="shared" si="11"/>
        <v>-3.8000000000000034E-2</v>
      </c>
      <c r="AU104" s="47">
        <f t="shared" si="11"/>
        <v>-2.0500000000000074E-2</v>
      </c>
      <c r="AW104" s="45">
        <f t="shared" si="13"/>
        <v>-8.278571428571431E-2</v>
      </c>
      <c r="AX104" s="30" t="s">
        <v>86</v>
      </c>
    </row>
    <row r="105" spans="3:50" x14ac:dyDescent="0.35">
      <c r="C105" s="84"/>
      <c r="D105" s="84"/>
      <c r="E105" s="30" t="s">
        <v>53</v>
      </c>
      <c r="F105" s="2">
        <v>0.91900000000000004</v>
      </c>
      <c r="G105" s="2">
        <v>0.90200000000000002</v>
      </c>
      <c r="H105" s="2">
        <v>0.86199999999999999</v>
      </c>
      <c r="I105" s="2">
        <v>0.78500000000000003</v>
      </c>
      <c r="J105" s="2">
        <v>0.80700000000000005</v>
      </c>
      <c r="K105" s="2">
        <v>0.86699999999999999</v>
      </c>
      <c r="L105" s="2">
        <v>0.87350000000000005</v>
      </c>
      <c r="M105" s="2">
        <v>0.73550000000000004</v>
      </c>
      <c r="N105" s="2">
        <v>0.92100000000000004</v>
      </c>
      <c r="O105" s="2">
        <v>0.87649999999999995</v>
      </c>
      <c r="P105" s="2">
        <v>0.86650000000000005</v>
      </c>
      <c r="Q105" s="2">
        <v>0.88200000000000001</v>
      </c>
      <c r="R105" s="2">
        <v>0.88600000000000001</v>
      </c>
      <c r="S105" s="2">
        <v>0.89</v>
      </c>
      <c r="T105" s="2"/>
      <c r="U105" s="2"/>
      <c r="V105" s="2"/>
      <c r="W105" s="2"/>
      <c r="X105" s="84"/>
      <c r="Y105" s="84"/>
      <c r="Z105" s="30" t="s">
        <v>53</v>
      </c>
      <c r="AA105" s="47">
        <f>F105-F$106</f>
        <v>-2.5499999999999967E-2</v>
      </c>
      <c r="AB105" s="47">
        <f t="shared" si="9"/>
        <v>-2.4000000000000021E-2</v>
      </c>
      <c r="AC105" s="47">
        <f t="shared" si="9"/>
        <v>-4.049999999999998E-2</v>
      </c>
      <c r="AD105" s="47">
        <f t="shared" si="9"/>
        <v>-9.6499999999999919E-2</v>
      </c>
      <c r="AE105" s="47">
        <f t="shared" si="9"/>
        <v>-8.649999999999991E-2</v>
      </c>
      <c r="AF105" s="47">
        <f t="shared" si="9"/>
        <v>-2.7000000000000024E-2</v>
      </c>
      <c r="AG105" s="47">
        <f t="shared" si="9"/>
        <v>-1.8499999999999961E-2</v>
      </c>
      <c r="AH105" s="47"/>
      <c r="AI105" s="45">
        <f t="shared" si="12"/>
        <v>-4.5499999999999971E-2</v>
      </c>
      <c r="AJ105" s="30" t="s">
        <v>53</v>
      </c>
      <c r="AK105" s="47"/>
      <c r="AL105" s="84"/>
      <c r="AM105" s="84"/>
      <c r="AN105" s="30" t="s">
        <v>53</v>
      </c>
      <c r="AO105" s="47">
        <f t="shared" si="10"/>
        <v>-0.19350000000000001</v>
      </c>
      <c r="AP105" s="47">
        <f t="shared" si="10"/>
        <v>-1.0499999999999954E-2</v>
      </c>
      <c r="AQ105" s="47">
        <f t="shared" si="10"/>
        <v>-3.2500000000000084E-2</v>
      </c>
      <c r="AR105" s="47">
        <f t="shared" si="11"/>
        <v>-3.8999999999999924E-2</v>
      </c>
      <c r="AS105" s="47">
        <f t="shared" si="11"/>
        <v>-2.3499999999999965E-2</v>
      </c>
      <c r="AT105" s="47">
        <f t="shared" si="11"/>
        <v>-1.100000000000001E-2</v>
      </c>
      <c r="AU105" s="47">
        <f t="shared" si="11"/>
        <v>-7.0000000000000062E-3</v>
      </c>
      <c r="AW105" s="45">
        <f t="shared" si="13"/>
        <v>-4.5285714285714276E-2</v>
      </c>
      <c r="AX105" s="30" t="s">
        <v>53</v>
      </c>
    </row>
    <row r="106" spans="3:50" x14ac:dyDescent="0.35">
      <c r="C106" s="84"/>
      <c r="D106" s="84"/>
      <c r="E106" s="30" t="s">
        <v>8</v>
      </c>
      <c r="F106" s="2">
        <v>0.94450000000000001</v>
      </c>
      <c r="G106" s="2">
        <v>0.92600000000000005</v>
      </c>
      <c r="H106" s="2">
        <v>0.90249999999999997</v>
      </c>
      <c r="I106" s="2">
        <v>0.88149999999999995</v>
      </c>
      <c r="J106" s="2">
        <v>0.89349999999999996</v>
      </c>
      <c r="K106" s="2">
        <v>0.89400000000000002</v>
      </c>
      <c r="L106" s="2">
        <v>0.89200000000000002</v>
      </c>
      <c r="M106" s="2">
        <v>0.92900000000000005</v>
      </c>
      <c r="N106" s="2">
        <v>0.93149999999999999</v>
      </c>
      <c r="O106" s="2">
        <v>0.90900000000000003</v>
      </c>
      <c r="P106" s="2">
        <v>0.90549999999999997</v>
      </c>
      <c r="Q106" s="2">
        <v>0.90549999999999997</v>
      </c>
      <c r="R106" s="2">
        <v>0.89700000000000002</v>
      </c>
      <c r="S106" s="2">
        <v>0.89700000000000002</v>
      </c>
      <c r="T106" s="2"/>
      <c r="U106" s="2"/>
      <c r="V106" s="2"/>
      <c r="W106" s="2"/>
      <c r="X106" s="84"/>
      <c r="Y106" s="84"/>
      <c r="Z106" s="44" t="s">
        <v>8</v>
      </c>
      <c r="AA106" s="48">
        <f>F106</f>
        <v>0.94450000000000001</v>
      </c>
      <c r="AB106" s="48">
        <f t="shared" ref="AB106:AG106" si="15">G106</f>
        <v>0.92600000000000005</v>
      </c>
      <c r="AC106" s="48">
        <f t="shared" si="15"/>
        <v>0.90249999999999997</v>
      </c>
      <c r="AD106" s="48">
        <f t="shared" si="15"/>
        <v>0.88149999999999995</v>
      </c>
      <c r="AE106" s="48">
        <f t="shared" si="15"/>
        <v>0.89349999999999996</v>
      </c>
      <c r="AF106" s="48">
        <f t="shared" si="15"/>
        <v>0.89400000000000002</v>
      </c>
      <c r="AG106" s="48">
        <f t="shared" si="15"/>
        <v>0.89200000000000002</v>
      </c>
      <c r="AH106" s="47"/>
      <c r="AI106" s="45"/>
      <c r="AJ106" s="30" t="s">
        <v>8</v>
      </c>
      <c r="AK106" s="47"/>
      <c r="AL106" s="84"/>
      <c r="AM106" s="84"/>
      <c r="AN106" s="44" t="s">
        <v>8</v>
      </c>
      <c r="AO106" s="48">
        <f t="shared" ref="AO106:AU106" si="16">M106</f>
        <v>0.92900000000000005</v>
      </c>
      <c r="AP106" s="48">
        <f t="shared" si="16"/>
        <v>0.93149999999999999</v>
      </c>
      <c r="AQ106" s="48">
        <f t="shared" si="16"/>
        <v>0.90900000000000003</v>
      </c>
      <c r="AR106" s="48">
        <f t="shared" si="16"/>
        <v>0.90549999999999997</v>
      </c>
      <c r="AS106" s="48">
        <f t="shared" si="16"/>
        <v>0.90549999999999997</v>
      </c>
      <c r="AT106" s="48">
        <f t="shared" si="16"/>
        <v>0.89700000000000002</v>
      </c>
      <c r="AU106" s="48">
        <f t="shared" si="16"/>
        <v>0.89700000000000002</v>
      </c>
      <c r="AW106" s="45"/>
      <c r="AX106" s="30" t="s">
        <v>8</v>
      </c>
    </row>
    <row r="107" spans="3:50" x14ac:dyDescent="0.35">
      <c r="C107" s="84"/>
      <c r="D107" s="84">
        <v>200</v>
      </c>
      <c r="E107" s="29" t="s">
        <v>83</v>
      </c>
      <c r="F107" s="2">
        <v>0.82399999999999995</v>
      </c>
      <c r="G107" s="2">
        <v>0.92349999999999999</v>
      </c>
      <c r="H107" s="2">
        <v>0.94799999999999995</v>
      </c>
      <c r="I107" s="2">
        <v>0.92349999999999999</v>
      </c>
      <c r="J107" s="2">
        <v>0.91849999999999998</v>
      </c>
      <c r="K107" s="2">
        <v>0.90949999999999998</v>
      </c>
      <c r="L107" s="2">
        <v>0.91749999999999998</v>
      </c>
      <c r="M107" s="2">
        <v>0.80400000000000005</v>
      </c>
      <c r="N107" s="2">
        <v>0.92600000000000005</v>
      </c>
      <c r="O107" s="2">
        <v>0.89700000000000002</v>
      </c>
      <c r="P107" s="2">
        <v>0.89200000000000002</v>
      </c>
      <c r="Q107" s="2">
        <v>0.89600000000000002</v>
      </c>
      <c r="R107" s="2">
        <v>0.91100000000000003</v>
      </c>
      <c r="S107" s="2">
        <v>0.89649999999999996</v>
      </c>
      <c r="T107" s="2"/>
      <c r="U107" s="2"/>
      <c r="V107" s="2"/>
      <c r="W107" s="2"/>
      <c r="X107" s="84"/>
      <c r="Y107" s="84">
        <v>200</v>
      </c>
      <c r="Z107" s="27" t="s">
        <v>83</v>
      </c>
      <c r="AA107" s="46">
        <f t="shared" ref="AA107:AG107" si="17">F107-F$113</f>
        <v>-0.11850000000000005</v>
      </c>
      <c r="AB107" s="46">
        <f t="shared" si="17"/>
        <v>-7.5000000000000622E-3</v>
      </c>
      <c r="AC107" s="46">
        <f t="shared" si="17"/>
        <v>1.3999999999999901E-2</v>
      </c>
      <c r="AD107" s="46">
        <f t="shared" si="17"/>
        <v>-1.0000000000000009E-3</v>
      </c>
      <c r="AE107" s="46">
        <f t="shared" si="17"/>
        <v>-3.0000000000000027E-3</v>
      </c>
      <c r="AF107" s="46">
        <f t="shared" si="17"/>
        <v>-6.0000000000000053E-3</v>
      </c>
      <c r="AG107" s="46">
        <f t="shared" si="17"/>
        <v>-1.0000000000000009E-3</v>
      </c>
      <c r="AH107" s="47"/>
      <c r="AI107" s="45">
        <f>AVERAGE(AA107:AG107)</f>
        <v>-1.7571428571428602E-2</v>
      </c>
      <c r="AJ107" s="9" t="s">
        <v>83</v>
      </c>
      <c r="AK107" s="47"/>
      <c r="AL107" s="84"/>
      <c r="AM107" s="84">
        <v>200</v>
      </c>
      <c r="AN107" s="27" t="s">
        <v>83</v>
      </c>
      <c r="AO107" s="46">
        <f t="shared" ref="AO107:AU112" si="18">M107-M$113</f>
        <v>-0.1399999999999999</v>
      </c>
      <c r="AP107" s="46">
        <f t="shared" si="18"/>
        <v>-1.0000000000000009E-2</v>
      </c>
      <c r="AQ107" s="46">
        <f t="shared" si="18"/>
        <v>-3.0499999999999972E-2</v>
      </c>
      <c r="AR107" s="46">
        <f t="shared" si="18"/>
        <v>-3.400000000000003E-2</v>
      </c>
      <c r="AS107" s="46">
        <f t="shared" si="18"/>
        <v>-2.7499999999999969E-2</v>
      </c>
      <c r="AT107" s="46">
        <f t="shared" si="18"/>
        <v>-2.0000000000000018E-2</v>
      </c>
      <c r="AU107" s="46">
        <f t="shared" si="18"/>
        <v>-1.4000000000000012E-2</v>
      </c>
      <c r="AW107" s="45">
        <f>AVERAGE(AO107:AU107)</f>
        <v>-3.9428571428571417E-2</v>
      </c>
      <c r="AX107" s="9" t="s">
        <v>83</v>
      </c>
    </row>
    <row r="108" spans="3:50" x14ac:dyDescent="0.35">
      <c r="C108" s="84"/>
      <c r="D108" s="84"/>
      <c r="E108" s="30" t="s">
        <v>84</v>
      </c>
      <c r="F108" s="2">
        <v>0.93799999999999994</v>
      </c>
      <c r="G108" s="2">
        <v>0.87649999999999995</v>
      </c>
      <c r="H108" s="2">
        <v>0.95150000000000001</v>
      </c>
      <c r="I108" s="2">
        <v>0.91849999999999998</v>
      </c>
      <c r="J108" s="2">
        <v>0.89949999999999997</v>
      </c>
      <c r="K108" s="2">
        <v>0.90500000000000003</v>
      </c>
      <c r="L108" s="2">
        <v>0.92900000000000005</v>
      </c>
      <c r="M108" s="2">
        <v>0.90700000000000003</v>
      </c>
      <c r="N108" s="2">
        <v>0.94599999999999995</v>
      </c>
      <c r="O108" s="2">
        <v>0.92349999999999999</v>
      </c>
      <c r="P108" s="2">
        <v>0.92249999999999999</v>
      </c>
      <c r="Q108" s="2">
        <v>0.91400000000000003</v>
      </c>
      <c r="R108" s="2">
        <v>0.92500000000000004</v>
      </c>
      <c r="S108" s="2">
        <v>0.91349999999999998</v>
      </c>
      <c r="T108" s="2"/>
      <c r="U108" s="2"/>
      <c r="V108" s="2"/>
      <c r="W108" s="2"/>
      <c r="X108" s="84"/>
      <c r="Y108" s="84"/>
      <c r="Z108" s="30" t="s">
        <v>84</v>
      </c>
      <c r="AA108" s="47">
        <f t="shared" ref="AA108:AA112" si="19">F108-F$113</f>
        <v>-4.5000000000000595E-3</v>
      </c>
      <c r="AB108" s="47">
        <f t="shared" ref="AB108:AG112" si="20">G108-G$113</f>
        <v>-5.4500000000000104E-2</v>
      </c>
      <c r="AC108" s="47">
        <f t="shared" si="20"/>
        <v>1.749999999999996E-2</v>
      </c>
      <c r="AD108" s="47">
        <f t="shared" si="20"/>
        <v>-6.0000000000000053E-3</v>
      </c>
      <c r="AE108" s="47">
        <f t="shared" si="20"/>
        <v>-2.200000000000002E-2</v>
      </c>
      <c r="AF108" s="47">
        <f t="shared" si="20"/>
        <v>-1.0499999999999954E-2</v>
      </c>
      <c r="AG108" s="47">
        <f t="shared" si="20"/>
        <v>1.0500000000000065E-2</v>
      </c>
      <c r="AH108" s="47"/>
      <c r="AI108" s="45">
        <f t="shared" ref="AI108" si="21">AVERAGE(AA108:AG108)</f>
        <v>-9.9285714285714446E-3</v>
      </c>
      <c r="AJ108" s="30" t="s">
        <v>84</v>
      </c>
      <c r="AK108" s="47"/>
      <c r="AL108" s="84"/>
      <c r="AM108" s="84"/>
      <c r="AN108" s="30" t="s">
        <v>84</v>
      </c>
      <c r="AO108" s="47">
        <f t="shared" si="18"/>
        <v>-3.6999999999999922E-2</v>
      </c>
      <c r="AP108" s="47">
        <f t="shared" si="18"/>
        <v>9.9999999999998979E-3</v>
      </c>
      <c r="AQ108" s="47">
        <f t="shared" si="18"/>
        <v>-4.0000000000000036E-3</v>
      </c>
      <c r="AR108" s="47">
        <f t="shared" si="18"/>
        <v>-3.5000000000000586E-3</v>
      </c>
      <c r="AS108" s="47">
        <f t="shared" si="18"/>
        <v>-9.4999999999999529E-3</v>
      </c>
      <c r="AT108" s="47">
        <f t="shared" si="18"/>
        <v>-6.0000000000000053E-3</v>
      </c>
      <c r="AU108" s="47">
        <f t="shared" si="18"/>
        <v>3.0000000000000027E-3</v>
      </c>
      <c r="AW108" s="45">
        <f t="shared" ref="AW108:AW112" si="22">AVERAGE(AO108:AU108)</f>
        <v>-6.7142857142857204E-3</v>
      </c>
      <c r="AX108" s="30" t="s">
        <v>84</v>
      </c>
    </row>
    <row r="109" spans="3:50" x14ac:dyDescent="0.35">
      <c r="C109" s="84"/>
      <c r="D109" s="84"/>
      <c r="E109" s="30" t="s">
        <v>85</v>
      </c>
      <c r="F109" s="2">
        <v>0.92100000000000004</v>
      </c>
      <c r="G109" s="2">
        <v>0.94350000000000001</v>
      </c>
      <c r="H109" s="2">
        <v>0.96150000000000002</v>
      </c>
      <c r="I109" s="2">
        <v>0.9355</v>
      </c>
      <c r="J109" s="2">
        <v>0.91849999999999998</v>
      </c>
      <c r="K109" s="2">
        <v>0.91649999999999998</v>
      </c>
      <c r="L109" s="2">
        <v>0.93100000000000005</v>
      </c>
      <c r="M109" s="2">
        <v>0.90300000000000002</v>
      </c>
      <c r="N109" s="2">
        <v>0.92549999999999999</v>
      </c>
      <c r="O109" s="2">
        <v>0.90349999999999997</v>
      </c>
      <c r="P109" s="2">
        <v>0.90449999999999997</v>
      </c>
      <c r="Q109" s="2">
        <v>0.90700000000000003</v>
      </c>
      <c r="R109" s="2">
        <v>0.92249999999999999</v>
      </c>
      <c r="S109" s="2">
        <v>0.90949999999999998</v>
      </c>
      <c r="T109" s="2"/>
      <c r="U109" s="2"/>
      <c r="V109" s="2"/>
      <c r="W109" s="2"/>
      <c r="X109" s="84"/>
      <c r="Y109" s="84"/>
      <c r="Z109" s="30" t="s">
        <v>85</v>
      </c>
      <c r="AA109" s="47">
        <f t="shared" si="19"/>
        <v>-2.1499999999999964E-2</v>
      </c>
      <c r="AB109" s="47">
        <f t="shared" si="20"/>
        <v>1.2499999999999956E-2</v>
      </c>
      <c r="AC109" s="47">
        <f t="shared" si="20"/>
        <v>2.7499999999999969E-2</v>
      </c>
      <c r="AD109" s="47">
        <f t="shared" si="20"/>
        <v>1.100000000000001E-2</v>
      </c>
      <c r="AE109" s="47">
        <f t="shared" si="20"/>
        <v>-3.0000000000000027E-3</v>
      </c>
      <c r="AF109" s="47">
        <f t="shared" si="20"/>
        <v>1.0000000000000009E-3</v>
      </c>
      <c r="AG109" s="47">
        <f t="shared" si="20"/>
        <v>1.2500000000000067E-2</v>
      </c>
      <c r="AH109" s="47"/>
      <c r="AI109" s="45">
        <f>AVERAGE(AA109:AG109)</f>
        <v>5.7142857142857195E-3</v>
      </c>
      <c r="AJ109" s="30" t="s">
        <v>85</v>
      </c>
      <c r="AK109" s="47"/>
      <c r="AL109" s="84"/>
      <c r="AM109" s="84"/>
      <c r="AN109" s="30" t="s">
        <v>85</v>
      </c>
      <c r="AO109" s="47">
        <f t="shared" si="18"/>
        <v>-4.0999999999999925E-2</v>
      </c>
      <c r="AP109" s="47">
        <f t="shared" si="18"/>
        <v>-1.0500000000000065E-2</v>
      </c>
      <c r="AQ109" s="47">
        <f t="shared" si="18"/>
        <v>-2.4000000000000021E-2</v>
      </c>
      <c r="AR109" s="47">
        <f t="shared" si="18"/>
        <v>-2.1500000000000075E-2</v>
      </c>
      <c r="AS109" s="47">
        <f t="shared" si="18"/>
        <v>-1.6499999999999959E-2</v>
      </c>
      <c r="AT109" s="47">
        <f t="shared" si="18"/>
        <v>-8.5000000000000631E-3</v>
      </c>
      <c r="AU109" s="47">
        <f t="shared" si="18"/>
        <v>-1.0000000000000009E-3</v>
      </c>
      <c r="AW109" s="45">
        <f>AVERAGE(AO109:AU109)</f>
        <v>-1.7571428571428589E-2</v>
      </c>
      <c r="AX109" s="30" t="s">
        <v>85</v>
      </c>
    </row>
    <row r="110" spans="3:50" x14ac:dyDescent="0.35">
      <c r="C110" s="84"/>
      <c r="D110" s="84"/>
      <c r="E110" s="30" t="s">
        <v>88</v>
      </c>
      <c r="F110" s="2">
        <v>0.9415</v>
      </c>
      <c r="G110" s="2">
        <v>0.94450000000000001</v>
      </c>
      <c r="H110" s="2">
        <v>0.96099999999999997</v>
      </c>
      <c r="I110" s="2">
        <v>0.9405</v>
      </c>
      <c r="J110" s="2">
        <v>0.93049999999999999</v>
      </c>
      <c r="K110" s="2">
        <v>0.91849999999999998</v>
      </c>
      <c r="L110" s="2">
        <v>0.9325</v>
      </c>
      <c r="M110" s="2">
        <v>0.94099999999999995</v>
      </c>
      <c r="N110" s="2">
        <v>0.94599999999999995</v>
      </c>
      <c r="O110" s="2">
        <v>0.92649999999999999</v>
      </c>
      <c r="P110" s="2">
        <v>0.92400000000000004</v>
      </c>
      <c r="Q110" s="2">
        <v>0.92149999999999999</v>
      </c>
      <c r="R110" s="2">
        <v>0.92800000000000005</v>
      </c>
      <c r="S110" s="2">
        <v>0.91649999999999998</v>
      </c>
      <c r="T110" s="2"/>
      <c r="U110" s="2"/>
      <c r="V110" s="2"/>
      <c r="W110" s="2"/>
      <c r="X110" s="84"/>
      <c r="Y110" s="84"/>
      <c r="Z110" s="30" t="s">
        <v>88</v>
      </c>
      <c r="AA110" s="49">
        <f t="shared" si="19"/>
        <v>-1.0000000000000009E-3</v>
      </c>
      <c r="AB110" s="49">
        <f t="shared" si="20"/>
        <v>1.3499999999999956E-2</v>
      </c>
      <c r="AC110" s="49">
        <f t="shared" si="20"/>
        <v>2.6999999999999913E-2</v>
      </c>
      <c r="AD110" s="49">
        <f t="shared" si="20"/>
        <v>1.6000000000000014E-2</v>
      </c>
      <c r="AE110" s="49">
        <f t="shared" si="20"/>
        <v>9.000000000000008E-3</v>
      </c>
      <c r="AF110" s="49">
        <f t="shared" si="20"/>
        <v>3.0000000000000027E-3</v>
      </c>
      <c r="AG110" s="49">
        <f t="shared" si="20"/>
        <v>1.4000000000000012E-2</v>
      </c>
      <c r="AH110" s="49"/>
      <c r="AI110" s="45">
        <f t="shared" ref="AI110" si="23">AVERAGE(AA110:AG110)</f>
        <v>1.164285714285713E-2</v>
      </c>
      <c r="AJ110" s="31" t="s">
        <v>88</v>
      </c>
      <c r="AK110" s="49"/>
      <c r="AL110" s="84"/>
      <c r="AM110" s="84"/>
      <c r="AN110" s="30" t="s">
        <v>88</v>
      </c>
      <c r="AO110" s="49">
        <f t="shared" si="18"/>
        <v>-3.0000000000000027E-3</v>
      </c>
      <c r="AP110" s="49">
        <f t="shared" si="18"/>
        <v>9.9999999999998979E-3</v>
      </c>
      <c r="AQ110" s="49">
        <f t="shared" si="18"/>
        <v>-1.0000000000000009E-3</v>
      </c>
      <c r="AR110" s="49">
        <f t="shared" si="18"/>
        <v>-2.0000000000000018E-3</v>
      </c>
      <c r="AS110" s="49">
        <f t="shared" si="18"/>
        <v>-2.0000000000000018E-3</v>
      </c>
      <c r="AT110" s="49">
        <f t="shared" si="18"/>
        <v>-3.0000000000000027E-3</v>
      </c>
      <c r="AU110" s="49">
        <f t="shared" si="18"/>
        <v>6.0000000000000053E-3</v>
      </c>
      <c r="AW110" s="45">
        <f t="shared" si="22"/>
        <v>7.1428571428569911E-4</v>
      </c>
      <c r="AX110" s="31" t="s">
        <v>88</v>
      </c>
    </row>
    <row r="111" spans="3:50" x14ac:dyDescent="0.35">
      <c r="C111" s="84"/>
      <c r="D111" s="84"/>
      <c r="E111" s="30" t="s">
        <v>86</v>
      </c>
      <c r="F111" s="2">
        <v>0.93600000000000005</v>
      </c>
      <c r="G111" s="2">
        <v>0.82550000000000001</v>
      </c>
      <c r="H111" s="2">
        <v>0.90649999999999997</v>
      </c>
      <c r="I111" s="2">
        <v>0.89300000000000002</v>
      </c>
      <c r="J111" s="2">
        <v>0.88500000000000001</v>
      </c>
      <c r="K111" s="2">
        <v>0.88800000000000001</v>
      </c>
      <c r="L111" s="2">
        <v>0.91649999999999998</v>
      </c>
      <c r="M111" s="2">
        <v>0.89300000000000002</v>
      </c>
      <c r="N111" s="2">
        <v>0.9415</v>
      </c>
      <c r="O111" s="2">
        <v>0.92500000000000004</v>
      </c>
      <c r="P111" s="2">
        <v>0.92200000000000004</v>
      </c>
      <c r="Q111" s="2">
        <v>0.92049999999999998</v>
      </c>
      <c r="R111" s="2">
        <v>0.93100000000000005</v>
      </c>
      <c r="S111" s="2">
        <v>0.91600000000000004</v>
      </c>
      <c r="T111" s="2"/>
      <c r="U111" s="2"/>
      <c r="V111" s="2"/>
      <c r="W111" s="2"/>
      <c r="X111" s="84"/>
      <c r="Y111" s="84"/>
      <c r="Z111" s="30" t="s">
        <v>86</v>
      </c>
      <c r="AA111" s="47">
        <f t="shared" si="19"/>
        <v>-6.4999999999999503E-3</v>
      </c>
      <c r="AB111" s="47">
        <f t="shared" si="20"/>
        <v>-0.10550000000000004</v>
      </c>
      <c r="AC111" s="47">
        <f t="shared" si="20"/>
        <v>-2.750000000000008E-2</v>
      </c>
      <c r="AD111" s="47">
        <f t="shared" si="20"/>
        <v>-3.1499999999999972E-2</v>
      </c>
      <c r="AE111" s="47">
        <f t="shared" si="20"/>
        <v>-3.6499999999999977E-2</v>
      </c>
      <c r="AF111" s="47">
        <f t="shared" si="20"/>
        <v>-2.7499999999999969E-2</v>
      </c>
      <c r="AG111" s="47">
        <f t="shared" si="20"/>
        <v>-2.0000000000000018E-3</v>
      </c>
      <c r="AH111" s="47"/>
      <c r="AI111" s="45">
        <f>AVERAGE(AA111:AG111)</f>
        <v>-3.3857142857142856E-2</v>
      </c>
      <c r="AJ111" s="30" t="s">
        <v>86</v>
      </c>
      <c r="AK111" s="47"/>
      <c r="AL111" s="84"/>
      <c r="AM111" s="84"/>
      <c r="AN111" s="30" t="s">
        <v>86</v>
      </c>
      <c r="AO111" s="47">
        <f t="shared" si="18"/>
        <v>-5.0999999999999934E-2</v>
      </c>
      <c r="AP111" s="47">
        <f t="shared" si="18"/>
        <v>5.4999999999999494E-3</v>
      </c>
      <c r="AQ111" s="47">
        <f t="shared" si="18"/>
        <v>-2.4999999999999467E-3</v>
      </c>
      <c r="AR111" s="47">
        <f t="shared" si="18"/>
        <v>-4.0000000000000036E-3</v>
      </c>
      <c r="AS111" s="47">
        <f t="shared" si="18"/>
        <v>-3.0000000000000027E-3</v>
      </c>
      <c r="AT111" s="47">
        <f t="shared" si="18"/>
        <v>0</v>
      </c>
      <c r="AU111" s="47">
        <f t="shared" si="18"/>
        <v>5.5000000000000604E-3</v>
      </c>
      <c r="AW111" s="45">
        <f>AVERAGE(AO111:AU111)</f>
        <v>-7.071428571428554E-3</v>
      </c>
      <c r="AX111" s="30" t="s">
        <v>86</v>
      </c>
    </row>
    <row r="112" spans="3:50" x14ac:dyDescent="0.35">
      <c r="C112" s="84"/>
      <c r="D112" s="84"/>
      <c r="E112" s="30" t="s">
        <v>53</v>
      </c>
      <c r="F112" s="2">
        <v>0.93700000000000006</v>
      </c>
      <c r="G112" s="2">
        <v>0.88749999999999996</v>
      </c>
      <c r="H112" s="2">
        <v>0.9425</v>
      </c>
      <c r="I112" s="2">
        <v>0.92849999999999999</v>
      </c>
      <c r="J112" s="2">
        <v>0.90900000000000003</v>
      </c>
      <c r="K112" s="2">
        <v>0.90500000000000003</v>
      </c>
      <c r="L112" s="2">
        <v>0.9335</v>
      </c>
      <c r="M112" s="2">
        <v>0.89600000000000002</v>
      </c>
      <c r="N112" s="2">
        <v>0.94650000000000001</v>
      </c>
      <c r="O112" s="2">
        <v>0.92649999999999999</v>
      </c>
      <c r="P112" s="2">
        <v>0.92500000000000004</v>
      </c>
      <c r="Q112" s="2">
        <v>0.92100000000000004</v>
      </c>
      <c r="R112" s="2">
        <v>0.93049999999999999</v>
      </c>
      <c r="S112" s="2">
        <v>0.91600000000000004</v>
      </c>
      <c r="T112" s="2"/>
      <c r="U112" s="2"/>
      <c r="V112" s="2"/>
      <c r="W112" s="2"/>
      <c r="X112" s="84"/>
      <c r="Y112" s="84"/>
      <c r="Z112" s="30" t="s">
        <v>53</v>
      </c>
      <c r="AA112" s="47">
        <f t="shared" si="19"/>
        <v>-5.4999999999999494E-3</v>
      </c>
      <c r="AB112" s="47">
        <f t="shared" si="20"/>
        <v>-4.3500000000000094E-2</v>
      </c>
      <c r="AC112" s="47">
        <f t="shared" si="20"/>
        <v>8.499999999999952E-3</v>
      </c>
      <c r="AD112" s="47">
        <f t="shared" si="20"/>
        <v>4.0000000000000036E-3</v>
      </c>
      <c r="AE112" s="47">
        <f t="shared" si="20"/>
        <v>-1.2499999999999956E-2</v>
      </c>
      <c r="AF112" s="47">
        <f t="shared" si="20"/>
        <v>-1.0499999999999954E-2</v>
      </c>
      <c r="AG112" s="47">
        <f t="shared" si="20"/>
        <v>1.5000000000000013E-2</v>
      </c>
      <c r="AH112" s="47"/>
      <c r="AI112" s="45">
        <f t="shared" ref="AI112" si="24">AVERAGE(AA112:AG112)</f>
        <v>-6.3571428571428546E-3</v>
      </c>
      <c r="AJ112" s="30" t="s">
        <v>53</v>
      </c>
      <c r="AK112" s="47"/>
      <c r="AL112" s="84"/>
      <c r="AM112" s="84"/>
      <c r="AN112" s="30" t="s">
        <v>53</v>
      </c>
      <c r="AO112" s="47">
        <f t="shared" si="18"/>
        <v>-4.7999999999999932E-2</v>
      </c>
      <c r="AP112" s="47">
        <f t="shared" si="18"/>
        <v>1.0499999999999954E-2</v>
      </c>
      <c r="AQ112" s="47">
        <f t="shared" si="18"/>
        <v>-1.0000000000000009E-3</v>
      </c>
      <c r="AR112" s="47">
        <f t="shared" si="18"/>
        <v>-1.0000000000000009E-3</v>
      </c>
      <c r="AS112" s="47">
        <f t="shared" si="18"/>
        <v>-2.4999999999999467E-3</v>
      </c>
      <c r="AT112" s="47">
        <f t="shared" si="18"/>
        <v>-5.0000000000005596E-4</v>
      </c>
      <c r="AU112" s="47">
        <f t="shared" si="18"/>
        <v>5.5000000000000604E-3</v>
      </c>
      <c r="AW112" s="45">
        <f t="shared" si="22"/>
        <v>-5.2857142857142747E-3</v>
      </c>
      <c r="AX112" s="30" t="s">
        <v>53</v>
      </c>
    </row>
    <row r="113" spans="3:50" x14ac:dyDescent="0.35">
      <c r="C113" s="84"/>
      <c r="D113" s="84"/>
      <c r="E113" s="30" t="s">
        <v>8</v>
      </c>
      <c r="F113" s="2">
        <v>0.9425</v>
      </c>
      <c r="G113" s="2">
        <v>0.93100000000000005</v>
      </c>
      <c r="H113" s="2">
        <v>0.93400000000000005</v>
      </c>
      <c r="I113" s="2">
        <v>0.92449999999999999</v>
      </c>
      <c r="J113" s="2">
        <v>0.92149999999999999</v>
      </c>
      <c r="K113" s="2">
        <v>0.91549999999999998</v>
      </c>
      <c r="L113" s="2">
        <v>0.91849999999999998</v>
      </c>
      <c r="M113" s="2">
        <v>0.94399999999999995</v>
      </c>
      <c r="N113" s="2">
        <v>0.93600000000000005</v>
      </c>
      <c r="O113" s="2">
        <v>0.92749999999999999</v>
      </c>
      <c r="P113" s="2">
        <v>0.92600000000000005</v>
      </c>
      <c r="Q113" s="2">
        <v>0.92349999999999999</v>
      </c>
      <c r="R113" s="2">
        <v>0.93100000000000005</v>
      </c>
      <c r="S113" s="2">
        <v>0.91049999999999998</v>
      </c>
      <c r="T113" s="2"/>
      <c r="U113" s="2"/>
      <c r="V113" s="2"/>
      <c r="W113" s="2"/>
      <c r="X113" s="84"/>
      <c r="Y113" s="84"/>
      <c r="Z113" s="44" t="s">
        <v>8</v>
      </c>
      <c r="AA113" s="48">
        <f>F113</f>
        <v>0.9425</v>
      </c>
      <c r="AB113" s="48">
        <f t="shared" ref="AB113" si="25">G113</f>
        <v>0.93100000000000005</v>
      </c>
      <c r="AC113" s="48">
        <f t="shared" ref="AC113" si="26">H113</f>
        <v>0.93400000000000005</v>
      </c>
      <c r="AD113" s="48">
        <f t="shared" ref="AD113" si="27">I113</f>
        <v>0.92449999999999999</v>
      </c>
      <c r="AE113" s="48">
        <f t="shared" ref="AE113" si="28">J113</f>
        <v>0.92149999999999999</v>
      </c>
      <c r="AF113" s="48">
        <f t="shared" ref="AF113" si="29">K113</f>
        <v>0.91549999999999998</v>
      </c>
      <c r="AG113" s="48">
        <f t="shared" ref="AG113" si="30">L113</f>
        <v>0.91849999999999998</v>
      </c>
      <c r="AH113" s="47"/>
      <c r="AI113" s="45"/>
      <c r="AJ113" s="30" t="s">
        <v>8</v>
      </c>
      <c r="AK113" s="47"/>
      <c r="AL113" s="84"/>
      <c r="AM113" s="84"/>
      <c r="AN113" s="44" t="s">
        <v>8</v>
      </c>
      <c r="AO113" s="48">
        <f t="shared" ref="AO113" si="31">M113</f>
        <v>0.94399999999999995</v>
      </c>
      <c r="AP113" s="48">
        <f t="shared" ref="AP113" si="32">N113</f>
        <v>0.93600000000000005</v>
      </c>
      <c r="AQ113" s="48">
        <f t="shared" ref="AQ113" si="33">O113</f>
        <v>0.92749999999999999</v>
      </c>
      <c r="AR113" s="48">
        <f t="shared" ref="AR113" si="34">P113</f>
        <v>0.92600000000000005</v>
      </c>
      <c r="AS113" s="48">
        <f t="shared" ref="AS113" si="35">Q113</f>
        <v>0.92349999999999999</v>
      </c>
      <c r="AT113" s="48">
        <f t="shared" ref="AT113" si="36">R113</f>
        <v>0.93100000000000005</v>
      </c>
      <c r="AU113" s="48">
        <f t="shared" ref="AU113" si="37">S113</f>
        <v>0.91049999999999998</v>
      </c>
      <c r="AW113" s="45"/>
      <c r="AX113" s="30" t="s">
        <v>8</v>
      </c>
    </row>
    <row r="114" spans="3:50" x14ac:dyDescent="0.35">
      <c r="C114" s="84"/>
      <c r="D114" s="84">
        <v>300</v>
      </c>
      <c r="E114" s="29" t="s">
        <v>83</v>
      </c>
      <c r="F114" s="2">
        <v>0.85599999999999998</v>
      </c>
      <c r="G114" s="2">
        <v>0.9335</v>
      </c>
      <c r="H114" s="2">
        <v>0.9345</v>
      </c>
      <c r="I114" s="2">
        <v>0.9375</v>
      </c>
      <c r="J114" s="2">
        <v>0.92549999999999999</v>
      </c>
      <c r="K114" s="2">
        <v>0.91249999999999998</v>
      </c>
      <c r="L114" s="2">
        <v>0.91600000000000004</v>
      </c>
      <c r="M114" s="2">
        <v>0.85850000000000004</v>
      </c>
      <c r="N114" s="2">
        <v>0.94299999999999995</v>
      </c>
      <c r="O114" s="2">
        <v>0.91</v>
      </c>
      <c r="P114" s="2">
        <v>0.90900000000000003</v>
      </c>
      <c r="Q114" s="2">
        <v>0.91549999999999998</v>
      </c>
      <c r="R114" s="2">
        <v>0.92849999999999999</v>
      </c>
      <c r="S114" s="2">
        <v>0.92700000000000005</v>
      </c>
      <c r="T114" s="2"/>
      <c r="U114" s="2"/>
      <c r="V114" s="2"/>
      <c r="W114" s="2"/>
      <c r="X114" s="84"/>
      <c r="Y114" s="84">
        <v>300</v>
      </c>
      <c r="Z114" s="29" t="s">
        <v>83</v>
      </c>
      <c r="AA114" s="47">
        <f>F114-F$120</f>
        <v>-8.3999999999999964E-2</v>
      </c>
      <c r="AB114" s="47">
        <f t="shared" ref="AB114:AG119" si="38">G114-G$120</f>
        <v>-1.2499999999999956E-2</v>
      </c>
      <c r="AC114" s="47">
        <f t="shared" si="38"/>
        <v>-1.0000000000000009E-3</v>
      </c>
      <c r="AD114" s="47">
        <f t="shared" si="38"/>
        <v>1.4499999999999957E-2</v>
      </c>
      <c r="AE114" s="47">
        <f t="shared" si="38"/>
        <v>5.4999999999999494E-3</v>
      </c>
      <c r="AF114" s="47">
        <f t="shared" si="38"/>
        <v>-1.0500000000000065E-2</v>
      </c>
      <c r="AG114" s="47">
        <f t="shared" si="38"/>
        <v>-5.4999999999999494E-3</v>
      </c>
      <c r="AH114" s="47"/>
      <c r="AI114" s="45">
        <f>AVERAGE(AA114:AG114)</f>
        <v>-1.3357142857142861E-2</v>
      </c>
      <c r="AJ114" s="9" t="s">
        <v>83</v>
      </c>
      <c r="AK114" s="47"/>
      <c r="AL114" s="84"/>
      <c r="AM114" s="84">
        <v>300</v>
      </c>
      <c r="AN114" s="29" t="s">
        <v>83</v>
      </c>
      <c r="AO114" s="47">
        <f t="shared" ref="AO114:AU119" si="39">M114-M$120</f>
        <v>-7.8500000000000014E-2</v>
      </c>
      <c r="AP114" s="47">
        <f t="shared" si="39"/>
        <v>1.4999999999999458E-3</v>
      </c>
      <c r="AQ114" s="47">
        <f t="shared" si="39"/>
        <v>-2.4499999999999966E-2</v>
      </c>
      <c r="AR114" s="47">
        <f t="shared" si="39"/>
        <v>-1.9000000000000017E-2</v>
      </c>
      <c r="AS114" s="47">
        <f t="shared" si="39"/>
        <v>-7.0000000000000062E-3</v>
      </c>
      <c r="AT114" s="47">
        <f t="shared" si="39"/>
        <v>-1.6000000000000014E-2</v>
      </c>
      <c r="AU114" s="47">
        <f t="shared" si="39"/>
        <v>-2.4999999999999467E-3</v>
      </c>
      <c r="AW114" s="45">
        <f>AVERAGE(AO114:AU114)</f>
        <v>-2.0857142857142859E-2</v>
      </c>
      <c r="AX114" s="9" t="s">
        <v>83</v>
      </c>
    </row>
    <row r="115" spans="3:50" x14ac:dyDescent="0.35">
      <c r="C115" s="84"/>
      <c r="D115" s="84"/>
      <c r="E115" s="30" t="s">
        <v>84</v>
      </c>
      <c r="F115" s="2">
        <v>0.93799999999999994</v>
      </c>
      <c r="G115" s="2">
        <v>0.88949999999999996</v>
      </c>
      <c r="H115" s="2">
        <v>0.95250000000000001</v>
      </c>
      <c r="I115" s="2">
        <v>0.95199999999999996</v>
      </c>
      <c r="J115" s="2">
        <v>0.9365</v>
      </c>
      <c r="K115" s="2">
        <v>0.92249999999999999</v>
      </c>
      <c r="L115" s="2">
        <v>0.92549999999999999</v>
      </c>
      <c r="M115" s="2">
        <v>0.90049999999999997</v>
      </c>
      <c r="N115" s="2">
        <v>0.95</v>
      </c>
      <c r="O115" s="2">
        <v>0.93049999999999999</v>
      </c>
      <c r="P115" s="2">
        <v>0.9325</v>
      </c>
      <c r="Q115" s="2">
        <v>0.92449999999999999</v>
      </c>
      <c r="R115" s="2">
        <v>0.94599999999999995</v>
      </c>
      <c r="S115" s="2">
        <v>0.9345</v>
      </c>
      <c r="T115" s="2"/>
      <c r="U115" s="2"/>
      <c r="V115" s="2"/>
      <c r="W115" s="2"/>
      <c r="X115" s="84"/>
      <c r="Y115" s="84"/>
      <c r="Z115" s="30" t="s">
        <v>84</v>
      </c>
      <c r="AA115" s="47">
        <f t="shared" ref="AA115:AA119" si="40">F115-F$120</f>
        <v>-2.0000000000000018E-3</v>
      </c>
      <c r="AB115" s="47">
        <f t="shared" si="38"/>
        <v>-5.6499999999999995E-2</v>
      </c>
      <c r="AC115" s="47">
        <f t="shared" si="38"/>
        <v>1.7000000000000015E-2</v>
      </c>
      <c r="AD115" s="47">
        <f t="shared" si="38"/>
        <v>2.8999999999999915E-2</v>
      </c>
      <c r="AE115" s="47">
        <f t="shared" si="38"/>
        <v>1.6499999999999959E-2</v>
      </c>
      <c r="AF115" s="47">
        <f t="shared" si="38"/>
        <v>-5.0000000000005596E-4</v>
      </c>
      <c r="AG115" s="47">
        <f t="shared" si="38"/>
        <v>4.0000000000000036E-3</v>
      </c>
      <c r="AH115" s="47"/>
      <c r="AI115" s="45">
        <f t="shared" ref="AI115" si="41">AVERAGE(AA115:AG115)</f>
        <v>1.0714285714285485E-3</v>
      </c>
      <c r="AJ115" s="30" t="s">
        <v>84</v>
      </c>
      <c r="AK115" s="47"/>
      <c r="AL115" s="84"/>
      <c r="AM115" s="84"/>
      <c r="AN115" s="30" t="s">
        <v>84</v>
      </c>
      <c r="AO115" s="47">
        <f t="shared" si="39"/>
        <v>-3.6500000000000088E-2</v>
      </c>
      <c r="AP115" s="47">
        <f t="shared" si="39"/>
        <v>8.499999999999952E-3</v>
      </c>
      <c r="AQ115" s="47">
        <f t="shared" si="39"/>
        <v>-4.0000000000000036E-3</v>
      </c>
      <c r="AR115" s="47">
        <f t="shared" si="39"/>
        <v>4.4999999999999485E-3</v>
      </c>
      <c r="AS115" s="47">
        <f t="shared" si="39"/>
        <v>2.0000000000000018E-3</v>
      </c>
      <c r="AT115" s="47">
        <f t="shared" si="39"/>
        <v>1.4999999999999458E-3</v>
      </c>
      <c r="AU115" s="47">
        <f t="shared" si="39"/>
        <v>5.0000000000000044E-3</v>
      </c>
      <c r="AW115" s="45">
        <f t="shared" ref="AW115:AW117" si="42">AVERAGE(AO115:AU115)</f>
        <v>-2.7142857142857485E-3</v>
      </c>
      <c r="AX115" s="30" t="s">
        <v>84</v>
      </c>
    </row>
    <row r="116" spans="3:50" x14ac:dyDescent="0.35">
      <c r="C116" s="84"/>
      <c r="D116" s="84"/>
      <c r="E116" s="30" t="s">
        <v>85</v>
      </c>
      <c r="F116" s="2">
        <v>0.92949999999999999</v>
      </c>
      <c r="G116" s="2">
        <v>0.94399999999999995</v>
      </c>
      <c r="H116" s="2">
        <v>0.95250000000000001</v>
      </c>
      <c r="I116" s="2">
        <v>0.94450000000000001</v>
      </c>
      <c r="J116" s="2">
        <v>0.93700000000000006</v>
      </c>
      <c r="K116" s="2">
        <v>0.92249999999999999</v>
      </c>
      <c r="L116" s="2">
        <v>0.92549999999999999</v>
      </c>
      <c r="M116" s="2">
        <v>0.92649999999999999</v>
      </c>
      <c r="N116" s="2">
        <v>0.9415</v>
      </c>
      <c r="O116" s="2">
        <v>0.91549999999999998</v>
      </c>
      <c r="P116" s="2">
        <v>0.91649999999999998</v>
      </c>
      <c r="Q116" s="2">
        <v>0.92249999999999999</v>
      </c>
      <c r="R116" s="2">
        <v>0.9385</v>
      </c>
      <c r="S116" s="2">
        <v>0.93149999999999999</v>
      </c>
      <c r="T116" s="2"/>
      <c r="U116" s="2"/>
      <c r="V116" s="2"/>
      <c r="W116" s="2"/>
      <c r="X116" s="84"/>
      <c r="Y116" s="84"/>
      <c r="Z116" s="30" t="s">
        <v>85</v>
      </c>
      <c r="AA116" s="47">
        <f t="shared" si="40"/>
        <v>-1.0499999999999954E-2</v>
      </c>
      <c r="AB116" s="47">
        <f t="shared" si="38"/>
        <v>-2.0000000000000018E-3</v>
      </c>
      <c r="AC116" s="47">
        <f t="shared" si="38"/>
        <v>1.7000000000000015E-2</v>
      </c>
      <c r="AD116" s="47">
        <f t="shared" si="38"/>
        <v>2.1499999999999964E-2</v>
      </c>
      <c r="AE116" s="47">
        <f t="shared" si="38"/>
        <v>1.7000000000000015E-2</v>
      </c>
      <c r="AF116" s="47">
        <f t="shared" si="38"/>
        <v>-5.0000000000005596E-4</v>
      </c>
      <c r="AG116" s="47">
        <f t="shared" si="38"/>
        <v>4.0000000000000036E-3</v>
      </c>
      <c r="AH116" s="47"/>
      <c r="AI116" s="45">
        <f>AVERAGE(AA116:AG116)</f>
        <v>6.6428571428571405E-3</v>
      </c>
      <c r="AJ116" s="30" t="s">
        <v>85</v>
      </c>
      <c r="AK116" s="47"/>
      <c r="AL116" s="84"/>
      <c r="AM116" s="84"/>
      <c r="AN116" s="30" t="s">
        <v>85</v>
      </c>
      <c r="AO116" s="47">
        <f t="shared" si="39"/>
        <v>-1.0500000000000065E-2</v>
      </c>
      <c r="AP116" s="47">
        <f t="shared" si="39"/>
        <v>0</v>
      </c>
      <c r="AQ116" s="47">
        <f t="shared" si="39"/>
        <v>-1.9000000000000017E-2</v>
      </c>
      <c r="AR116" s="47">
        <f t="shared" si="39"/>
        <v>-1.1500000000000066E-2</v>
      </c>
      <c r="AS116" s="47">
        <f t="shared" si="39"/>
        <v>0</v>
      </c>
      <c r="AT116" s="47">
        <f t="shared" si="39"/>
        <v>-6.0000000000000053E-3</v>
      </c>
      <c r="AU116" s="47">
        <f t="shared" si="39"/>
        <v>2.0000000000000018E-3</v>
      </c>
      <c r="AW116" s="45">
        <f>AVERAGE(AO116:AU116)</f>
        <v>-6.4285714285714501E-3</v>
      </c>
      <c r="AX116" s="30" t="s">
        <v>85</v>
      </c>
    </row>
    <row r="117" spans="3:50" x14ac:dyDescent="0.35">
      <c r="C117" s="84"/>
      <c r="D117" s="84"/>
      <c r="E117" s="30" t="s">
        <v>88</v>
      </c>
      <c r="F117" s="2">
        <v>0.94599999999999995</v>
      </c>
      <c r="G117" s="2">
        <v>0.94699999999999995</v>
      </c>
      <c r="H117" s="2">
        <v>0.95</v>
      </c>
      <c r="I117" s="2">
        <v>0.95199999999999996</v>
      </c>
      <c r="J117" s="2">
        <v>0.94399999999999995</v>
      </c>
      <c r="K117" s="2">
        <v>0.93200000000000005</v>
      </c>
      <c r="L117" s="2">
        <v>0.93100000000000005</v>
      </c>
      <c r="M117" s="2">
        <v>0.93799999999999994</v>
      </c>
      <c r="N117" s="2">
        <v>0.94950000000000001</v>
      </c>
      <c r="O117" s="2">
        <v>0.92900000000000005</v>
      </c>
      <c r="P117" s="2">
        <v>0.9335</v>
      </c>
      <c r="Q117" s="2">
        <v>0.92549999999999999</v>
      </c>
      <c r="R117" s="2">
        <v>0.94750000000000001</v>
      </c>
      <c r="S117" s="2">
        <v>0.93700000000000006</v>
      </c>
      <c r="T117" s="2"/>
      <c r="U117" s="2"/>
      <c r="V117" s="2"/>
      <c r="W117" s="2"/>
      <c r="X117" s="84"/>
      <c r="Y117" s="84"/>
      <c r="Z117" s="30" t="s">
        <v>88</v>
      </c>
      <c r="AA117" s="49">
        <f t="shared" si="40"/>
        <v>6.0000000000000053E-3</v>
      </c>
      <c r="AB117" s="49">
        <f t="shared" si="38"/>
        <v>1.0000000000000009E-3</v>
      </c>
      <c r="AC117" s="49">
        <f t="shared" si="38"/>
        <v>1.4499999999999957E-2</v>
      </c>
      <c r="AD117" s="49">
        <f t="shared" si="38"/>
        <v>2.8999999999999915E-2</v>
      </c>
      <c r="AE117" s="49">
        <f t="shared" si="38"/>
        <v>2.399999999999991E-2</v>
      </c>
      <c r="AF117" s="49">
        <f t="shared" si="38"/>
        <v>9.000000000000008E-3</v>
      </c>
      <c r="AG117" s="49">
        <f t="shared" si="38"/>
        <v>9.5000000000000639E-3</v>
      </c>
      <c r="AH117" s="49"/>
      <c r="AI117" s="45">
        <f t="shared" ref="AI117" si="43">AVERAGE(AA117:AG117)</f>
        <v>1.3285714285714265E-2</v>
      </c>
      <c r="AJ117" s="31" t="s">
        <v>88</v>
      </c>
      <c r="AK117" s="49"/>
      <c r="AL117" s="84"/>
      <c r="AM117" s="84"/>
      <c r="AN117" s="30" t="s">
        <v>88</v>
      </c>
      <c r="AO117" s="49">
        <f t="shared" si="39"/>
        <v>9.9999999999988987E-4</v>
      </c>
      <c r="AP117" s="49">
        <f t="shared" si="39"/>
        <v>8.0000000000000071E-3</v>
      </c>
      <c r="AQ117" s="49">
        <f t="shared" si="39"/>
        <v>-5.4999999999999494E-3</v>
      </c>
      <c r="AR117" s="49">
        <f t="shared" si="39"/>
        <v>5.4999999999999494E-3</v>
      </c>
      <c r="AS117" s="49">
        <f t="shared" si="39"/>
        <v>3.0000000000000027E-3</v>
      </c>
      <c r="AT117" s="49">
        <f t="shared" si="39"/>
        <v>3.0000000000000027E-3</v>
      </c>
      <c r="AU117" s="49">
        <f t="shared" si="39"/>
        <v>7.5000000000000622E-3</v>
      </c>
      <c r="AW117" s="45">
        <f t="shared" si="42"/>
        <v>3.214285714285709E-3</v>
      </c>
      <c r="AX117" s="31" t="s">
        <v>88</v>
      </c>
    </row>
    <row r="118" spans="3:50" x14ac:dyDescent="0.35">
      <c r="C118" s="84"/>
      <c r="D118" s="84"/>
      <c r="E118" s="30" t="s">
        <v>86</v>
      </c>
      <c r="F118" s="2">
        <v>0.94199999999999995</v>
      </c>
      <c r="G118" s="2">
        <v>0.88449999999999995</v>
      </c>
      <c r="H118" s="2">
        <v>0.92900000000000005</v>
      </c>
      <c r="I118" s="2">
        <v>0.9395</v>
      </c>
      <c r="J118" s="2">
        <v>0.93049999999999999</v>
      </c>
      <c r="K118" s="2">
        <v>0.92049999999999998</v>
      </c>
      <c r="L118" s="2">
        <v>0.92400000000000004</v>
      </c>
      <c r="M118" s="2">
        <v>0.92900000000000005</v>
      </c>
      <c r="N118" s="2">
        <v>0.94850000000000001</v>
      </c>
      <c r="O118" s="2">
        <v>0.93149999999999999</v>
      </c>
      <c r="P118" s="2">
        <v>0.9335</v>
      </c>
      <c r="Q118" s="2">
        <v>0.92449999999999999</v>
      </c>
      <c r="R118" s="2">
        <v>0.95050000000000001</v>
      </c>
      <c r="S118" s="2">
        <v>0.94450000000000001</v>
      </c>
      <c r="T118" s="2"/>
      <c r="U118" s="2"/>
      <c r="V118" s="2"/>
      <c r="W118" s="2"/>
      <c r="X118" s="84"/>
      <c r="Y118" s="84"/>
      <c r="Z118" s="30" t="s">
        <v>86</v>
      </c>
      <c r="AA118" s="47">
        <f t="shared" si="40"/>
        <v>2.0000000000000018E-3</v>
      </c>
      <c r="AB118" s="47">
        <f t="shared" si="38"/>
        <v>-6.1499999999999999E-2</v>
      </c>
      <c r="AC118" s="47">
        <f t="shared" si="38"/>
        <v>-6.4999999999999503E-3</v>
      </c>
      <c r="AD118" s="47">
        <f t="shared" si="38"/>
        <v>1.6499999999999959E-2</v>
      </c>
      <c r="AE118" s="47">
        <f t="shared" si="38"/>
        <v>1.0499999999999954E-2</v>
      </c>
      <c r="AF118" s="47">
        <f t="shared" si="38"/>
        <v>-2.5000000000000577E-3</v>
      </c>
      <c r="AG118" s="47">
        <f t="shared" si="38"/>
        <v>2.5000000000000577E-3</v>
      </c>
      <c r="AH118" s="47"/>
      <c r="AI118" s="45">
        <f>AVERAGE(AA118:AG118)</f>
        <v>-5.5714285714285761E-3</v>
      </c>
      <c r="AJ118" s="30" t="s">
        <v>86</v>
      </c>
      <c r="AK118" s="47"/>
      <c r="AL118" s="84"/>
      <c r="AM118" s="84"/>
      <c r="AN118" s="30" t="s">
        <v>86</v>
      </c>
      <c r="AO118" s="47">
        <f t="shared" si="39"/>
        <v>-8.0000000000000071E-3</v>
      </c>
      <c r="AP118" s="47">
        <f t="shared" si="39"/>
        <v>7.0000000000000062E-3</v>
      </c>
      <c r="AQ118" s="47">
        <f t="shared" si="39"/>
        <v>-3.0000000000000027E-3</v>
      </c>
      <c r="AR118" s="47">
        <f t="shared" si="39"/>
        <v>5.4999999999999494E-3</v>
      </c>
      <c r="AS118" s="47">
        <f t="shared" si="39"/>
        <v>2.0000000000000018E-3</v>
      </c>
      <c r="AT118" s="47">
        <f t="shared" si="39"/>
        <v>6.0000000000000053E-3</v>
      </c>
      <c r="AU118" s="47">
        <f t="shared" si="39"/>
        <v>1.5000000000000013E-2</v>
      </c>
      <c r="AW118" s="45">
        <f>AVERAGE(AO118:AU118)</f>
        <v>3.4999999999999953E-3</v>
      </c>
      <c r="AX118" s="30" t="s">
        <v>86</v>
      </c>
    </row>
    <row r="119" spans="3:50" x14ac:dyDescent="0.35">
      <c r="C119" s="84"/>
      <c r="D119" s="84"/>
      <c r="E119" s="30" t="s">
        <v>53</v>
      </c>
      <c r="F119" s="2">
        <v>0.9415</v>
      </c>
      <c r="G119" s="2">
        <v>0.91400000000000003</v>
      </c>
      <c r="H119" s="2">
        <v>0.94450000000000001</v>
      </c>
      <c r="I119" s="2">
        <v>0.95250000000000001</v>
      </c>
      <c r="J119" s="2">
        <v>0.93899999999999995</v>
      </c>
      <c r="K119" s="2">
        <v>0.92700000000000005</v>
      </c>
      <c r="L119" s="2">
        <v>0.92849999999999999</v>
      </c>
      <c r="M119" s="2">
        <v>0.9325</v>
      </c>
      <c r="N119" s="2">
        <v>0.95150000000000001</v>
      </c>
      <c r="O119" s="2">
        <v>0.92849999999999999</v>
      </c>
      <c r="P119" s="2">
        <v>0.9335</v>
      </c>
      <c r="Q119" s="2">
        <v>0.92649999999999999</v>
      </c>
      <c r="R119" s="2">
        <v>0.94799999999999995</v>
      </c>
      <c r="S119" s="2">
        <v>0.9365</v>
      </c>
      <c r="T119" s="2"/>
      <c r="U119" s="2"/>
      <c r="V119" s="2"/>
      <c r="W119" s="2"/>
      <c r="X119" s="84"/>
      <c r="Y119" s="84"/>
      <c r="Z119" s="30" t="s">
        <v>53</v>
      </c>
      <c r="AA119" s="47">
        <f t="shared" si="40"/>
        <v>1.5000000000000568E-3</v>
      </c>
      <c r="AB119" s="47">
        <f t="shared" si="38"/>
        <v>-3.1999999999999917E-2</v>
      </c>
      <c r="AC119" s="47">
        <f t="shared" si="38"/>
        <v>9.000000000000008E-3</v>
      </c>
      <c r="AD119" s="47">
        <f t="shared" si="38"/>
        <v>2.9499999999999971E-2</v>
      </c>
      <c r="AE119" s="47">
        <f t="shared" si="38"/>
        <v>1.8999999999999906E-2</v>
      </c>
      <c r="AF119" s="47">
        <f t="shared" si="38"/>
        <v>4.0000000000000036E-3</v>
      </c>
      <c r="AG119" s="47">
        <f t="shared" si="38"/>
        <v>7.0000000000000062E-3</v>
      </c>
      <c r="AH119" s="47"/>
      <c r="AI119" s="45">
        <f>AVERAGE(AA119:AG119)</f>
        <v>5.4285714285714336E-3</v>
      </c>
      <c r="AJ119" s="30" t="s">
        <v>53</v>
      </c>
      <c r="AK119" s="47"/>
      <c r="AL119" s="84"/>
      <c r="AM119" s="84"/>
      <c r="AN119" s="30" t="s">
        <v>53</v>
      </c>
      <c r="AO119" s="47">
        <f t="shared" si="39"/>
        <v>-4.5000000000000595E-3</v>
      </c>
      <c r="AP119" s="47">
        <f t="shared" si="39"/>
        <v>1.0000000000000009E-2</v>
      </c>
      <c r="AQ119" s="47">
        <f t="shared" si="39"/>
        <v>-6.0000000000000053E-3</v>
      </c>
      <c r="AR119" s="47">
        <f t="shared" si="39"/>
        <v>5.4999999999999494E-3</v>
      </c>
      <c r="AS119" s="47">
        <f t="shared" si="39"/>
        <v>4.0000000000000036E-3</v>
      </c>
      <c r="AT119" s="47">
        <f t="shared" si="39"/>
        <v>3.4999999999999476E-3</v>
      </c>
      <c r="AU119" s="47">
        <f t="shared" si="39"/>
        <v>7.0000000000000062E-3</v>
      </c>
      <c r="AW119" s="45">
        <f>AVERAGE(AO119:AU119)</f>
        <v>2.7857142857142642E-3</v>
      </c>
      <c r="AX119" s="30" t="s">
        <v>53</v>
      </c>
    </row>
    <row r="120" spans="3:50" x14ac:dyDescent="0.35">
      <c r="C120" s="84"/>
      <c r="D120" s="84"/>
      <c r="E120" s="30" t="s">
        <v>8</v>
      </c>
      <c r="F120" s="2">
        <v>0.94</v>
      </c>
      <c r="G120" s="2">
        <v>0.94599999999999995</v>
      </c>
      <c r="H120" s="2">
        <v>0.9355</v>
      </c>
      <c r="I120" s="2">
        <v>0.92300000000000004</v>
      </c>
      <c r="J120" s="2">
        <v>0.92</v>
      </c>
      <c r="K120" s="2">
        <v>0.92300000000000004</v>
      </c>
      <c r="L120" s="2">
        <v>0.92149999999999999</v>
      </c>
      <c r="M120" s="2">
        <v>0.93700000000000006</v>
      </c>
      <c r="N120" s="2">
        <v>0.9415</v>
      </c>
      <c r="O120" s="2">
        <v>0.9345</v>
      </c>
      <c r="P120" s="2">
        <v>0.92800000000000005</v>
      </c>
      <c r="Q120" s="2">
        <v>0.92249999999999999</v>
      </c>
      <c r="R120" s="2">
        <v>0.94450000000000001</v>
      </c>
      <c r="S120" s="2">
        <v>0.92949999999999999</v>
      </c>
      <c r="T120" s="2"/>
      <c r="U120" s="2"/>
      <c r="V120" s="2"/>
      <c r="W120" s="2"/>
      <c r="X120" s="79"/>
      <c r="Y120" s="79"/>
      <c r="Z120" s="44" t="s">
        <v>8</v>
      </c>
      <c r="AA120" s="48">
        <f>F120</f>
        <v>0.94</v>
      </c>
      <c r="AB120" s="48">
        <f t="shared" ref="AB120" si="44">G120</f>
        <v>0.94599999999999995</v>
      </c>
      <c r="AC120" s="48">
        <f t="shared" ref="AC120" si="45">H120</f>
        <v>0.9355</v>
      </c>
      <c r="AD120" s="48">
        <f t="shared" ref="AD120" si="46">I120</f>
        <v>0.92300000000000004</v>
      </c>
      <c r="AE120" s="48">
        <f t="shared" ref="AE120" si="47">J120</f>
        <v>0.92</v>
      </c>
      <c r="AF120" s="48">
        <f t="shared" ref="AF120" si="48">K120</f>
        <v>0.92300000000000004</v>
      </c>
      <c r="AG120" s="48">
        <f t="shared" ref="AG120" si="49">L120</f>
        <v>0.92149999999999999</v>
      </c>
      <c r="AH120" s="47"/>
      <c r="AI120" s="45"/>
      <c r="AJ120" s="30" t="s">
        <v>8</v>
      </c>
      <c r="AK120" s="47"/>
      <c r="AL120" s="79"/>
      <c r="AM120" s="79"/>
      <c r="AN120" s="44" t="s">
        <v>8</v>
      </c>
      <c r="AO120" s="48">
        <f t="shared" ref="AO120" si="50">M120</f>
        <v>0.93700000000000006</v>
      </c>
      <c r="AP120" s="48">
        <f t="shared" ref="AP120" si="51">N120</f>
        <v>0.9415</v>
      </c>
      <c r="AQ120" s="48">
        <f t="shared" ref="AQ120" si="52">O120</f>
        <v>0.9345</v>
      </c>
      <c r="AR120" s="48">
        <f t="shared" ref="AR120" si="53">P120</f>
        <v>0.92800000000000005</v>
      </c>
      <c r="AS120" s="48">
        <f t="shared" ref="AS120" si="54">Q120</f>
        <v>0.92249999999999999</v>
      </c>
      <c r="AT120" s="48">
        <f t="shared" ref="AT120" si="55">R120</f>
        <v>0.94450000000000001</v>
      </c>
      <c r="AU120" s="48">
        <f t="shared" ref="AU120" si="56">S120</f>
        <v>0.92949999999999999</v>
      </c>
      <c r="AW120" s="45"/>
      <c r="AX120" s="30" t="s">
        <v>8</v>
      </c>
    </row>
    <row r="121" spans="3:50" x14ac:dyDescent="0.35">
      <c r="C121" s="84">
        <v>200</v>
      </c>
      <c r="D121" s="84">
        <v>100</v>
      </c>
      <c r="E121" s="29" t="s">
        <v>83</v>
      </c>
      <c r="F121" s="2">
        <v>0.52949999999999997</v>
      </c>
      <c r="G121" s="2">
        <v>0.85299999999999998</v>
      </c>
      <c r="H121" s="2">
        <v>0.8125</v>
      </c>
      <c r="I121" s="2">
        <v>0.78949999999999998</v>
      </c>
      <c r="J121" s="2">
        <v>0.80700000000000005</v>
      </c>
      <c r="K121" s="2">
        <v>0.82299999999999995</v>
      </c>
      <c r="L121" s="2">
        <v>0.82450000000000001</v>
      </c>
      <c r="M121" s="2">
        <v>0.52749999999999997</v>
      </c>
      <c r="N121" s="2">
        <v>0.88949999999999996</v>
      </c>
      <c r="O121" s="2">
        <v>0.75149999999999995</v>
      </c>
      <c r="P121" s="2">
        <v>0.77949999999999997</v>
      </c>
      <c r="Q121" s="2">
        <v>0.78300000000000003</v>
      </c>
      <c r="R121" s="2">
        <v>0.8105</v>
      </c>
      <c r="S121" s="2">
        <v>0.82850000000000001</v>
      </c>
      <c r="T121" s="2"/>
      <c r="U121" s="2"/>
      <c r="V121" s="2"/>
      <c r="W121" s="2"/>
      <c r="X121" s="86">
        <v>200</v>
      </c>
      <c r="Y121" s="86">
        <v>100</v>
      </c>
      <c r="Z121" s="27" t="s">
        <v>83</v>
      </c>
      <c r="AA121" s="46">
        <f>F121-F$127</f>
        <v>-0.42200000000000004</v>
      </c>
      <c r="AB121" s="46">
        <f t="shared" ref="AB121:AG126" si="57">G121-G$127</f>
        <v>-5.5499999999999994E-2</v>
      </c>
      <c r="AC121" s="46">
        <f t="shared" si="57"/>
        <v>-6.8500000000000005E-2</v>
      </c>
      <c r="AD121" s="46">
        <f t="shared" si="57"/>
        <v>-7.350000000000001E-2</v>
      </c>
      <c r="AE121" s="46">
        <f t="shared" si="57"/>
        <v>-5.2499999999999991E-2</v>
      </c>
      <c r="AF121" s="46">
        <f t="shared" si="57"/>
        <v>-2.5500000000000078E-2</v>
      </c>
      <c r="AG121" s="46">
        <f t="shared" si="57"/>
        <v>-2.1000000000000019E-2</v>
      </c>
      <c r="AH121" s="47"/>
      <c r="AI121" s="45">
        <f>AVERAGE(AA121:AG121)</f>
        <v>-0.10264285714285716</v>
      </c>
      <c r="AJ121" s="9" t="s">
        <v>83</v>
      </c>
      <c r="AK121" s="47"/>
      <c r="AL121" s="86">
        <v>200</v>
      </c>
      <c r="AM121" s="86">
        <v>100</v>
      </c>
      <c r="AN121" s="27" t="s">
        <v>83</v>
      </c>
      <c r="AO121" s="46">
        <f t="shared" ref="AO121:AU126" si="58">M121-M$127</f>
        <v>-0.40700000000000003</v>
      </c>
      <c r="AP121" s="46">
        <f t="shared" si="58"/>
        <v>-2.8500000000000081E-2</v>
      </c>
      <c r="AQ121" s="46">
        <f t="shared" si="58"/>
        <v>-0.14400000000000002</v>
      </c>
      <c r="AR121" s="46">
        <f t="shared" si="58"/>
        <v>-0.11299999999999999</v>
      </c>
      <c r="AS121" s="46">
        <f t="shared" si="58"/>
        <v>-8.7999999999999967E-2</v>
      </c>
      <c r="AT121" s="46">
        <f t="shared" si="58"/>
        <v>-6.4500000000000002E-2</v>
      </c>
      <c r="AU121" s="46">
        <f t="shared" si="58"/>
        <v>-4.3499999999999983E-2</v>
      </c>
      <c r="AW121" s="45">
        <f>AVERAGE(AO121:AU121)</f>
        <v>-0.12692857142857145</v>
      </c>
      <c r="AX121" s="9" t="s">
        <v>83</v>
      </c>
    </row>
    <row r="122" spans="3:50" x14ac:dyDescent="0.35">
      <c r="C122" s="84"/>
      <c r="D122" s="84"/>
      <c r="E122" s="30" t="s">
        <v>84</v>
      </c>
      <c r="F122" s="2">
        <v>0.89500000000000002</v>
      </c>
      <c r="G122" s="2">
        <v>0.86950000000000005</v>
      </c>
      <c r="H122" s="2">
        <v>0.77149999999999996</v>
      </c>
      <c r="I122" s="2">
        <v>0.63700000000000001</v>
      </c>
      <c r="J122" s="2">
        <v>0.67849999999999999</v>
      </c>
      <c r="K122" s="2">
        <v>0.755</v>
      </c>
      <c r="L122" s="2">
        <v>0.82450000000000001</v>
      </c>
      <c r="M122" s="2">
        <v>0.877</v>
      </c>
      <c r="N122" s="2">
        <v>0.91</v>
      </c>
      <c r="O122" s="2">
        <v>0.87</v>
      </c>
      <c r="P122" s="2">
        <v>0.87050000000000005</v>
      </c>
      <c r="Q122" s="2">
        <v>0.86050000000000004</v>
      </c>
      <c r="R122" s="2">
        <v>0.86099999999999999</v>
      </c>
      <c r="S122" s="2">
        <v>0.871</v>
      </c>
      <c r="T122" s="2"/>
      <c r="U122" s="2"/>
      <c r="V122" s="2"/>
      <c r="W122" s="2"/>
      <c r="X122" s="84"/>
      <c r="Y122" s="84"/>
      <c r="Z122" s="30" t="s">
        <v>84</v>
      </c>
      <c r="AA122" s="47">
        <f t="shared" ref="AA122:AA126" si="59">F122-F$127</f>
        <v>-5.6499999999999995E-2</v>
      </c>
      <c r="AB122" s="47">
        <f t="shared" si="57"/>
        <v>-3.8999999999999924E-2</v>
      </c>
      <c r="AC122" s="47">
        <f t="shared" si="57"/>
        <v>-0.10950000000000004</v>
      </c>
      <c r="AD122" s="47">
        <f t="shared" si="57"/>
        <v>-0.22599999999999998</v>
      </c>
      <c r="AE122" s="47">
        <f t="shared" si="57"/>
        <v>-0.18100000000000005</v>
      </c>
      <c r="AF122" s="47">
        <f t="shared" si="57"/>
        <v>-9.3500000000000028E-2</v>
      </c>
      <c r="AG122" s="47">
        <f t="shared" si="57"/>
        <v>-2.1000000000000019E-2</v>
      </c>
      <c r="AH122" s="47"/>
      <c r="AI122" s="45">
        <f t="shared" ref="AI122" si="60">AVERAGE(AA122:AG122)</f>
        <v>-0.10378571428571429</v>
      </c>
      <c r="AJ122" s="30" t="s">
        <v>84</v>
      </c>
      <c r="AK122" s="47"/>
      <c r="AL122" s="84"/>
      <c r="AM122" s="84"/>
      <c r="AN122" s="30" t="s">
        <v>84</v>
      </c>
      <c r="AO122" s="47">
        <f t="shared" si="58"/>
        <v>-5.7499999999999996E-2</v>
      </c>
      <c r="AP122" s="47">
        <f t="shared" si="58"/>
        <v>-8.0000000000000071E-3</v>
      </c>
      <c r="AQ122" s="47">
        <f t="shared" si="58"/>
        <v>-2.5499999999999967E-2</v>
      </c>
      <c r="AR122" s="47">
        <f t="shared" si="58"/>
        <v>-2.1999999999999909E-2</v>
      </c>
      <c r="AS122" s="47">
        <f t="shared" si="58"/>
        <v>-1.0499999999999954E-2</v>
      </c>
      <c r="AT122" s="47">
        <f t="shared" si="58"/>
        <v>-1.4000000000000012E-2</v>
      </c>
      <c r="AU122" s="47">
        <f t="shared" si="58"/>
        <v>-1.0000000000000009E-3</v>
      </c>
      <c r="AW122" s="45">
        <f t="shared" ref="AW122:AW124" si="61">AVERAGE(AO122:AU122)</f>
        <v>-1.9785714285714264E-2</v>
      </c>
      <c r="AX122" s="30" t="s">
        <v>84</v>
      </c>
    </row>
    <row r="123" spans="3:50" x14ac:dyDescent="0.35">
      <c r="C123" s="84"/>
      <c r="D123" s="84"/>
      <c r="E123" s="30" t="s">
        <v>85</v>
      </c>
      <c r="F123" s="2">
        <v>0.85899999999999999</v>
      </c>
      <c r="G123" s="2">
        <v>0.94599999999999995</v>
      </c>
      <c r="H123" s="2">
        <v>0.83599999999999997</v>
      </c>
      <c r="I123" s="2">
        <v>0.77</v>
      </c>
      <c r="J123" s="2">
        <v>0.78749999999999998</v>
      </c>
      <c r="K123" s="2">
        <v>0.81850000000000001</v>
      </c>
      <c r="L123" s="2">
        <v>0.83099999999999996</v>
      </c>
      <c r="M123" s="2">
        <v>0.77100000000000002</v>
      </c>
      <c r="N123" s="2">
        <v>0.88349999999999995</v>
      </c>
      <c r="O123" s="2">
        <v>0.8125</v>
      </c>
      <c r="P123" s="2">
        <v>0.82899999999999996</v>
      </c>
      <c r="Q123" s="2">
        <v>0.82399999999999995</v>
      </c>
      <c r="R123" s="2">
        <v>0.83050000000000002</v>
      </c>
      <c r="S123" s="2">
        <v>0.85650000000000004</v>
      </c>
      <c r="T123" s="2"/>
      <c r="U123" s="2"/>
      <c r="V123" s="2"/>
      <c r="W123" s="2"/>
      <c r="X123" s="84"/>
      <c r="Y123" s="84"/>
      <c r="Z123" s="30" t="s">
        <v>85</v>
      </c>
      <c r="AA123" s="47">
        <f t="shared" si="59"/>
        <v>-9.2500000000000027E-2</v>
      </c>
      <c r="AB123" s="47">
        <f t="shared" si="57"/>
        <v>3.7499999999999978E-2</v>
      </c>
      <c r="AC123" s="47">
        <f t="shared" si="57"/>
        <v>-4.500000000000004E-2</v>
      </c>
      <c r="AD123" s="47">
        <f t="shared" si="57"/>
        <v>-9.2999999999999972E-2</v>
      </c>
      <c r="AE123" s="47">
        <f t="shared" si="57"/>
        <v>-7.2000000000000064E-2</v>
      </c>
      <c r="AF123" s="47">
        <f t="shared" si="57"/>
        <v>-3.0000000000000027E-2</v>
      </c>
      <c r="AG123" s="47">
        <f t="shared" si="57"/>
        <v>-1.4500000000000068E-2</v>
      </c>
      <c r="AH123" s="47"/>
      <c r="AI123" s="45">
        <f>AVERAGE(AA123:AG123)</f>
        <v>-4.4214285714285748E-2</v>
      </c>
      <c r="AJ123" s="30" t="s">
        <v>85</v>
      </c>
      <c r="AK123" s="47"/>
      <c r="AL123" s="84"/>
      <c r="AM123" s="84"/>
      <c r="AN123" s="30" t="s">
        <v>85</v>
      </c>
      <c r="AO123" s="47">
        <f t="shared" si="58"/>
        <v>-0.16349999999999998</v>
      </c>
      <c r="AP123" s="47">
        <f t="shared" si="58"/>
        <v>-3.4500000000000086E-2</v>
      </c>
      <c r="AQ123" s="47">
        <f t="shared" si="58"/>
        <v>-8.2999999999999963E-2</v>
      </c>
      <c r="AR123" s="47">
        <f t="shared" si="58"/>
        <v>-6.3500000000000001E-2</v>
      </c>
      <c r="AS123" s="47">
        <f t="shared" si="58"/>
        <v>-4.7000000000000042E-2</v>
      </c>
      <c r="AT123" s="47">
        <f t="shared" si="58"/>
        <v>-4.4499999999999984E-2</v>
      </c>
      <c r="AU123" s="47">
        <f t="shared" si="58"/>
        <v>-1.5499999999999958E-2</v>
      </c>
      <c r="AW123" s="45">
        <f>AVERAGE(AO123:AU123)</f>
        <v>-6.4500000000000002E-2</v>
      </c>
      <c r="AX123" s="30" t="s">
        <v>85</v>
      </c>
    </row>
    <row r="124" spans="3:50" x14ac:dyDescent="0.35">
      <c r="C124" s="84"/>
      <c r="D124" s="84"/>
      <c r="E124" s="30" t="s">
        <v>88</v>
      </c>
      <c r="F124" s="2">
        <v>0.89100000000000001</v>
      </c>
      <c r="G124" s="2">
        <v>0.90200000000000002</v>
      </c>
      <c r="H124" s="2">
        <v>0.81850000000000001</v>
      </c>
      <c r="I124" s="2">
        <v>0.76549999999999996</v>
      </c>
      <c r="J124" s="2">
        <v>0.80700000000000005</v>
      </c>
      <c r="K124" s="2">
        <v>0.84099999999999997</v>
      </c>
      <c r="L124" s="2">
        <v>0.85199999999999998</v>
      </c>
      <c r="M124" s="2">
        <v>0.91549999999999998</v>
      </c>
      <c r="N124" s="2">
        <v>0.91400000000000003</v>
      </c>
      <c r="O124" s="2">
        <v>0.86899999999999999</v>
      </c>
      <c r="P124" s="2">
        <v>0.86799999999999999</v>
      </c>
      <c r="Q124" s="2">
        <v>0.86599999999999999</v>
      </c>
      <c r="R124" s="2">
        <v>0.86750000000000005</v>
      </c>
      <c r="S124" s="2">
        <v>0.87050000000000005</v>
      </c>
      <c r="T124" s="2"/>
      <c r="U124" s="2"/>
      <c r="V124" s="2"/>
      <c r="W124" s="2"/>
      <c r="X124" s="84"/>
      <c r="Y124" s="84"/>
      <c r="Z124" s="30" t="s">
        <v>88</v>
      </c>
      <c r="AA124" s="49">
        <f t="shared" si="59"/>
        <v>-6.0499999999999998E-2</v>
      </c>
      <c r="AB124" s="49">
        <f t="shared" si="57"/>
        <v>-6.4999999999999503E-3</v>
      </c>
      <c r="AC124" s="49">
        <f t="shared" si="57"/>
        <v>-6.25E-2</v>
      </c>
      <c r="AD124" s="49">
        <f t="shared" si="57"/>
        <v>-9.7500000000000031E-2</v>
      </c>
      <c r="AE124" s="49">
        <f t="shared" si="57"/>
        <v>-5.2499999999999991E-2</v>
      </c>
      <c r="AF124" s="49">
        <f t="shared" si="57"/>
        <v>-7.5000000000000622E-3</v>
      </c>
      <c r="AG124" s="49">
        <f t="shared" si="57"/>
        <v>6.4999999999999503E-3</v>
      </c>
      <c r="AH124" s="49"/>
      <c r="AI124" s="45">
        <f t="shared" ref="AI124" si="62">AVERAGE(AA124:AG124)</f>
        <v>-4.0071428571428584E-2</v>
      </c>
      <c r="AJ124" s="31" t="s">
        <v>88</v>
      </c>
      <c r="AK124" s="49"/>
      <c r="AL124" s="84"/>
      <c r="AM124" s="84"/>
      <c r="AN124" s="30" t="s">
        <v>88</v>
      </c>
      <c r="AO124" s="49">
        <f t="shared" si="58"/>
        <v>-1.9000000000000017E-2</v>
      </c>
      <c r="AP124" s="49">
        <f t="shared" si="58"/>
        <v>-4.0000000000000036E-3</v>
      </c>
      <c r="AQ124" s="49">
        <f t="shared" si="58"/>
        <v>-2.6499999999999968E-2</v>
      </c>
      <c r="AR124" s="49">
        <f t="shared" si="58"/>
        <v>-2.4499999999999966E-2</v>
      </c>
      <c r="AS124" s="49">
        <f t="shared" si="58"/>
        <v>-5.0000000000000044E-3</v>
      </c>
      <c r="AT124" s="49">
        <f t="shared" si="58"/>
        <v>-7.4999999999999512E-3</v>
      </c>
      <c r="AU124" s="49">
        <f t="shared" si="58"/>
        <v>-1.4999999999999458E-3</v>
      </c>
      <c r="AW124" s="45">
        <f t="shared" si="61"/>
        <v>-1.2571428571428551E-2</v>
      </c>
      <c r="AX124" s="31" t="s">
        <v>88</v>
      </c>
    </row>
    <row r="125" spans="3:50" x14ac:dyDescent="0.35">
      <c r="C125" s="84"/>
      <c r="D125" s="84"/>
      <c r="E125" s="30" t="s">
        <v>86</v>
      </c>
      <c r="F125" s="2">
        <v>0.88949999999999996</v>
      </c>
      <c r="G125" s="2">
        <v>0.746</v>
      </c>
      <c r="H125" s="2">
        <v>0.69650000000000001</v>
      </c>
      <c r="I125" s="2">
        <v>0.56399999999999995</v>
      </c>
      <c r="J125" s="2">
        <v>0.57699999999999996</v>
      </c>
      <c r="K125" s="2">
        <v>0.66849999999999998</v>
      </c>
      <c r="L125" s="2">
        <v>0.76649999999999996</v>
      </c>
      <c r="M125" s="2">
        <v>0.55400000000000005</v>
      </c>
      <c r="N125" s="2">
        <v>0.85599999999999998</v>
      </c>
      <c r="O125" s="2">
        <v>0.76100000000000001</v>
      </c>
      <c r="P125" s="2">
        <v>0.77749999999999997</v>
      </c>
      <c r="Q125" s="2">
        <v>0.79549999999999998</v>
      </c>
      <c r="R125" s="2">
        <v>0.82350000000000001</v>
      </c>
      <c r="S125" s="2">
        <v>0.85299999999999998</v>
      </c>
      <c r="T125" s="2"/>
      <c r="U125" s="2"/>
      <c r="V125" s="2"/>
      <c r="W125" s="2"/>
      <c r="X125" s="84"/>
      <c r="Y125" s="84"/>
      <c r="Z125" s="30" t="s">
        <v>86</v>
      </c>
      <c r="AA125" s="47">
        <f t="shared" si="59"/>
        <v>-6.2000000000000055E-2</v>
      </c>
      <c r="AB125" s="47">
        <f t="shared" si="57"/>
        <v>-0.16249999999999998</v>
      </c>
      <c r="AC125" s="47">
        <f t="shared" si="57"/>
        <v>-0.1845</v>
      </c>
      <c r="AD125" s="47">
        <f t="shared" si="57"/>
        <v>-0.29900000000000004</v>
      </c>
      <c r="AE125" s="47">
        <f t="shared" si="57"/>
        <v>-0.28250000000000008</v>
      </c>
      <c r="AF125" s="47">
        <f t="shared" si="57"/>
        <v>-0.18000000000000005</v>
      </c>
      <c r="AG125" s="47">
        <f t="shared" si="57"/>
        <v>-7.900000000000007E-2</v>
      </c>
      <c r="AH125" s="47"/>
      <c r="AI125" s="45">
        <f>AVERAGE(AA125:AG125)</f>
        <v>-0.17850000000000005</v>
      </c>
      <c r="AJ125" s="30" t="s">
        <v>86</v>
      </c>
      <c r="AK125" s="47"/>
      <c r="AL125" s="84"/>
      <c r="AM125" s="84"/>
      <c r="AN125" s="30" t="s">
        <v>86</v>
      </c>
      <c r="AO125" s="47">
        <f t="shared" si="58"/>
        <v>-0.38049999999999995</v>
      </c>
      <c r="AP125" s="47">
        <f t="shared" si="58"/>
        <v>-6.2000000000000055E-2</v>
      </c>
      <c r="AQ125" s="47">
        <f t="shared" si="58"/>
        <v>-0.13449999999999995</v>
      </c>
      <c r="AR125" s="47">
        <f t="shared" si="58"/>
        <v>-0.11499999999999999</v>
      </c>
      <c r="AS125" s="47">
        <f t="shared" si="58"/>
        <v>-7.5500000000000012E-2</v>
      </c>
      <c r="AT125" s="47">
        <f t="shared" si="58"/>
        <v>-5.149999999999999E-2</v>
      </c>
      <c r="AU125" s="47">
        <f t="shared" si="58"/>
        <v>-1.9000000000000017E-2</v>
      </c>
      <c r="AW125" s="45">
        <f>AVERAGE(AO125:AU125)</f>
        <v>-0.1197142857142857</v>
      </c>
      <c r="AX125" s="30" t="s">
        <v>86</v>
      </c>
    </row>
    <row r="126" spans="3:50" x14ac:dyDescent="0.35">
      <c r="C126" s="84"/>
      <c r="D126" s="84"/>
      <c r="E126" s="30" t="s">
        <v>53</v>
      </c>
      <c r="F126" s="2">
        <v>0.89249999999999996</v>
      </c>
      <c r="G126" s="2">
        <v>0.86250000000000004</v>
      </c>
      <c r="H126" s="2">
        <v>0.753</v>
      </c>
      <c r="I126" s="2">
        <v>0.66500000000000004</v>
      </c>
      <c r="J126" s="2">
        <v>0.70250000000000001</v>
      </c>
      <c r="K126" s="2">
        <v>0.76900000000000002</v>
      </c>
      <c r="L126" s="2">
        <v>0.82250000000000001</v>
      </c>
      <c r="M126" s="2">
        <v>0.6</v>
      </c>
      <c r="N126" s="2">
        <v>0.88900000000000001</v>
      </c>
      <c r="O126" s="2">
        <v>0.82050000000000001</v>
      </c>
      <c r="P126" s="2">
        <v>0.83450000000000002</v>
      </c>
      <c r="Q126" s="2">
        <v>0.83199999999999996</v>
      </c>
      <c r="R126" s="2">
        <v>0.84499999999999997</v>
      </c>
      <c r="S126" s="2">
        <v>0.87350000000000005</v>
      </c>
      <c r="T126" s="2"/>
      <c r="U126" s="2"/>
      <c r="V126" s="2"/>
      <c r="W126" s="2"/>
      <c r="X126" s="84"/>
      <c r="Y126" s="84"/>
      <c r="Z126" s="30" t="s">
        <v>53</v>
      </c>
      <c r="AA126" s="47">
        <f t="shared" si="59"/>
        <v>-5.9000000000000052E-2</v>
      </c>
      <c r="AB126" s="47">
        <f t="shared" si="57"/>
        <v>-4.599999999999993E-2</v>
      </c>
      <c r="AC126" s="47">
        <f t="shared" si="57"/>
        <v>-0.128</v>
      </c>
      <c r="AD126" s="47">
        <f t="shared" si="57"/>
        <v>-0.19799999999999995</v>
      </c>
      <c r="AE126" s="47">
        <f t="shared" si="57"/>
        <v>-0.15700000000000003</v>
      </c>
      <c r="AF126" s="47">
        <f t="shared" si="57"/>
        <v>-7.9500000000000015E-2</v>
      </c>
      <c r="AG126" s="47">
        <f t="shared" si="57"/>
        <v>-2.300000000000002E-2</v>
      </c>
      <c r="AH126" s="47"/>
      <c r="AI126" s="45">
        <f>AVERAGE(AA126:AG126)</f>
        <v>-9.8642857142857143E-2</v>
      </c>
      <c r="AJ126" s="30" t="s">
        <v>53</v>
      </c>
      <c r="AK126" s="47"/>
      <c r="AL126" s="84"/>
      <c r="AM126" s="84"/>
      <c r="AN126" s="30" t="s">
        <v>53</v>
      </c>
      <c r="AO126" s="47">
        <f t="shared" si="58"/>
        <v>-0.33450000000000002</v>
      </c>
      <c r="AP126" s="47">
        <f t="shared" si="58"/>
        <v>-2.9000000000000026E-2</v>
      </c>
      <c r="AQ126" s="47">
        <f t="shared" si="58"/>
        <v>-7.4999999999999956E-2</v>
      </c>
      <c r="AR126" s="47">
        <f t="shared" si="58"/>
        <v>-5.799999999999994E-2</v>
      </c>
      <c r="AS126" s="47">
        <f t="shared" si="58"/>
        <v>-3.9000000000000035E-2</v>
      </c>
      <c r="AT126" s="47">
        <f t="shared" si="58"/>
        <v>-3.0000000000000027E-2</v>
      </c>
      <c r="AU126" s="47">
        <f t="shared" si="58"/>
        <v>1.5000000000000568E-3</v>
      </c>
      <c r="AW126" s="45">
        <f>AVERAGE(AO126:AU126)</f>
        <v>-8.0571428571428558E-2</v>
      </c>
      <c r="AX126" s="30" t="s">
        <v>53</v>
      </c>
    </row>
    <row r="127" spans="3:50" x14ac:dyDescent="0.35">
      <c r="C127" s="84"/>
      <c r="D127" s="84"/>
      <c r="E127" s="30" t="s">
        <v>8</v>
      </c>
      <c r="F127" s="2">
        <v>0.95150000000000001</v>
      </c>
      <c r="G127" s="2">
        <v>0.90849999999999997</v>
      </c>
      <c r="H127" s="2">
        <v>0.88100000000000001</v>
      </c>
      <c r="I127" s="2">
        <v>0.86299999999999999</v>
      </c>
      <c r="J127" s="2">
        <v>0.85950000000000004</v>
      </c>
      <c r="K127" s="2">
        <v>0.84850000000000003</v>
      </c>
      <c r="L127" s="2">
        <v>0.84550000000000003</v>
      </c>
      <c r="M127" s="2">
        <v>0.9345</v>
      </c>
      <c r="N127" s="2">
        <v>0.91800000000000004</v>
      </c>
      <c r="O127" s="2">
        <v>0.89549999999999996</v>
      </c>
      <c r="P127" s="2">
        <v>0.89249999999999996</v>
      </c>
      <c r="Q127" s="2">
        <v>0.871</v>
      </c>
      <c r="R127" s="2">
        <v>0.875</v>
      </c>
      <c r="S127" s="2">
        <v>0.872</v>
      </c>
      <c r="T127" s="2"/>
      <c r="U127" s="2"/>
      <c r="V127" s="2"/>
      <c r="W127" s="2"/>
      <c r="X127" s="84"/>
      <c r="Y127" s="84"/>
      <c r="Z127" s="44" t="s">
        <v>8</v>
      </c>
      <c r="AA127" s="48">
        <f>F127</f>
        <v>0.95150000000000001</v>
      </c>
      <c r="AB127" s="48">
        <f t="shared" ref="AB127" si="63">G127</f>
        <v>0.90849999999999997</v>
      </c>
      <c r="AC127" s="48">
        <f t="shared" ref="AC127" si="64">H127</f>
        <v>0.88100000000000001</v>
      </c>
      <c r="AD127" s="48">
        <f t="shared" ref="AD127" si="65">I127</f>
        <v>0.86299999999999999</v>
      </c>
      <c r="AE127" s="48">
        <f t="shared" ref="AE127" si="66">J127</f>
        <v>0.85950000000000004</v>
      </c>
      <c r="AF127" s="48">
        <f t="shared" ref="AF127" si="67">K127</f>
        <v>0.84850000000000003</v>
      </c>
      <c r="AG127" s="48">
        <f t="shared" ref="AG127" si="68">L127</f>
        <v>0.84550000000000003</v>
      </c>
      <c r="AH127" s="47"/>
      <c r="AI127" s="45"/>
      <c r="AJ127" s="30" t="s">
        <v>8</v>
      </c>
      <c r="AK127" s="47"/>
      <c r="AL127" s="84"/>
      <c r="AM127" s="84"/>
      <c r="AN127" s="44" t="s">
        <v>8</v>
      </c>
      <c r="AO127" s="48">
        <f t="shared" ref="AO127" si="69">M127</f>
        <v>0.9345</v>
      </c>
      <c r="AP127" s="48">
        <f t="shared" ref="AP127" si="70">N127</f>
        <v>0.91800000000000004</v>
      </c>
      <c r="AQ127" s="48">
        <f t="shared" ref="AQ127" si="71">O127</f>
        <v>0.89549999999999996</v>
      </c>
      <c r="AR127" s="48">
        <f t="shared" ref="AR127" si="72">P127</f>
        <v>0.89249999999999996</v>
      </c>
      <c r="AS127" s="48">
        <f t="shared" ref="AS127" si="73">Q127</f>
        <v>0.871</v>
      </c>
      <c r="AT127" s="48">
        <f t="shared" ref="AT127" si="74">R127</f>
        <v>0.875</v>
      </c>
      <c r="AU127" s="48">
        <f t="shared" ref="AU127" si="75">S127</f>
        <v>0.872</v>
      </c>
      <c r="AW127" s="45"/>
      <c r="AX127" s="30" t="s">
        <v>8</v>
      </c>
    </row>
    <row r="128" spans="3:50" x14ac:dyDescent="0.35">
      <c r="C128" s="84"/>
      <c r="D128" s="84">
        <v>200</v>
      </c>
      <c r="E128" s="29" t="s">
        <v>83</v>
      </c>
      <c r="F128" s="2">
        <v>0.68500000000000005</v>
      </c>
      <c r="G128" s="2">
        <v>0.91249999999999998</v>
      </c>
      <c r="H128" s="2">
        <v>0.92500000000000004</v>
      </c>
      <c r="I128" s="2">
        <v>0.90400000000000003</v>
      </c>
      <c r="J128" s="2">
        <v>0.89949999999999997</v>
      </c>
      <c r="K128" s="2">
        <v>0.89849999999999997</v>
      </c>
      <c r="L128" s="2">
        <v>0.89749999999999996</v>
      </c>
      <c r="M128" s="2">
        <v>0.69599999999999995</v>
      </c>
      <c r="N128" s="2">
        <v>0.92700000000000005</v>
      </c>
      <c r="O128" s="2">
        <v>0.874</v>
      </c>
      <c r="P128" s="2">
        <v>0.84950000000000003</v>
      </c>
      <c r="Q128" s="2">
        <v>0.871</v>
      </c>
      <c r="R128" s="2">
        <v>0.86750000000000005</v>
      </c>
      <c r="S128" s="2">
        <v>0.878</v>
      </c>
      <c r="T128" s="2"/>
      <c r="U128" s="2"/>
      <c r="V128" s="2"/>
      <c r="W128" s="2"/>
      <c r="X128" s="84"/>
      <c r="Y128" s="84">
        <v>200</v>
      </c>
      <c r="Z128" s="27" t="s">
        <v>83</v>
      </c>
      <c r="AA128" s="46">
        <f>F128-F$134</f>
        <v>-0.26849999999999996</v>
      </c>
      <c r="AB128" s="46">
        <f t="shared" ref="AB128:AG133" si="76">G128-G$134</f>
        <v>-2.4000000000000021E-2</v>
      </c>
      <c r="AC128" s="46">
        <f t="shared" si="76"/>
        <v>1.0500000000000065E-2</v>
      </c>
      <c r="AD128" s="46">
        <f t="shared" si="76"/>
        <v>-8.499999999999952E-3</v>
      </c>
      <c r="AE128" s="46">
        <f t="shared" si="76"/>
        <v>-2.4000000000000021E-2</v>
      </c>
      <c r="AF128" s="46">
        <f t="shared" si="76"/>
        <v>2.0000000000000018E-3</v>
      </c>
      <c r="AG128" s="46">
        <f t="shared" si="76"/>
        <v>-8.5000000000000631E-3</v>
      </c>
      <c r="AH128" s="47"/>
      <c r="AI128" s="45">
        <f>AVERAGE(AA128:AG128)</f>
        <v>-4.5857142857142853E-2</v>
      </c>
      <c r="AJ128" s="9" t="s">
        <v>83</v>
      </c>
      <c r="AK128" s="47"/>
      <c r="AL128" s="84"/>
      <c r="AM128" s="84">
        <v>200</v>
      </c>
      <c r="AN128" s="27" t="s">
        <v>83</v>
      </c>
      <c r="AO128" s="46">
        <f t="shared" ref="AO128:AU133" si="77">M128-M$134</f>
        <v>-0.24550000000000005</v>
      </c>
      <c r="AP128" s="46">
        <f t="shared" si="77"/>
        <v>-1.2499999999999956E-2</v>
      </c>
      <c r="AQ128" s="46">
        <f t="shared" si="77"/>
        <v>-6.0000000000000053E-2</v>
      </c>
      <c r="AR128" s="46">
        <f t="shared" si="77"/>
        <v>-6.5500000000000003E-2</v>
      </c>
      <c r="AS128" s="46">
        <f t="shared" si="77"/>
        <v>-4.7000000000000042E-2</v>
      </c>
      <c r="AT128" s="46">
        <f t="shared" si="77"/>
        <v>-4.4499999999999984E-2</v>
      </c>
      <c r="AU128" s="46">
        <f t="shared" si="77"/>
        <v>-2.9000000000000026E-2</v>
      </c>
      <c r="AW128" s="45">
        <f>AVERAGE(AO128:AU128)</f>
        <v>-7.2000000000000022E-2</v>
      </c>
      <c r="AX128" s="9" t="s">
        <v>83</v>
      </c>
    </row>
    <row r="129" spans="3:50" x14ac:dyDescent="0.35">
      <c r="C129" s="84"/>
      <c r="D129" s="84"/>
      <c r="E129" s="30" t="s">
        <v>84</v>
      </c>
      <c r="F129" s="2">
        <v>0.92100000000000004</v>
      </c>
      <c r="G129" s="2">
        <v>0.82950000000000002</v>
      </c>
      <c r="H129" s="2">
        <v>0.92249999999999999</v>
      </c>
      <c r="I129" s="2">
        <v>0.86050000000000004</v>
      </c>
      <c r="J129" s="2">
        <v>0.84850000000000003</v>
      </c>
      <c r="K129" s="2">
        <v>0.86350000000000005</v>
      </c>
      <c r="L129" s="2">
        <v>0.90049999999999997</v>
      </c>
      <c r="M129" s="2">
        <v>0.89400000000000002</v>
      </c>
      <c r="N129" s="2">
        <v>0.94450000000000001</v>
      </c>
      <c r="O129" s="2">
        <v>0.92200000000000004</v>
      </c>
      <c r="P129" s="2">
        <v>0.9</v>
      </c>
      <c r="Q129" s="2">
        <v>0.91300000000000003</v>
      </c>
      <c r="R129" s="2">
        <v>0.90249999999999997</v>
      </c>
      <c r="S129" s="2">
        <v>0.90200000000000002</v>
      </c>
      <c r="T129" s="2"/>
      <c r="U129" s="2"/>
      <c r="V129" s="2"/>
      <c r="W129" s="2"/>
      <c r="X129" s="84"/>
      <c r="Y129" s="84"/>
      <c r="Z129" s="30" t="s">
        <v>84</v>
      </c>
      <c r="AA129" s="47">
        <f t="shared" ref="AA129:AA133" si="78">F129-F$134</f>
        <v>-3.2499999999999973E-2</v>
      </c>
      <c r="AB129" s="47">
        <f t="shared" si="76"/>
        <v>-0.10699999999999998</v>
      </c>
      <c r="AC129" s="47">
        <f t="shared" si="76"/>
        <v>8.0000000000000071E-3</v>
      </c>
      <c r="AD129" s="47">
        <f t="shared" si="76"/>
        <v>-5.1999999999999935E-2</v>
      </c>
      <c r="AE129" s="47">
        <f t="shared" si="76"/>
        <v>-7.4999999999999956E-2</v>
      </c>
      <c r="AF129" s="47">
        <f t="shared" si="76"/>
        <v>-3.2999999999999918E-2</v>
      </c>
      <c r="AG129" s="47">
        <f t="shared" si="76"/>
        <v>-5.5000000000000604E-3</v>
      </c>
      <c r="AH129" s="47"/>
      <c r="AI129" s="45">
        <f t="shared" ref="AI129" si="79">AVERAGE(AA129:AG129)</f>
        <v>-4.2428571428571406E-2</v>
      </c>
      <c r="AJ129" s="30" t="s">
        <v>84</v>
      </c>
      <c r="AK129" s="47"/>
      <c r="AL129" s="84"/>
      <c r="AM129" s="84"/>
      <c r="AN129" s="30" t="s">
        <v>84</v>
      </c>
      <c r="AO129" s="47">
        <f t="shared" si="77"/>
        <v>-4.7499999999999987E-2</v>
      </c>
      <c r="AP129" s="47">
        <f t="shared" si="77"/>
        <v>5.0000000000000044E-3</v>
      </c>
      <c r="AQ129" s="47">
        <f t="shared" si="77"/>
        <v>-1.2000000000000011E-2</v>
      </c>
      <c r="AR129" s="47">
        <f t="shared" si="77"/>
        <v>-1.5000000000000013E-2</v>
      </c>
      <c r="AS129" s="47">
        <f t="shared" si="77"/>
        <v>-5.0000000000000044E-3</v>
      </c>
      <c r="AT129" s="47">
        <f t="shared" si="77"/>
        <v>-9.5000000000000639E-3</v>
      </c>
      <c r="AU129" s="47">
        <f t="shared" si="77"/>
        <v>-5.0000000000000044E-3</v>
      </c>
      <c r="AW129" s="45">
        <f t="shared" ref="AW129:AW131" si="80">AVERAGE(AO129:AU129)</f>
        <v>-1.2714285714285725E-2</v>
      </c>
      <c r="AX129" s="30" t="s">
        <v>84</v>
      </c>
    </row>
    <row r="130" spans="3:50" x14ac:dyDescent="0.35">
      <c r="C130" s="84"/>
      <c r="D130" s="84"/>
      <c r="E130" s="30" t="s">
        <v>85</v>
      </c>
      <c r="F130" s="2">
        <v>0.89849999999999997</v>
      </c>
      <c r="G130" s="2">
        <v>0.93500000000000005</v>
      </c>
      <c r="H130" s="2">
        <v>0.94099999999999995</v>
      </c>
      <c r="I130" s="2">
        <v>0.9</v>
      </c>
      <c r="J130" s="2">
        <v>0.89849999999999997</v>
      </c>
      <c r="K130" s="2">
        <v>0.90349999999999997</v>
      </c>
      <c r="L130" s="2">
        <v>0.9</v>
      </c>
      <c r="M130" s="2">
        <v>0.90249999999999997</v>
      </c>
      <c r="N130" s="2">
        <v>0.90600000000000003</v>
      </c>
      <c r="O130" s="2">
        <v>0.87749999999999995</v>
      </c>
      <c r="P130" s="2">
        <v>0.86499999999999999</v>
      </c>
      <c r="Q130" s="2">
        <v>0.88349999999999995</v>
      </c>
      <c r="R130" s="2">
        <v>0.87649999999999995</v>
      </c>
      <c r="S130" s="2">
        <v>0.88649999999999995</v>
      </c>
      <c r="T130" s="2"/>
      <c r="U130" s="2"/>
      <c r="V130" s="2"/>
      <c r="W130" s="2"/>
      <c r="X130" s="84"/>
      <c r="Y130" s="84"/>
      <c r="Z130" s="30" t="s">
        <v>85</v>
      </c>
      <c r="AA130" s="47">
        <f t="shared" si="78"/>
        <v>-5.5000000000000049E-2</v>
      </c>
      <c r="AB130" s="47">
        <f t="shared" si="76"/>
        <v>-1.4999999999999458E-3</v>
      </c>
      <c r="AC130" s="47">
        <f t="shared" si="76"/>
        <v>2.6499999999999968E-2</v>
      </c>
      <c r="AD130" s="47">
        <f t="shared" si="76"/>
        <v>-1.2499999999999956E-2</v>
      </c>
      <c r="AE130" s="47">
        <f t="shared" si="76"/>
        <v>-2.5000000000000022E-2</v>
      </c>
      <c r="AF130" s="47">
        <f t="shared" si="76"/>
        <v>7.0000000000000062E-3</v>
      </c>
      <c r="AG130" s="47">
        <f t="shared" si="76"/>
        <v>-6.0000000000000053E-3</v>
      </c>
      <c r="AH130" s="47"/>
      <c r="AI130" s="45">
        <f>AVERAGE(AA130:AG130)</f>
        <v>-9.4999999999999998E-3</v>
      </c>
      <c r="AJ130" s="30" t="s">
        <v>85</v>
      </c>
      <c r="AK130" s="47"/>
      <c r="AL130" s="84"/>
      <c r="AM130" s="84"/>
      <c r="AN130" s="30" t="s">
        <v>85</v>
      </c>
      <c r="AO130" s="47">
        <f t="shared" si="77"/>
        <v>-3.9000000000000035E-2</v>
      </c>
      <c r="AP130" s="47">
        <f t="shared" si="77"/>
        <v>-3.3499999999999974E-2</v>
      </c>
      <c r="AQ130" s="47">
        <f t="shared" si="77"/>
        <v>-5.6500000000000106E-2</v>
      </c>
      <c r="AR130" s="47">
        <f t="shared" si="77"/>
        <v>-5.0000000000000044E-2</v>
      </c>
      <c r="AS130" s="47">
        <f t="shared" si="77"/>
        <v>-3.4500000000000086E-2</v>
      </c>
      <c r="AT130" s="47">
        <f t="shared" si="77"/>
        <v>-3.5500000000000087E-2</v>
      </c>
      <c r="AU130" s="47">
        <f t="shared" si="77"/>
        <v>-2.0500000000000074E-2</v>
      </c>
      <c r="AW130" s="45">
        <f>AVERAGE(AO130:AU130)</f>
        <v>-3.8500000000000055E-2</v>
      </c>
      <c r="AX130" s="30" t="s">
        <v>85</v>
      </c>
    </row>
    <row r="131" spans="3:50" x14ac:dyDescent="0.35">
      <c r="C131" s="84"/>
      <c r="D131" s="84"/>
      <c r="E131" s="30" t="s">
        <v>88</v>
      </c>
      <c r="F131" s="2">
        <v>0.93049999999999999</v>
      </c>
      <c r="G131" s="2">
        <v>0.93899999999999995</v>
      </c>
      <c r="H131" s="2">
        <v>0.9345</v>
      </c>
      <c r="I131" s="2">
        <v>0.91249999999999998</v>
      </c>
      <c r="J131" s="2">
        <v>0.91900000000000004</v>
      </c>
      <c r="K131" s="2">
        <v>0.91300000000000003</v>
      </c>
      <c r="L131" s="2">
        <v>0.91949999999999998</v>
      </c>
      <c r="M131" s="2">
        <v>0.9355</v>
      </c>
      <c r="N131" s="2">
        <v>0.9375</v>
      </c>
      <c r="O131" s="2">
        <v>0.92500000000000004</v>
      </c>
      <c r="P131" s="2">
        <v>0.90500000000000003</v>
      </c>
      <c r="Q131" s="2">
        <v>0.91249999999999998</v>
      </c>
      <c r="R131" s="2">
        <v>0.90449999999999997</v>
      </c>
      <c r="S131" s="2">
        <v>0.90200000000000002</v>
      </c>
      <c r="T131" s="2"/>
      <c r="U131" s="2"/>
      <c r="V131" s="2"/>
      <c r="W131" s="2"/>
      <c r="X131" s="84"/>
      <c r="Y131" s="84"/>
      <c r="Z131" s="30" t="s">
        <v>88</v>
      </c>
      <c r="AA131" s="49">
        <f t="shared" si="78"/>
        <v>-2.300000000000002E-2</v>
      </c>
      <c r="AB131" s="49">
        <f t="shared" si="76"/>
        <v>2.4999999999999467E-3</v>
      </c>
      <c r="AC131" s="49">
        <f t="shared" si="76"/>
        <v>2.0000000000000018E-2</v>
      </c>
      <c r="AD131" s="49">
        <f t="shared" si="76"/>
        <v>0</v>
      </c>
      <c r="AE131" s="49">
        <f t="shared" si="76"/>
        <v>-4.4999999999999485E-3</v>
      </c>
      <c r="AF131" s="49">
        <f t="shared" si="76"/>
        <v>1.650000000000007E-2</v>
      </c>
      <c r="AG131" s="49">
        <f t="shared" si="76"/>
        <v>1.3499999999999956E-2</v>
      </c>
      <c r="AH131" s="49"/>
      <c r="AI131" s="45">
        <f t="shared" ref="AI131" si="81">AVERAGE(AA131:AG131)</f>
        <v>3.5714285714285748E-3</v>
      </c>
      <c r="AJ131" s="31" t="s">
        <v>88</v>
      </c>
      <c r="AK131" s="49"/>
      <c r="AL131" s="84"/>
      <c r="AM131" s="84"/>
      <c r="AN131" s="30" t="s">
        <v>88</v>
      </c>
      <c r="AO131" s="49">
        <f t="shared" si="77"/>
        <v>-6.0000000000000053E-3</v>
      </c>
      <c r="AP131" s="49">
        <f t="shared" si="77"/>
        <v>-2.0000000000000018E-3</v>
      </c>
      <c r="AQ131" s="49">
        <f t="shared" si="77"/>
        <v>-9.000000000000008E-3</v>
      </c>
      <c r="AR131" s="49">
        <f t="shared" si="77"/>
        <v>-1.0000000000000009E-2</v>
      </c>
      <c r="AS131" s="49">
        <f t="shared" si="77"/>
        <v>-5.5000000000000604E-3</v>
      </c>
      <c r="AT131" s="49">
        <f t="shared" si="77"/>
        <v>-7.5000000000000622E-3</v>
      </c>
      <c r="AU131" s="49">
        <f t="shared" si="77"/>
        <v>-5.0000000000000044E-3</v>
      </c>
      <c r="AW131" s="45">
        <f t="shared" si="80"/>
        <v>-6.4285714285714501E-3</v>
      </c>
      <c r="AX131" s="31" t="s">
        <v>88</v>
      </c>
    </row>
    <row r="132" spans="3:50" x14ac:dyDescent="0.35">
      <c r="C132" s="84"/>
      <c r="D132" s="84"/>
      <c r="E132" s="30" t="s">
        <v>86</v>
      </c>
      <c r="F132" s="2">
        <v>0.92749999999999999</v>
      </c>
      <c r="G132" s="2">
        <v>0.77600000000000002</v>
      </c>
      <c r="H132" s="2">
        <v>0.86199999999999999</v>
      </c>
      <c r="I132" s="2">
        <v>0.83950000000000002</v>
      </c>
      <c r="J132" s="2">
        <v>0.84450000000000003</v>
      </c>
      <c r="K132" s="2">
        <v>0.86350000000000005</v>
      </c>
      <c r="L132" s="2">
        <v>0.89100000000000001</v>
      </c>
      <c r="M132" s="2">
        <v>0.86450000000000005</v>
      </c>
      <c r="N132" s="2">
        <v>0.93799999999999994</v>
      </c>
      <c r="O132" s="2">
        <v>0.92</v>
      </c>
      <c r="P132" s="2">
        <v>0.89500000000000002</v>
      </c>
      <c r="Q132" s="2">
        <v>0.90749999999999997</v>
      </c>
      <c r="R132" s="2">
        <v>0.90249999999999997</v>
      </c>
      <c r="S132" s="2">
        <v>0.90700000000000003</v>
      </c>
      <c r="T132" s="2"/>
      <c r="U132" s="2"/>
      <c r="V132" s="2"/>
      <c r="W132" s="2"/>
      <c r="X132" s="84"/>
      <c r="Y132" s="84"/>
      <c r="Z132" s="30" t="s">
        <v>86</v>
      </c>
      <c r="AA132" s="47">
        <f t="shared" si="78"/>
        <v>-2.6000000000000023E-2</v>
      </c>
      <c r="AB132" s="47">
        <f t="shared" si="76"/>
        <v>-0.16049999999999998</v>
      </c>
      <c r="AC132" s="47">
        <f t="shared" si="76"/>
        <v>-5.2499999999999991E-2</v>
      </c>
      <c r="AD132" s="47">
        <f t="shared" si="76"/>
        <v>-7.2999999999999954E-2</v>
      </c>
      <c r="AE132" s="47">
        <f t="shared" si="76"/>
        <v>-7.8999999999999959E-2</v>
      </c>
      <c r="AF132" s="47">
        <f t="shared" si="76"/>
        <v>-3.2999999999999918E-2</v>
      </c>
      <c r="AG132" s="47">
        <f t="shared" si="76"/>
        <v>-1.5000000000000013E-2</v>
      </c>
      <c r="AH132" s="47"/>
      <c r="AI132" s="45">
        <f>AVERAGE(AA132:AG132)</f>
        <v>-6.2714285714285695E-2</v>
      </c>
      <c r="AJ132" s="30" t="s">
        <v>86</v>
      </c>
      <c r="AK132" s="47"/>
      <c r="AL132" s="84"/>
      <c r="AM132" s="84"/>
      <c r="AN132" s="30" t="s">
        <v>86</v>
      </c>
      <c r="AO132" s="47">
        <f t="shared" si="77"/>
        <v>-7.6999999999999957E-2</v>
      </c>
      <c r="AP132" s="47">
        <f t="shared" si="77"/>
        <v>-1.5000000000000568E-3</v>
      </c>
      <c r="AQ132" s="47">
        <f t="shared" si="77"/>
        <v>-1.4000000000000012E-2</v>
      </c>
      <c r="AR132" s="47">
        <f t="shared" si="77"/>
        <v>-2.0000000000000018E-2</v>
      </c>
      <c r="AS132" s="47">
        <f t="shared" si="77"/>
        <v>-1.0500000000000065E-2</v>
      </c>
      <c r="AT132" s="47">
        <f t="shared" si="77"/>
        <v>-9.5000000000000639E-3</v>
      </c>
      <c r="AU132" s="47">
        <f t="shared" si="77"/>
        <v>0</v>
      </c>
      <c r="AW132" s="45">
        <f>AVERAGE(AO132:AU132)</f>
        <v>-1.8928571428571454E-2</v>
      </c>
      <c r="AX132" s="30" t="s">
        <v>86</v>
      </c>
    </row>
    <row r="133" spans="3:50" x14ac:dyDescent="0.35">
      <c r="C133" s="84"/>
      <c r="D133" s="84"/>
      <c r="E133" s="30" t="s">
        <v>53</v>
      </c>
      <c r="F133" s="2">
        <v>0.92649999999999999</v>
      </c>
      <c r="G133" s="2">
        <v>0.85899999999999999</v>
      </c>
      <c r="H133" s="2">
        <v>0.91500000000000004</v>
      </c>
      <c r="I133" s="2">
        <v>0.87849999999999995</v>
      </c>
      <c r="J133" s="2">
        <v>0.88349999999999995</v>
      </c>
      <c r="K133" s="2">
        <v>0.89149999999999996</v>
      </c>
      <c r="L133" s="2">
        <v>0.90949999999999998</v>
      </c>
      <c r="M133" s="2">
        <v>0.87350000000000005</v>
      </c>
      <c r="N133" s="2">
        <v>0.94299999999999995</v>
      </c>
      <c r="O133" s="2">
        <v>0.92400000000000004</v>
      </c>
      <c r="P133" s="2">
        <v>0.89849999999999997</v>
      </c>
      <c r="Q133" s="2">
        <v>0.91</v>
      </c>
      <c r="R133" s="2">
        <v>0.90249999999999997</v>
      </c>
      <c r="S133" s="2">
        <v>0.90100000000000002</v>
      </c>
      <c r="T133" s="2"/>
      <c r="U133" s="2"/>
      <c r="V133" s="2"/>
      <c r="W133" s="2"/>
      <c r="X133" s="84"/>
      <c r="Y133" s="84"/>
      <c r="Z133" s="30" t="s">
        <v>53</v>
      </c>
      <c r="AA133" s="47">
        <f t="shared" si="78"/>
        <v>-2.7000000000000024E-2</v>
      </c>
      <c r="AB133" s="47">
        <f t="shared" si="76"/>
        <v>-7.7500000000000013E-2</v>
      </c>
      <c r="AC133" s="47">
        <f t="shared" si="76"/>
        <v>5.0000000000005596E-4</v>
      </c>
      <c r="AD133" s="47">
        <f t="shared" si="76"/>
        <v>-3.400000000000003E-2</v>
      </c>
      <c r="AE133" s="47">
        <f t="shared" si="76"/>
        <v>-4.0000000000000036E-2</v>
      </c>
      <c r="AF133" s="47">
        <f t="shared" si="76"/>
        <v>-5.0000000000000044E-3</v>
      </c>
      <c r="AG133" s="47">
        <f t="shared" si="76"/>
        <v>3.4999999999999476E-3</v>
      </c>
      <c r="AH133" s="47"/>
      <c r="AI133" s="45">
        <f>AVERAGE(AA133:AG133)</f>
        <v>-2.5642857142857158E-2</v>
      </c>
      <c r="AJ133" s="30" t="s">
        <v>53</v>
      </c>
      <c r="AK133" s="47"/>
      <c r="AL133" s="84"/>
      <c r="AM133" s="84"/>
      <c r="AN133" s="30" t="s">
        <v>53</v>
      </c>
      <c r="AO133" s="47">
        <f t="shared" si="77"/>
        <v>-6.7999999999999949E-2</v>
      </c>
      <c r="AP133" s="47">
        <f t="shared" si="77"/>
        <v>3.4999999999999476E-3</v>
      </c>
      <c r="AQ133" s="47">
        <f t="shared" si="77"/>
        <v>-1.0000000000000009E-2</v>
      </c>
      <c r="AR133" s="47">
        <f t="shared" si="77"/>
        <v>-1.650000000000007E-2</v>
      </c>
      <c r="AS133" s="47">
        <f t="shared" si="77"/>
        <v>-8.0000000000000071E-3</v>
      </c>
      <c r="AT133" s="47">
        <f t="shared" si="77"/>
        <v>-9.5000000000000639E-3</v>
      </c>
      <c r="AU133" s="47">
        <f t="shared" si="77"/>
        <v>-6.0000000000000053E-3</v>
      </c>
      <c r="AW133" s="45">
        <f>AVERAGE(AO133:AU133)</f>
        <v>-1.6357142857142879E-2</v>
      </c>
      <c r="AX133" s="30" t="s">
        <v>53</v>
      </c>
    </row>
    <row r="134" spans="3:50" x14ac:dyDescent="0.35">
      <c r="C134" s="84"/>
      <c r="D134" s="84"/>
      <c r="E134" s="30" t="s">
        <v>8</v>
      </c>
      <c r="F134" s="2">
        <v>0.95350000000000001</v>
      </c>
      <c r="G134" s="2">
        <v>0.9365</v>
      </c>
      <c r="H134" s="2">
        <v>0.91449999999999998</v>
      </c>
      <c r="I134" s="2">
        <v>0.91249999999999998</v>
      </c>
      <c r="J134" s="2">
        <v>0.92349999999999999</v>
      </c>
      <c r="K134" s="2">
        <v>0.89649999999999996</v>
      </c>
      <c r="L134" s="2">
        <v>0.90600000000000003</v>
      </c>
      <c r="M134" s="2">
        <v>0.9415</v>
      </c>
      <c r="N134" s="2">
        <v>0.9395</v>
      </c>
      <c r="O134" s="2">
        <v>0.93400000000000005</v>
      </c>
      <c r="P134" s="2">
        <v>0.91500000000000004</v>
      </c>
      <c r="Q134" s="2">
        <v>0.91800000000000004</v>
      </c>
      <c r="R134" s="2">
        <v>0.91200000000000003</v>
      </c>
      <c r="S134" s="2">
        <v>0.90700000000000003</v>
      </c>
      <c r="T134" s="2"/>
      <c r="U134" s="2"/>
      <c r="V134" s="2"/>
      <c r="W134" s="2"/>
      <c r="X134" s="84"/>
      <c r="Y134" s="84"/>
      <c r="Z134" s="44" t="s">
        <v>8</v>
      </c>
      <c r="AA134" s="48">
        <f>F134</f>
        <v>0.95350000000000001</v>
      </c>
      <c r="AB134" s="48">
        <f t="shared" ref="AB134" si="82">G134</f>
        <v>0.9365</v>
      </c>
      <c r="AC134" s="48">
        <f t="shared" ref="AC134" si="83">H134</f>
        <v>0.91449999999999998</v>
      </c>
      <c r="AD134" s="48">
        <f t="shared" ref="AD134" si="84">I134</f>
        <v>0.91249999999999998</v>
      </c>
      <c r="AE134" s="48">
        <f t="shared" ref="AE134" si="85">J134</f>
        <v>0.92349999999999999</v>
      </c>
      <c r="AF134" s="48">
        <f t="shared" ref="AF134" si="86">K134</f>
        <v>0.89649999999999996</v>
      </c>
      <c r="AG134" s="48">
        <f t="shared" ref="AG134" si="87">L134</f>
        <v>0.90600000000000003</v>
      </c>
      <c r="AH134" s="47"/>
      <c r="AI134" s="45"/>
      <c r="AJ134" s="30" t="s">
        <v>8</v>
      </c>
      <c r="AK134" s="47"/>
      <c r="AL134" s="84"/>
      <c r="AM134" s="84"/>
      <c r="AN134" s="44" t="s">
        <v>8</v>
      </c>
      <c r="AO134" s="48">
        <f t="shared" ref="AO134" si="88">M134</f>
        <v>0.9415</v>
      </c>
      <c r="AP134" s="48">
        <f t="shared" ref="AP134" si="89">N134</f>
        <v>0.9395</v>
      </c>
      <c r="AQ134" s="48">
        <f t="shared" ref="AQ134" si="90">O134</f>
        <v>0.93400000000000005</v>
      </c>
      <c r="AR134" s="48">
        <f t="shared" ref="AR134" si="91">P134</f>
        <v>0.91500000000000004</v>
      </c>
      <c r="AS134" s="48">
        <f t="shared" ref="AS134" si="92">Q134</f>
        <v>0.91800000000000004</v>
      </c>
      <c r="AT134" s="48">
        <f t="shared" ref="AT134" si="93">R134</f>
        <v>0.91200000000000003</v>
      </c>
      <c r="AU134" s="48">
        <f t="shared" ref="AU134" si="94">S134</f>
        <v>0.90700000000000003</v>
      </c>
      <c r="AW134" s="45"/>
      <c r="AX134" s="30" t="s">
        <v>8</v>
      </c>
    </row>
    <row r="135" spans="3:50" x14ac:dyDescent="0.35">
      <c r="C135" s="84"/>
      <c r="D135" s="84">
        <v>300</v>
      </c>
      <c r="E135" s="29" t="s">
        <v>83</v>
      </c>
      <c r="F135" s="2">
        <v>0.77500000000000002</v>
      </c>
      <c r="G135" s="2">
        <v>0.91500000000000004</v>
      </c>
      <c r="H135" s="2">
        <v>0.94350000000000001</v>
      </c>
      <c r="I135" s="2">
        <v>0.91849999999999998</v>
      </c>
      <c r="J135" s="2">
        <v>0.91500000000000004</v>
      </c>
      <c r="K135" s="2">
        <v>0.90700000000000003</v>
      </c>
      <c r="L135" s="2">
        <v>0.89949999999999997</v>
      </c>
      <c r="M135" s="2">
        <v>0.76949999999999996</v>
      </c>
      <c r="N135" s="2">
        <v>0.92349999999999999</v>
      </c>
      <c r="O135" s="2">
        <v>0.89500000000000002</v>
      </c>
      <c r="P135" s="2">
        <v>0.89149999999999996</v>
      </c>
      <c r="Q135" s="2">
        <v>0.89649999999999996</v>
      </c>
      <c r="R135" s="2">
        <v>0.89849999999999997</v>
      </c>
      <c r="S135" s="2">
        <v>0.89649999999999996</v>
      </c>
      <c r="T135" s="2"/>
      <c r="U135" s="2"/>
      <c r="V135" s="2"/>
      <c r="W135" s="2"/>
      <c r="X135" s="84"/>
      <c r="Y135" s="84">
        <v>300</v>
      </c>
      <c r="Z135" s="29" t="s">
        <v>83</v>
      </c>
      <c r="AA135" s="47">
        <f t="shared" ref="AA135:AA140" si="95">F135-F$141</f>
        <v>-0.17599999999999993</v>
      </c>
      <c r="AB135" s="47">
        <f t="shared" ref="AB135:AG140" si="96">G135-G$141</f>
        <v>-1.9000000000000017E-2</v>
      </c>
      <c r="AC135" s="47">
        <f t="shared" si="96"/>
        <v>7.4999999999999512E-3</v>
      </c>
      <c r="AD135" s="47">
        <f t="shared" si="96"/>
        <v>-3.5000000000000586E-3</v>
      </c>
      <c r="AE135" s="47">
        <f t="shared" si="96"/>
        <v>4.5000000000000595E-3</v>
      </c>
      <c r="AF135" s="47">
        <f t="shared" si="96"/>
        <v>-1.0499999999999954E-2</v>
      </c>
      <c r="AG135" s="47">
        <f t="shared" si="96"/>
        <v>-1.2000000000000011E-2</v>
      </c>
      <c r="AH135" s="47"/>
      <c r="AI135" s="45">
        <f>AVERAGE(AA135:AG135)</f>
        <v>-2.9857142857142853E-2</v>
      </c>
      <c r="AJ135" s="9" t="s">
        <v>83</v>
      </c>
      <c r="AK135" s="47"/>
      <c r="AL135" s="84"/>
      <c r="AM135" s="84">
        <v>300</v>
      </c>
      <c r="AN135" s="29" t="s">
        <v>83</v>
      </c>
      <c r="AO135" s="47">
        <f t="shared" ref="AO135:AU140" si="97">M135-M$141</f>
        <v>-0.17049999999999998</v>
      </c>
      <c r="AP135" s="47">
        <f t="shared" si="97"/>
        <v>-7.0000000000000062E-3</v>
      </c>
      <c r="AQ135" s="47">
        <f t="shared" si="97"/>
        <v>-3.4499999999999975E-2</v>
      </c>
      <c r="AR135" s="47">
        <f t="shared" si="97"/>
        <v>-3.6500000000000088E-2</v>
      </c>
      <c r="AS135" s="47">
        <f t="shared" si="97"/>
        <v>-2.3500000000000076E-2</v>
      </c>
      <c r="AT135" s="47">
        <f t="shared" si="97"/>
        <v>-2.1500000000000075E-2</v>
      </c>
      <c r="AU135" s="47">
        <f t="shared" si="97"/>
        <v>-1.3500000000000068E-2</v>
      </c>
      <c r="AW135" s="45">
        <f>AVERAGE(AO135:AU135)</f>
        <v>-4.3857142857142893E-2</v>
      </c>
      <c r="AX135" s="9" t="s">
        <v>83</v>
      </c>
    </row>
    <row r="136" spans="3:50" x14ac:dyDescent="0.35">
      <c r="C136" s="84"/>
      <c r="D136" s="84"/>
      <c r="E136" s="30" t="s">
        <v>84</v>
      </c>
      <c r="F136" s="2">
        <v>0.9375</v>
      </c>
      <c r="G136" s="2">
        <v>0.85699999999999998</v>
      </c>
      <c r="H136" s="2">
        <v>0.94399999999999995</v>
      </c>
      <c r="I136" s="2">
        <v>0.93</v>
      </c>
      <c r="J136" s="2">
        <v>0.90700000000000003</v>
      </c>
      <c r="K136" s="2">
        <v>0.91649999999999998</v>
      </c>
      <c r="L136" s="2">
        <v>0.90949999999999998</v>
      </c>
      <c r="M136" s="2">
        <v>0.88500000000000001</v>
      </c>
      <c r="N136" s="2">
        <v>0.93300000000000005</v>
      </c>
      <c r="O136" s="2">
        <v>0.92349999999999999</v>
      </c>
      <c r="P136" s="2">
        <v>0.92300000000000004</v>
      </c>
      <c r="Q136" s="2">
        <v>0.91949999999999998</v>
      </c>
      <c r="R136" s="2">
        <v>0.92200000000000004</v>
      </c>
      <c r="S136" s="2">
        <v>0.91300000000000003</v>
      </c>
      <c r="T136" s="2"/>
      <c r="U136" s="2"/>
      <c r="V136" s="2"/>
      <c r="W136" s="2"/>
      <c r="X136" s="84"/>
      <c r="Y136" s="84"/>
      <c r="Z136" s="30" t="s">
        <v>84</v>
      </c>
      <c r="AA136" s="47">
        <f t="shared" si="95"/>
        <v>-1.3499999999999956E-2</v>
      </c>
      <c r="AB136" s="47">
        <f t="shared" si="96"/>
        <v>-7.7000000000000068E-2</v>
      </c>
      <c r="AC136" s="47">
        <f t="shared" si="96"/>
        <v>7.9999999999998961E-3</v>
      </c>
      <c r="AD136" s="47">
        <f t="shared" si="96"/>
        <v>8.0000000000000071E-3</v>
      </c>
      <c r="AE136" s="47">
        <f t="shared" si="96"/>
        <v>-3.4999999999999476E-3</v>
      </c>
      <c r="AF136" s="47">
        <f t="shared" si="96"/>
        <v>-1.0000000000000009E-3</v>
      </c>
      <c r="AG136" s="47">
        <f t="shared" si="96"/>
        <v>-2.0000000000000018E-3</v>
      </c>
      <c r="AH136" s="47"/>
      <c r="AI136" s="45">
        <f t="shared" ref="AI136" si="98">AVERAGE(AA136:AG136)</f>
        <v>-1.1571428571428581E-2</v>
      </c>
      <c r="AJ136" s="30" t="s">
        <v>84</v>
      </c>
      <c r="AK136" s="47"/>
      <c r="AL136" s="84"/>
      <c r="AM136" s="84"/>
      <c r="AN136" s="30" t="s">
        <v>84</v>
      </c>
      <c r="AO136" s="47">
        <f t="shared" si="97"/>
        <v>-5.4999999999999938E-2</v>
      </c>
      <c r="AP136" s="47">
        <f t="shared" si="97"/>
        <v>2.5000000000000577E-3</v>
      </c>
      <c r="AQ136" s="47">
        <f t="shared" si="97"/>
        <v>-6.0000000000000053E-3</v>
      </c>
      <c r="AR136" s="47">
        <f t="shared" si="97"/>
        <v>-5.0000000000000044E-3</v>
      </c>
      <c r="AS136" s="47">
        <f t="shared" si="97"/>
        <v>-5.0000000000005596E-4</v>
      </c>
      <c r="AT136" s="47">
        <f t="shared" si="97"/>
        <v>2.0000000000000018E-3</v>
      </c>
      <c r="AU136" s="47">
        <f t="shared" si="97"/>
        <v>3.0000000000000027E-3</v>
      </c>
      <c r="AW136" s="45">
        <f t="shared" ref="AW136:AW138" si="99">AVERAGE(AO136:AU136)</f>
        <v>-8.4285714285714207E-3</v>
      </c>
      <c r="AX136" s="30" t="s">
        <v>84</v>
      </c>
    </row>
    <row r="137" spans="3:50" x14ac:dyDescent="0.35">
      <c r="C137" s="84"/>
      <c r="D137" s="84"/>
      <c r="E137" s="30" t="s">
        <v>85</v>
      </c>
      <c r="F137" s="2">
        <v>0.92749999999999999</v>
      </c>
      <c r="G137" s="2">
        <v>0.92749999999999999</v>
      </c>
      <c r="H137" s="2">
        <v>0.95850000000000002</v>
      </c>
      <c r="I137" s="2">
        <v>0.93149999999999999</v>
      </c>
      <c r="J137" s="2">
        <v>0.91849999999999998</v>
      </c>
      <c r="K137" s="2">
        <v>0.92349999999999999</v>
      </c>
      <c r="L137" s="2">
        <v>0.90500000000000003</v>
      </c>
      <c r="M137" s="2">
        <v>0.91500000000000004</v>
      </c>
      <c r="N137" s="2">
        <v>0.90300000000000002</v>
      </c>
      <c r="O137" s="2">
        <v>0.89600000000000002</v>
      </c>
      <c r="P137" s="2">
        <v>0.90100000000000002</v>
      </c>
      <c r="Q137" s="2">
        <v>0.90149999999999997</v>
      </c>
      <c r="R137" s="2">
        <v>0.90949999999999998</v>
      </c>
      <c r="S137" s="2">
        <v>0.90300000000000002</v>
      </c>
      <c r="T137" s="2"/>
      <c r="U137" s="2"/>
      <c r="V137" s="2"/>
      <c r="W137" s="2"/>
      <c r="X137" s="84"/>
      <c r="Y137" s="84"/>
      <c r="Z137" s="30" t="s">
        <v>85</v>
      </c>
      <c r="AA137" s="47">
        <f t="shared" si="95"/>
        <v>-2.3499999999999965E-2</v>
      </c>
      <c r="AB137" s="47">
        <f t="shared" si="96"/>
        <v>-6.5000000000000613E-3</v>
      </c>
      <c r="AC137" s="47">
        <f t="shared" si="96"/>
        <v>2.2499999999999964E-2</v>
      </c>
      <c r="AD137" s="47">
        <f t="shared" si="96"/>
        <v>9.4999999999999529E-3</v>
      </c>
      <c r="AE137" s="47">
        <f t="shared" si="96"/>
        <v>8.0000000000000071E-3</v>
      </c>
      <c r="AF137" s="47">
        <f t="shared" si="96"/>
        <v>6.0000000000000053E-3</v>
      </c>
      <c r="AG137" s="47">
        <f t="shared" si="96"/>
        <v>-6.4999999999999503E-3</v>
      </c>
      <c r="AH137" s="47"/>
      <c r="AI137" s="45">
        <f>AVERAGE(AA137:AG137)</f>
        <v>1.3571428571428504E-3</v>
      </c>
      <c r="AJ137" s="30" t="s">
        <v>85</v>
      </c>
      <c r="AK137" s="47"/>
      <c r="AL137" s="84"/>
      <c r="AM137" s="84"/>
      <c r="AN137" s="30" t="s">
        <v>85</v>
      </c>
      <c r="AO137" s="47">
        <f t="shared" si="97"/>
        <v>-2.4999999999999911E-2</v>
      </c>
      <c r="AP137" s="47">
        <f t="shared" si="97"/>
        <v>-2.7499999999999969E-2</v>
      </c>
      <c r="AQ137" s="47">
        <f t="shared" si="97"/>
        <v>-3.3499999999999974E-2</v>
      </c>
      <c r="AR137" s="47">
        <f t="shared" si="97"/>
        <v>-2.7000000000000024E-2</v>
      </c>
      <c r="AS137" s="47">
        <f t="shared" si="97"/>
        <v>-1.8500000000000072E-2</v>
      </c>
      <c r="AT137" s="47">
        <f t="shared" si="97"/>
        <v>-1.0500000000000065E-2</v>
      </c>
      <c r="AU137" s="47">
        <f t="shared" si="97"/>
        <v>-7.0000000000000062E-3</v>
      </c>
      <c r="AW137" s="45">
        <f>AVERAGE(AO137:AU137)</f>
        <v>-2.128571428571429E-2</v>
      </c>
      <c r="AX137" s="30" t="s">
        <v>85</v>
      </c>
    </row>
    <row r="138" spans="3:50" x14ac:dyDescent="0.35">
      <c r="C138" s="84"/>
      <c r="D138" s="84"/>
      <c r="E138" s="30" t="s">
        <v>88</v>
      </c>
      <c r="F138" s="2">
        <v>0.93799999999999994</v>
      </c>
      <c r="G138" s="2">
        <v>0.93600000000000005</v>
      </c>
      <c r="H138" s="2">
        <v>0.95950000000000002</v>
      </c>
      <c r="I138" s="2">
        <v>0.9415</v>
      </c>
      <c r="J138" s="2">
        <v>0.93</v>
      </c>
      <c r="K138" s="2">
        <v>0.93200000000000005</v>
      </c>
      <c r="L138" s="2">
        <v>0.92249999999999999</v>
      </c>
      <c r="M138" s="2">
        <v>0.9375</v>
      </c>
      <c r="N138" s="2">
        <v>0.92900000000000005</v>
      </c>
      <c r="O138" s="2">
        <v>0.92400000000000004</v>
      </c>
      <c r="P138" s="2">
        <v>0.92149999999999999</v>
      </c>
      <c r="Q138" s="2">
        <v>0.91749999999999998</v>
      </c>
      <c r="R138" s="2">
        <v>0.92300000000000004</v>
      </c>
      <c r="S138" s="2">
        <v>0.91249999999999998</v>
      </c>
      <c r="T138" s="2"/>
      <c r="U138" s="2"/>
      <c r="V138" s="2"/>
      <c r="W138" s="2"/>
      <c r="X138" s="84"/>
      <c r="Y138" s="84"/>
      <c r="Z138" s="30" t="s">
        <v>88</v>
      </c>
      <c r="AA138" s="49">
        <f t="shared" si="95"/>
        <v>-1.3000000000000012E-2</v>
      </c>
      <c r="AB138" s="49">
        <f t="shared" si="96"/>
        <v>2.0000000000000018E-3</v>
      </c>
      <c r="AC138" s="49">
        <f t="shared" si="96"/>
        <v>2.3499999999999965E-2</v>
      </c>
      <c r="AD138" s="49">
        <f t="shared" si="96"/>
        <v>1.9499999999999962E-2</v>
      </c>
      <c r="AE138" s="49">
        <f t="shared" si="96"/>
        <v>1.9500000000000073E-2</v>
      </c>
      <c r="AF138" s="49">
        <f t="shared" si="96"/>
        <v>1.4500000000000068E-2</v>
      </c>
      <c r="AG138" s="49">
        <f t="shared" si="96"/>
        <v>1.100000000000001E-2</v>
      </c>
      <c r="AH138" s="49"/>
      <c r="AI138" s="45">
        <f t="shared" ref="AI138" si="100">AVERAGE(AA138:AG138)</f>
        <v>1.100000000000001E-2</v>
      </c>
      <c r="AJ138" s="31" t="s">
        <v>88</v>
      </c>
      <c r="AK138" s="49"/>
      <c r="AL138" s="84"/>
      <c r="AM138" s="84"/>
      <c r="AN138" s="30" t="s">
        <v>88</v>
      </c>
      <c r="AO138" s="49">
        <f t="shared" si="97"/>
        <v>-2.4999999999999467E-3</v>
      </c>
      <c r="AP138" s="49">
        <f t="shared" si="97"/>
        <v>-1.4999999999999458E-3</v>
      </c>
      <c r="AQ138" s="49">
        <f t="shared" si="97"/>
        <v>-5.4999999999999494E-3</v>
      </c>
      <c r="AR138" s="49">
        <f t="shared" si="97"/>
        <v>-6.5000000000000613E-3</v>
      </c>
      <c r="AS138" s="49">
        <f t="shared" si="97"/>
        <v>-2.5000000000000577E-3</v>
      </c>
      <c r="AT138" s="49">
        <f t="shared" si="97"/>
        <v>3.0000000000000027E-3</v>
      </c>
      <c r="AU138" s="49">
        <f t="shared" si="97"/>
        <v>2.4999999999999467E-3</v>
      </c>
      <c r="AW138" s="45">
        <f t="shared" si="99"/>
        <v>-1.8571428571428589E-3</v>
      </c>
      <c r="AX138" s="31" t="s">
        <v>88</v>
      </c>
    </row>
    <row r="139" spans="3:50" x14ac:dyDescent="0.35">
      <c r="C139" s="84"/>
      <c r="D139" s="84"/>
      <c r="E139" s="30" t="s">
        <v>86</v>
      </c>
      <c r="F139" s="2">
        <v>0.93799999999999994</v>
      </c>
      <c r="G139" s="2">
        <v>0.84799999999999998</v>
      </c>
      <c r="H139" s="2">
        <v>0.91649999999999998</v>
      </c>
      <c r="I139" s="2">
        <v>0.91049999999999998</v>
      </c>
      <c r="J139" s="2">
        <v>0.91049999999999998</v>
      </c>
      <c r="K139" s="2">
        <v>0.91800000000000004</v>
      </c>
      <c r="L139" s="2">
        <v>0.91849999999999998</v>
      </c>
      <c r="M139" s="2">
        <v>0.93</v>
      </c>
      <c r="N139" s="2">
        <v>0.93049999999999999</v>
      </c>
      <c r="O139" s="2">
        <v>0.92549999999999999</v>
      </c>
      <c r="P139" s="2">
        <v>0.92249999999999999</v>
      </c>
      <c r="Q139" s="2">
        <v>0.91449999999999998</v>
      </c>
      <c r="R139" s="2">
        <v>0.92600000000000005</v>
      </c>
      <c r="S139" s="2">
        <v>0.91400000000000003</v>
      </c>
      <c r="T139" s="2"/>
      <c r="U139" s="2"/>
      <c r="V139" s="2"/>
      <c r="W139" s="2"/>
      <c r="X139" s="84"/>
      <c r="Y139" s="84"/>
      <c r="Z139" s="30" t="s">
        <v>86</v>
      </c>
      <c r="AA139" s="47">
        <f t="shared" si="95"/>
        <v>-1.3000000000000012E-2</v>
      </c>
      <c r="AB139" s="47">
        <f t="shared" si="96"/>
        <v>-8.6000000000000076E-2</v>
      </c>
      <c r="AC139" s="47">
        <f t="shared" si="96"/>
        <v>-1.9500000000000073E-2</v>
      </c>
      <c r="AD139" s="47">
        <f t="shared" si="96"/>
        <v>-1.1500000000000066E-2</v>
      </c>
      <c r="AE139" s="47">
        <f t="shared" si="96"/>
        <v>0</v>
      </c>
      <c r="AF139" s="47">
        <f t="shared" si="96"/>
        <v>5.0000000000005596E-4</v>
      </c>
      <c r="AG139" s="47">
        <f t="shared" si="96"/>
        <v>7.0000000000000062E-3</v>
      </c>
      <c r="AH139" s="47"/>
      <c r="AI139" s="45">
        <f>AVERAGE(AA139:AG139)</f>
        <v>-1.7500000000000022E-2</v>
      </c>
      <c r="AJ139" s="30" t="s">
        <v>86</v>
      </c>
      <c r="AK139" s="47"/>
      <c r="AL139" s="84"/>
      <c r="AM139" s="84"/>
      <c r="AN139" s="30" t="s">
        <v>86</v>
      </c>
      <c r="AO139" s="47">
        <f t="shared" si="97"/>
        <v>-9.9999999999998979E-3</v>
      </c>
      <c r="AP139" s="47">
        <f t="shared" si="97"/>
        <v>0</v>
      </c>
      <c r="AQ139" s="47">
        <f t="shared" si="97"/>
        <v>-4.0000000000000036E-3</v>
      </c>
      <c r="AR139" s="47">
        <f t="shared" si="97"/>
        <v>-5.5000000000000604E-3</v>
      </c>
      <c r="AS139" s="47">
        <f t="shared" si="97"/>
        <v>-5.5000000000000604E-3</v>
      </c>
      <c r="AT139" s="47">
        <f t="shared" si="97"/>
        <v>6.0000000000000053E-3</v>
      </c>
      <c r="AU139" s="47">
        <f t="shared" si="97"/>
        <v>4.0000000000000036E-3</v>
      </c>
      <c r="AW139" s="45">
        <f>AVERAGE(AO139:AU139)</f>
        <v>-2.1428571428571447E-3</v>
      </c>
      <c r="AX139" s="30" t="s">
        <v>86</v>
      </c>
    </row>
    <row r="140" spans="3:50" x14ac:dyDescent="0.35">
      <c r="C140" s="84"/>
      <c r="D140" s="84"/>
      <c r="E140" s="30" t="s">
        <v>53</v>
      </c>
      <c r="F140" s="2">
        <v>0.93799999999999994</v>
      </c>
      <c r="G140" s="2">
        <v>0.88400000000000001</v>
      </c>
      <c r="H140" s="2">
        <v>0.94350000000000001</v>
      </c>
      <c r="I140" s="2">
        <v>0.93049999999999999</v>
      </c>
      <c r="J140" s="2">
        <v>0.92100000000000004</v>
      </c>
      <c r="K140" s="2">
        <v>0.92900000000000005</v>
      </c>
      <c r="L140" s="2">
        <v>0.92249999999999999</v>
      </c>
      <c r="M140" s="2">
        <v>0.93</v>
      </c>
      <c r="N140" s="2">
        <v>0.93049999999999999</v>
      </c>
      <c r="O140" s="2">
        <v>0.92349999999999999</v>
      </c>
      <c r="P140" s="2">
        <v>0.92300000000000004</v>
      </c>
      <c r="Q140" s="2">
        <v>0.91649999999999998</v>
      </c>
      <c r="R140" s="2">
        <v>0.92400000000000004</v>
      </c>
      <c r="S140" s="2">
        <v>0.91200000000000003</v>
      </c>
      <c r="T140" s="2"/>
      <c r="U140" s="2"/>
      <c r="V140" s="2"/>
      <c r="W140" s="2"/>
      <c r="X140" s="84"/>
      <c r="Y140" s="84"/>
      <c r="Z140" s="30" t="s">
        <v>53</v>
      </c>
      <c r="AA140" s="47">
        <f t="shared" si="95"/>
        <v>-1.3000000000000012E-2</v>
      </c>
      <c r="AB140" s="47">
        <f t="shared" si="96"/>
        <v>-5.0000000000000044E-2</v>
      </c>
      <c r="AC140" s="47">
        <f t="shared" si="96"/>
        <v>7.4999999999999512E-3</v>
      </c>
      <c r="AD140" s="47">
        <f t="shared" si="96"/>
        <v>8.499999999999952E-3</v>
      </c>
      <c r="AE140" s="47">
        <f t="shared" si="96"/>
        <v>1.0500000000000065E-2</v>
      </c>
      <c r="AF140" s="47">
        <f t="shared" si="96"/>
        <v>1.1500000000000066E-2</v>
      </c>
      <c r="AG140" s="47">
        <f t="shared" si="96"/>
        <v>1.100000000000001E-2</v>
      </c>
      <c r="AH140" s="47"/>
      <c r="AI140" s="45">
        <f>AVERAGE(AA140:AG140)</f>
        <v>-2.0000000000000018E-3</v>
      </c>
      <c r="AJ140" s="30" t="s">
        <v>53</v>
      </c>
      <c r="AK140" s="47"/>
      <c r="AL140" s="84"/>
      <c r="AM140" s="84"/>
      <c r="AN140" s="30" t="s">
        <v>53</v>
      </c>
      <c r="AO140" s="47">
        <f t="shared" si="97"/>
        <v>-9.9999999999998979E-3</v>
      </c>
      <c r="AP140" s="47">
        <f t="shared" si="97"/>
        <v>0</v>
      </c>
      <c r="AQ140" s="47">
        <f t="shared" si="97"/>
        <v>-6.0000000000000053E-3</v>
      </c>
      <c r="AR140" s="47">
        <f t="shared" si="97"/>
        <v>-5.0000000000000044E-3</v>
      </c>
      <c r="AS140" s="47">
        <f t="shared" si="97"/>
        <v>-3.5000000000000586E-3</v>
      </c>
      <c r="AT140" s="47">
        <f t="shared" si="97"/>
        <v>4.0000000000000036E-3</v>
      </c>
      <c r="AU140" s="47">
        <f t="shared" si="97"/>
        <v>2.0000000000000018E-3</v>
      </c>
      <c r="AW140" s="45">
        <f>AVERAGE(AO140:AU140)</f>
        <v>-2.6428571428571373E-3</v>
      </c>
      <c r="AX140" s="30" t="s">
        <v>53</v>
      </c>
    </row>
    <row r="141" spans="3:50" x14ac:dyDescent="0.35">
      <c r="C141" s="84"/>
      <c r="D141" s="84"/>
      <c r="E141" s="30" t="s">
        <v>8</v>
      </c>
      <c r="F141" s="2">
        <v>0.95099999999999996</v>
      </c>
      <c r="G141" s="2">
        <v>0.93400000000000005</v>
      </c>
      <c r="H141" s="2">
        <v>0.93600000000000005</v>
      </c>
      <c r="I141" s="2">
        <v>0.92200000000000004</v>
      </c>
      <c r="J141" s="2">
        <v>0.91049999999999998</v>
      </c>
      <c r="K141" s="2">
        <v>0.91749999999999998</v>
      </c>
      <c r="L141" s="2">
        <v>0.91149999999999998</v>
      </c>
      <c r="M141" s="2">
        <v>0.94</v>
      </c>
      <c r="N141" s="2">
        <v>0.93049999999999999</v>
      </c>
      <c r="O141" s="2">
        <v>0.92949999999999999</v>
      </c>
      <c r="P141" s="2">
        <v>0.92800000000000005</v>
      </c>
      <c r="Q141" s="2">
        <v>0.92</v>
      </c>
      <c r="R141" s="2">
        <v>0.92</v>
      </c>
      <c r="S141" s="2">
        <v>0.91</v>
      </c>
      <c r="T141" s="2"/>
      <c r="U141" s="2"/>
      <c r="V141" s="2"/>
      <c r="W141" s="2"/>
      <c r="X141" s="79"/>
      <c r="Y141" s="79"/>
      <c r="Z141" s="44" t="s">
        <v>8</v>
      </c>
      <c r="AA141" s="48">
        <f>F141</f>
        <v>0.95099999999999996</v>
      </c>
      <c r="AB141" s="48">
        <f t="shared" ref="AB141" si="101">G141</f>
        <v>0.93400000000000005</v>
      </c>
      <c r="AC141" s="48">
        <f t="shared" ref="AC141" si="102">H141</f>
        <v>0.93600000000000005</v>
      </c>
      <c r="AD141" s="48">
        <f t="shared" ref="AD141" si="103">I141</f>
        <v>0.92200000000000004</v>
      </c>
      <c r="AE141" s="48">
        <f t="shared" ref="AE141" si="104">J141</f>
        <v>0.91049999999999998</v>
      </c>
      <c r="AF141" s="48">
        <f t="shared" ref="AF141" si="105">K141</f>
        <v>0.91749999999999998</v>
      </c>
      <c r="AG141" s="48">
        <f t="shared" ref="AG141" si="106">L141</f>
        <v>0.91149999999999998</v>
      </c>
      <c r="AH141" s="47"/>
      <c r="AI141" s="45"/>
      <c r="AJ141" s="30" t="s">
        <v>8</v>
      </c>
      <c r="AK141" s="47"/>
      <c r="AL141" s="79"/>
      <c r="AM141" s="79"/>
      <c r="AN141" s="44" t="s">
        <v>8</v>
      </c>
      <c r="AO141" s="48">
        <f t="shared" ref="AO141" si="107">M141</f>
        <v>0.94</v>
      </c>
      <c r="AP141" s="48">
        <f t="shared" ref="AP141" si="108">N141</f>
        <v>0.93049999999999999</v>
      </c>
      <c r="AQ141" s="48">
        <f t="shared" ref="AQ141" si="109">O141</f>
        <v>0.92949999999999999</v>
      </c>
      <c r="AR141" s="48">
        <f t="shared" ref="AR141" si="110">P141</f>
        <v>0.92800000000000005</v>
      </c>
      <c r="AS141" s="48">
        <f t="shared" ref="AS141" si="111">Q141</f>
        <v>0.92</v>
      </c>
      <c r="AT141" s="48">
        <f t="shared" ref="AT141" si="112">R141</f>
        <v>0.92</v>
      </c>
      <c r="AU141" s="48">
        <f t="shared" ref="AU141" si="113">S141</f>
        <v>0.91</v>
      </c>
      <c r="AW141" s="45"/>
      <c r="AX141" s="30" t="s">
        <v>8</v>
      </c>
    </row>
    <row r="142" spans="3:50" x14ac:dyDescent="0.35">
      <c r="C142" s="84">
        <v>300</v>
      </c>
      <c r="D142" s="84">
        <v>100</v>
      </c>
      <c r="E142" s="29" t="s">
        <v>83</v>
      </c>
      <c r="F142" s="2">
        <v>0.372</v>
      </c>
      <c r="G142" s="2">
        <v>0.81599999999999995</v>
      </c>
      <c r="H142" s="2">
        <v>0.77300000000000002</v>
      </c>
      <c r="I142" s="2">
        <v>0.75800000000000001</v>
      </c>
      <c r="J142" s="2">
        <v>0.76</v>
      </c>
      <c r="K142" s="2">
        <v>0.77800000000000002</v>
      </c>
      <c r="L142" s="2">
        <v>0.77600000000000002</v>
      </c>
      <c r="M142" s="2">
        <v>0.38200000000000001</v>
      </c>
      <c r="N142" s="2">
        <v>0.86099999999999999</v>
      </c>
      <c r="O142" s="2">
        <v>0.72650000000000003</v>
      </c>
      <c r="P142" s="2">
        <v>0.70250000000000001</v>
      </c>
      <c r="Q142" s="2">
        <v>0.72550000000000003</v>
      </c>
      <c r="R142" s="2">
        <v>0.76149999999999995</v>
      </c>
      <c r="S142" s="2">
        <v>0.78400000000000003</v>
      </c>
      <c r="T142" s="2"/>
      <c r="U142" s="2"/>
      <c r="V142" s="2"/>
      <c r="W142" s="2"/>
      <c r="X142" s="84">
        <v>300</v>
      </c>
      <c r="Y142" s="84">
        <v>100</v>
      </c>
      <c r="Z142" s="27" t="s">
        <v>83</v>
      </c>
      <c r="AA142" s="46">
        <f>F142-F$148</f>
        <v>-0.57750000000000001</v>
      </c>
      <c r="AB142" s="46">
        <f t="shared" ref="AB142:AG147" si="114">G142-G$148</f>
        <v>-5.7000000000000051E-2</v>
      </c>
      <c r="AC142" s="46">
        <f t="shared" si="114"/>
        <v>-7.2500000000000009E-2</v>
      </c>
      <c r="AD142" s="46">
        <f t="shared" si="114"/>
        <v>-9.1500000000000026E-2</v>
      </c>
      <c r="AE142" s="46">
        <f t="shared" si="114"/>
        <v>-5.6499999999999995E-2</v>
      </c>
      <c r="AF142" s="46">
        <f t="shared" si="114"/>
        <v>-3.9999999999999925E-2</v>
      </c>
      <c r="AG142" s="46">
        <f t="shared" si="114"/>
        <v>-2.849999999999997E-2</v>
      </c>
      <c r="AH142" s="47"/>
      <c r="AI142" s="45">
        <f>AVERAGE(AA142:AG142)</f>
        <v>-0.13192857142857142</v>
      </c>
      <c r="AJ142" s="9" t="s">
        <v>83</v>
      </c>
      <c r="AK142" s="47"/>
      <c r="AL142" s="84">
        <v>300</v>
      </c>
      <c r="AM142" s="84">
        <v>100</v>
      </c>
      <c r="AN142" s="27" t="s">
        <v>83</v>
      </c>
      <c r="AO142" s="46">
        <f t="shared" ref="AO142:AU147" si="115">M142-M$148</f>
        <v>-0.55899999999999994</v>
      </c>
      <c r="AP142" s="46">
        <f t="shared" si="115"/>
        <v>-4.3499999999999983E-2</v>
      </c>
      <c r="AQ142" s="46">
        <f t="shared" si="115"/>
        <v>-0.14649999999999996</v>
      </c>
      <c r="AR142" s="46">
        <f t="shared" si="115"/>
        <v>-0.15449999999999997</v>
      </c>
      <c r="AS142" s="46">
        <f t="shared" si="115"/>
        <v>-0.13100000000000001</v>
      </c>
      <c r="AT142" s="46">
        <f t="shared" si="115"/>
        <v>-7.9500000000000015E-2</v>
      </c>
      <c r="AU142" s="46">
        <f t="shared" si="115"/>
        <v>-5.799999999999994E-2</v>
      </c>
      <c r="AW142" s="45">
        <f>AVERAGE(AO142:AU142)</f>
        <v>-0.1674285714285714</v>
      </c>
      <c r="AX142" s="9" t="s">
        <v>83</v>
      </c>
    </row>
    <row r="143" spans="3:50" x14ac:dyDescent="0.35">
      <c r="C143" s="84"/>
      <c r="D143" s="84"/>
      <c r="E143" s="30" t="s">
        <v>84</v>
      </c>
      <c r="F143" s="2">
        <v>0.88</v>
      </c>
      <c r="G143" s="2">
        <v>0.83050000000000002</v>
      </c>
      <c r="H143" s="2">
        <v>0.67900000000000005</v>
      </c>
      <c r="I143" s="2">
        <v>0.50449999999999995</v>
      </c>
      <c r="J143" s="2">
        <v>0.57099999999999995</v>
      </c>
      <c r="K143" s="2">
        <v>0.67500000000000004</v>
      </c>
      <c r="L143" s="2">
        <v>0.75449999999999995</v>
      </c>
      <c r="M143" s="2">
        <v>0.85650000000000004</v>
      </c>
      <c r="N143" s="2">
        <v>0.88400000000000001</v>
      </c>
      <c r="O143" s="2">
        <v>0.84599999999999997</v>
      </c>
      <c r="P143" s="2">
        <v>0.82050000000000001</v>
      </c>
      <c r="Q143" s="2">
        <v>0.83</v>
      </c>
      <c r="R143" s="2">
        <v>0.82850000000000001</v>
      </c>
      <c r="S143" s="2">
        <v>0.83450000000000002</v>
      </c>
      <c r="T143" s="2"/>
      <c r="U143" s="2"/>
      <c r="V143" s="2"/>
      <c r="W143" s="2"/>
      <c r="X143" s="84"/>
      <c r="Y143" s="84"/>
      <c r="Z143" s="30" t="s">
        <v>84</v>
      </c>
      <c r="AA143" s="47">
        <f t="shared" ref="AA143:AA147" si="116">F143-F$148</f>
        <v>-6.9500000000000006E-2</v>
      </c>
      <c r="AB143" s="47">
        <f t="shared" si="114"/>
        <v>-4.2499999999999982E-2</v>
      </c>
      <c r="AC143" s="47">
        <f t="shared" si="114"/>
        <v>-0.16649999999999998</v>
      </c>
      <c r="AD143" s="47">
        <f t="shared" si="114"/>
        <v>-0.34500000000000008</v>
      </c>
      <c r="AE143" s="47">
        <f t="shared" si="114"/>
        <v>-0.24550000000000005</v>
      </c>
      <c r="AF143" s="47">
        <f t="shared" si="114"/>
        <v>-0.1429999999999999</v>
      </c>
      <c r="AG143" s="47">
        <f t="shared" si="114"/>
        <v>-5.0000000000000044E-2</v>
      </c>
      <c r="AH143" s="47"/>
      <c r="AI143" s="45">
        <f t="shared" ref="AI143" si="117">AVERAGE(AA143:AG143)</f>
        <v>-0.15171428571428572</v>
      </c>
      <c r="AJ143" s="30" t="s">
        <v>84</v>
      </c>
      <c r="AK143" s="47"/>
      <c r="AL143" s="84"/>
      <c r="AM143" s="84"/>
      <c r="AN143" s="30" t="s">
        <v>84</v>
      </c>
      <c r="AO143" s="47">
        <f t="shared" si="115"/>
        <v>-8.4499999999999909E-2</v>
      </c>
      <c r="AP143" s="47">
        <f t="shared" si="115"/>
        <v>-2.0499999999999963E-2</v>
      </c>
      <c r="AQ143" s="47">
        <f t="shared" si="115"/>
        <v>-2.7000000000000024E-2</v>
      </c>
      <c r="AR143" s="47">
        <f t="shared" si="115"/>
        <v>-3.6499999999999977E-2</v>
      </c>
      <c r="AS143" s="47">
        <f t="shared" si="115"/>
        <v>-2.6500000000000079E-2</v>
      </c>
      <c r="AT143" s="47">
        <f t="shared" si="115"/>
        <v>-1.2499999999999956E-2</v>
      </c>
      <c r="AU143" s="47">
        <f t="shared" si="115"/>
        <v>-7.4999999999999512E-3</v>
      </c>
      <c r="AW143" s="45">
        <f t="shared" ref="AW143:AW145" si="118">AVERAGE(AO143:AU143)</f>
        <v>-3.0714285714285694E-2</v>
      </c>
      <c r="AX143" s="30" t="s">
        <v>84</v>
      </c>
    </row>
    <row r="144" spans="3:50" x14ac:dyDescent="0.35">
      <c r="C144" s="84"/>
      <c r="D144" s="84"/>
      <c r="E144" s="30" t="s">
        <v>85</v>
      </c>
      <c r="F144" s="2">
        <v>0.8135</v>
      </c>
      <c r="G144" s="2">
        <v>0.9385</v>
      </c>
      <c r="H144" s="2">
        <v>0.77400000000000002</v>
      </c>
      <c r="I144" s="2">
        <v>0.70899999999999996</v>
      </c>
      <c r="J144" s="2">
        <v>0.71250000000000002</v>
      </c>
      <c r="K144" s="2">
        <v>0.76900000000000002</v>
      </c>
      <c r="L144" s="2">
        <v>0.79049999999999998</v>
      </c>
      <c r="M144" s="2">
        <v>0.72350000000000003</v>
      </c>
      <c r="N144" s="2">
        <v>0.83450000000000002</v>
      </c>
      <c r="O144" s="2">
        <v>0.76200000000000001</v>
      </c>
      <c r="P144" s="2">
        <v>0.76649999999999996</v>
      </c>
      <c r="Q144" s="2">
        <v>0.77</v>
      </c>
      <c r="R144" s="2">
        <v>0.79749999999999999</v>
      </c>
      <c r="S144" s="2">
        <v>0.80400000000000005</v>
      </c>
      <c r="T144" s="2"/>
      <c r="U144" s="2"/>
      <c r="V144" s="2"/>
      <c r="W144" s="2"/>
      <c r="X144" s="84"/>
      <c r="Y144" s="84"/>
      <c r="Z144" s="30" t="s">
        <v>85</v>
      </c>
      <c r="AA144" s="47">
        <f t="shared" si="116"/>
        <v>-0.13600000000000001</v>
      </c>
      <c r="AB144" s="47">
        <f t="shared" si="114"/>
        <v>6.5500000000000003E-2</v>
      </c>
      <c r="AC144" s="47">
        <f t="shared" si="114"/>
        <v>-7.1500000000000008E-2</v>
      </c>
      <c r="AD144" s="47">
        <f t="shared" si="114"/>
        <v>-0.14050000000000007</v>
      </c>
      <c r="AE144" s="47">
        <f t="shared" si="114"/>
        <v>-0.10399999999999998</v>
      </c>
      <c r="AF144" s="47">
        <f t="shared" si="114"/>
        <v>-4.8999999999999932E-2</v>
      </c>
      <c r="AG144" s="47">
        <f t="shared" si="114"/>
        <v>-1.4000000000000012E-2</v>
      </c>
      <c r="AH144" s="47"/>
      <c r="AI144" s="45">
        <f>AVERAGE(AA144:AG144)</f>
        <v>-6.421428571428571E-2</v>
      </c>
      <c r="AJ144" s="30" t="s">
        <v>85</v>
      </c>
      <c r="AK144" s="47"/>
      <c r="AL144" s="84"/>
      <c r="AM144" s="84"/>
      <c r="AN144" s="30" t="s">
        <v>85</v>
      </c>
      <c r="AO144" s="47">
        <f t="shared" si="115"/>
        <v>-0.21749999999999992</v>
      </c>
      <c r="AP144" s="47">
        <f t="shared" si="115"/>
        <v>-6.9999999999999951E-2</v>
      </c>
      <c r="AQ144" s="47">
        <f t="shared" si="115"/>
        <v>-0.11099999999999999</v>
      </c>
      <c r="AR144" s="47">
        <f t="shared" si="115"/>
        <v>-9.0500000000000025E-2</v>
      </c>
      <c r="AS144" s="47">
        <f t="shared" si="115"/>
        <v>-8.6500000000000021E-2</v>
      </c>
      <c r="AT144" s="47">
        <f t="shared" si="115"/>
        <v>-4.3499999999999983E-2</v>
      </c>
      <c r="AU144" s="47">
        <f t="shared" si="115"/>
        <v>-3.7999999999999923E-2</v>
      </c>
      <c r="AW144" s="45">
        <f>AVERAGE(AO144:AU144)</f>
        <v>-9.3857142857142833E-2</v>
      </c>
      <c r="AX144" s="30" t="s">
        <v>85</v>
      </c>
    </row>
    <row r="145" spans="3:50" x14ac:dyDescent="0.35">
      <c r="C145" s="84"/>
      <c r="D145" s="84"/>
      <c r="E145" s="30" t="s">
        <v>88</v>
      </c>
      <c r="F145" s="2">
        <v>0.88500000000000001</v>
      </c>
      <c r="G145" s="2">
        <v>0.876</v>
      </c>
      <c r="H145" s="2">
        <v>0.745</v>
      </c>
      <c r="I145" s="2">
        <v>0.72299999999999998</v>
      </c>
      <c r="J145" s="2">
        <v>0.73350000000000004</v>
      </c>
      <c r="K145" s="2">
        <v>0.78500000000000003</v>
      </c>
      <c r="L145" s="2">
        <v>0.80400000000000005</v>
      </c>
      <c r="M145" s="2">
        <v>0.90100000000000002</v>
      </c>
      <c r="N145" s="2">
        <v>0.88500000000000001</v>
      </c>
      <c r="O145" s="2">
        <v>0.84450000000000003</v>
      </c>
      <c r="P145" s="2">
        <v>0.82299999999999995</v>
      </c>
      <c r="Q145" s="2">
        <v>0.83250000000000002</v>
      </c>
      <c r="R145" s="2">
        <v>0.82750000000000001</v>
      </c>
      <c r="S145" s="2">
        <v>0.83799999999999997</v>
      </c>
      <c r="T145" s="2"/>
      <c r="U145" s="2"/>
      <c r="V145" s="2"/>
      <c r="W145" s="2"/>
      <c r="X145" s="84"/>
      <c r="Y145" s="84"/>
      <c r="Z145" s="30" t="s">
        <v>88</v>
      </c>
      <c r="AA145" s="49">
        <f t="shared" si="116"/>
        <v>-6.4500000000000002E-2</v>
      </c>
      <c r="AB145" s="49">
        <f t="shared" si="114"/>
        <v>3.0000000000000027E-3</v>
      </c>
      <c r="AC145" s="49">
        <f t="shared" si="114"/>
        <v>-0.10050000000000003</v>
      </c>
      <c r="AD145" s="49">
        <f t="shared" si="114"/>
        <v>-0.12650000000000006</v>
      </c>
      <c r="AE145" s="49">
        <f t="shared" si="114"/>
        <v>-8.2999999999999963E-2</v>
      </c>
      <c r="AF145" s="49">
        <f t="shared" si="114"/>
        <v>-3.2999999999999918E-2</v>
      </c>
      <c r="AG145" s="49">
        <f t="shared" si="114"/>
        <v>-4.9999999999994493E-4</v>
      </c>
      <c r="AH145" s="49"/>
      <c r="AI145" s="45">
        <f t="shared" ref="AI145" si="119">AVERAGE(AA145:AG145)</f>
        <v>-5.7857142857142843E-2</v>
      </c>
      <c r="AJ145" s="31" t="s">
        <v>88</v>
      </c>
      <c r="AK145" s="49"/>
      <c r="AL145" s="84"/>
      <c r="AM145" s="84"/>
      <c r="AN145" s="30" t="s">
        <v>88</v>
      </c>
      <c r="AO145" s="49">
        <f t="shared" si="115"/>
        <v>-3.9999999999999925E-2</v>
      </c>
      <c r="AP145" s="49">
        <f t="shared" si="115"/>
        <v>-1.9499999999999962E-2</v>
      </c>
      <c r="AQ145" s="49">
        <f t="shared" si="115"/>
        <v>-2.849999999999997E-2</v>
      </c>
      <c r="AR145" s="49">
        <f t="shared" si="115"/>
        <v>-3.400000000000003E-2</v>
      </c>
      <c r="AS145" s="49">
        <f t="shared" si="115"/>
        <v>-2.4000000000000021E-2</v>
      </c>
      <c r="AT145" s="49">
        <f t="shared" si="115"/>
        <v>-1.3499999999999956E-2</v>
      </c>
      <c r="AU145" s="49">
        <f t="shared" si="115"/>
        <v>-4.0000000000000036E-3</v>
      </c>
      <c r="AW145" s="45">
        <f t="shared" si="118"/>
        <v>-2.3357142857142837E-2</v>
      </c>
      <c r="AX145" s="31" t="s">
        <v>88</v>
      </c>
    </row>
    <row r="146" spans="3:50" x14ac:dyDescent="0.35">
      <c r="C146" s="84"/>
      <c r="D146" s="84"/>
      <c r="E146" s="30" t="s">
        <v>89</v>
      </c>
      <c r="F146" s="2">
        <v>0.87450000000000006</v>
      </c>
      <c r="G146" s="2">
        <v>0.67</v>
      </c>
      <c r="H146" s="2">
        <v>0.61350000000000005</v>
      </c>
      <c r="I146" s="2">
        <v>0.4335</v>
      </c>
      <c r="J146" s="2">
        <v>0.46</v>
      </c>
      <c r="K146" s="2">
        <v>0.57650000000000001</v>
      </c>
      <c r="L146" s="2">
        <v>0.69499999999999995</v>
      </c>
      <c r="M146" s="2">
        <v>0.495</v>
      </c>
      <c r="N146" s="2">
        <v>0.81299999999999994</v>
      </c>
      <c r="O146" s="2">
        <v>0.68500000000000005</v>
      </c>
      <c r="P146" s="2">
        <v>0.71650000000000003</v>
      </c>
      <c r="Q146" s="2">
        <v>0.749</v>
      </c>
      <c r="R146" s="2">
        <v>0.78700000000000003</v>
      </c>
      <c r="S146" s="2">
        <v>0.80800000000000005</v>
      </c>
      <c r="T146" s="2"/>
      <c r="U146" s="2"/>
      <c r="V146" s="2"/>
      <c r="W146" s="2"/>
      <c r="X146" s="84"/>
      <c r="Y146" s="84"/>
      <c r="Z146" s="30" t="s">
        <v>89</v>
      </c>
      <c r="AA146" s="47">
        <f t="shared" si="116"/>
        <v>-7.4999999999999956E-2</v>
      </c>
      <c r="AB146" s="47">
        <f t="shared" si="114"/>
        <v>-0.20299999999999996</v>
      </c>
      <c r="AC146" s="47">
        <f t="shared" si="114"/>
        <v>-0.23199999999999998</v>
      </c>
      <c r="AD146" s="47">
        <f t="shared" si="114"/>
        <v>-0.41600000000000004</v>
      </c>
      <c r="AE146" s="47">
        <f t="shared" si="114"/>
        <v>-0.35649999999999998</v>
      </c>
      <c r="AF146" s="47">
        <f t="shared" si="114"/>
        <v>-0.24149999999999994</v>
      </c>
      <c r="AG146" s="47">
        <f t="shared" si="114"/>
        <v>-0.10950000000000004</v>
      </c>
      <c r="AH146" s="47"/>
      <c r="AI146" s="45">
        <f>AVERAGE(AA146:AG146)</f>
        <v>-0.23335714285714287</v>
      </c>
      <c r="AJ146" s="30" t="s">
        <v>89</v>
      </c>
      <c r="AK146" s="47"/>
      <c r="AL146" s="84"/>
      <c r="AM146" s="84"/>
      <c r="AN146" s="30" t="s">
        <v>89</v>
      </c>
      <c r="AO146" s="47">
        <f t="shared" si="115"/>
        <v>-0.44599999999999995</v>
      </c>
      <c r="AP146" s="47">
        <f t="shared" si="115"/>
        <v>-9.1500000000000026E-2</v>
      </c>
      <c r="AQ146" s="47">
        <f t="shared" si="115"/>
        <v>-0.18799999999999994</v>
      </c>
      <c r="AR146" s="47">
        <f t="shared" si="115"/>
        <v>-0.14049999999999996</v>
      </c>
      <c r="AS146" s="47">
        <f t="shared" si="115"/>
        <v>-0.10750000000000004</v>
      </c>
      <c r="AT146" s="47">
        <f t="shared" si="115"/>
        <v>-5.3999999999999937E-2</v>
      </c>
      <c r="AU146" s="47">
        <f t="shared" si="115"/>
        <v>-3.3999999999999919E-2</v>
      </c>
      <c r="AW146" s="45">
        <f>AVERAGE(AO146:AU146)</f>
        <v>-0.15164285714285711</v>
      </c>
      <c r="AX146" s="30" t="s">
        <v>89</v>
      </c>
    </row>
    <row r="147" spans="3:50" x14ac:dyDescent="0.35">
      <c r="C147" s="84"/>
      <c r="D147" s="84"/>
      <c r="E147" s="30" t="s">
        <v>53</v>
      </c>
      <c r="F147" s="2">
        <v>0.87649999999999995</v>
      </c>
      <c r="G147" s="2">
        <v>0.81299999999999994</v>
      </c>
      <c r="H147" s="2">
        <v>0.65449999999999997</v>
      </c>
      <c r="I147" s="2">
        <v>0.55500000000000005</v>
      </c>
      <c r="J147" s="2">
        <v>0.60550000000000004</v>
      </c>
      <c r="K147" s="2">
        <v>0.69950000000000001</v>
      </c>
      <c r="L147" s="2">
        <v>0.77649999999999997</v>
      </c>
      <c r="M147" s="2">
        <v>0.53800000000000003</v>
      </c>
      <c r="N147" s="2">
        <v>0.84499999999999997</v>
      </c>
      <c r="O147" s="2">
        <v>0.76</v>
      </c>
      <c r="P147" s="2">
        <v>0.76949999999999996</v>
      </c>
      <c r="Q147" s="2">
        <v>0.79200000000000004</v>
      </c>
      <c r="R147" s="2">
        <v>0.8165</v>
      </c>
      <c r="S147" s="2">
        <v>0.83199999999999996</v>
      </c>
      <c r="T147" s="2"/>
      <c r="U147" s="2"/>
      <c r="V147" s="2"/>
      <c r="W147" s="2"/>
      <c r="X147" s="84"/>
      <c r="Y147" s="84"/>
      <c r="Z147" s="30" t="s">
        <v>53</v>
      </c>
      <c r="AA147" s="47">
        <f t="shared" si="116"/>
        <v>-7.3000000000000065E-2</v>
      </c>
      <c r="AB147" s="47">
        <f t="shared" si="114"/>
        <v>-6.0000000000000053E-2</v>
      </c>
      <c r="AC147" s="47">
        <f t="shared" si="114"/>
        <v>-0.19100000000000006</v>
      </c>
      <c r="AD147" s="47">
        <f t="shared" si="114"/>
        <v>-0.29449999999999998</v>
      </c>
      <c r="AE147" s="47">
        <f t="shared" si="114"/>
        <v>-0.21099999999999997</v>
      </c>
      <c r="AF147" s="47">
        <f t="shared" si="114"/>
        <v>-0.11849999999999994</v>
      </c>
      <c r="AG147" s="47">
        <f t="shared" si="114"/>
        <v>-2.8000000000000025E-2</v>
      </c>
      <c r="AH147" s="47"/>
      <c r="AI147" s="45">
        <f>AVERAGE(AA147:AG147)</f>
        <v>-0.13942857142857143</v>
      </c>
      <c r="AJ147" s="30" t="s">
        <v>53</v>
      </c>
      <c r="AK147" s="47"/>
      <c r="AL147" s="84"/>
      <c r="AM147" s="84"/>
      <c r="AN147" s="30" t="s">
        <v>53</v>
      </c>
      <c r="AO147" s="47">
        <f t="shared" si="115"/>
        <v>-0.40299999999999991</v>
      </c>
      <c r="AP147" s="47">
        <f t="shared" si="115"/>
        <v>-5.9499999999999997E-2</v>
      </c>
      <c r="AQ147" s="47">
        <f t="shared" si="115"/>
        <v>-0.11299999999999999</v>
      </c>
      <c r="AR147" s="47">
        <f t="shared" si="115"/>
        <v>-8.7500000000000022E-2</v>
      </c>
      <c r="AS147" s="47">
        <f t="shared" si="115"/>
        <v>-6.4500000000000002E-2</v>
      </c>
      <c r="AT147" s="47">
        <f t="shared" si="115"/>
        <v>-2.4499999999999966E-2</v>
      </c>
      <c r="AU147" s="47">
        <f t="shared" si="115"/>
        <v>-1.0000000000000009E-2</v>
      </c>
      <c r="AW147" s="45">
        <f>AVERAGE(AO147:AU147)</f>
        <v>-0.10885714285714285</v>
      </c>
      <c r="AX147" s="30" t="s">
        <v>53</v>
      </c>
    </row>
    <row r="148" spans="3:50" x14ac:dyDescent="0.35">
      <c r="C148" s="84"/>
      <c r="D148" s="84"/>
      <c r="E148" s="30" t="s">
        <v>8</v>
      </c>
      <c r="F148" s="2">
        <v>0.94950000000000001</v>
      </c>
      <c r="G148" s="2">
        <v>0.873</v>
      </c>
      <c r="H148" s="2">
        <v>0.84550000000000003</v>
      </c>
      <c r="I148" s="2">
        <v>0.84950000000000003</v>
      </c>
      <c r="J148" s="2">
        <v>0.8165</v>
      </c>
      <c r="K148" s="2">
        <v>0.81799999999999995</v>
      </c>
      <c r="L148" s="2">
        <v>0.80449999999999999</v>
      </c>
      <c r="M148" s="2">
        <v>0.94099999999999995</v>
      </c>
      <c r="N148" s="2">
        <v>0.90449999999999997</v>
      </c>
      <c r="O148" s="2">
        <v>0.873</v>
      </c>
      <c r="P148" s="2">
        <v>0.85699999999999998</v>
      </c>
      <c r="Q148" s="2">
        <v>0.85650000000000004</v>
      </c>
      <c r="R148" s="2">
        <v>0.84099999999999997</v>
      </c>
      <c r="S148" s="2">
        <v>0.84199999999999997</v>
      </c>
      <c r="T148" s="2"/>
      <c r="U148" s="2"/>
      <c r="V148" s="2"/>
      <c r="W148" s="2"/>
      <c r="X148" s="84"/>
      <c r="Y148" s="84"/>
      <c r="Z148" s="44" t="s">
        <v>8</v>
      </c>
      <c r="AA148" s="48">
        <f>F148</f>
        <v>0.94950000000000001</v>
      </c>
      <c r="AB148" s="48">
        <f t="shared" ref="AB148" si="120">G148</f>
        <v>0.873</v>
      </c>
      <c r="AC148" s="48">
        <f t="shared" ref="AC148" si="121">H148</f>
        <v>0.84550000000000003</v>
      </c>
      <c r="AD148" s="48">
        <f t="shared" ref="AD148" si="122">I148</f>
        <v>0.84950000000000003</v>
      </c>
      <c r="AE148" s="48">
        <f t="shared" ref="AE148" si="123">J148</f>
        <v>0.8165</v>
      </c>
      <c r="AF148" s="48">
        <f t="shared" ref="AF148" si="124">K148</f>
        <v>0.81799999999999995</v>
      </c>
      <c r="AG148" s="48">
        <f t="shared" ref="AG148" si="125">L148</f>
        <v>0.80449999999999999</v>
      </c>
      <c r="AH148" s="47"/>
      <c r="AI148" s="45"/>
      <c r="AJ148" s="30" t="s">
        <v>8</v>
      </c>
      <c r="AK148" s="47"/>
      <c r="AL148" s="84"/>
      <c r="AM148" s="84"/>
      <c r="AN148" s="44" t="s">
        <v>8</v>
      </c>
      <c r="AO148" s="48">
        <f t="shared" ref="AO148" si="126">M148</f>
        <v>0.94099999999999995</v>
      </c>
      <c r="AP148" s="48">
        <f t="shared" ref="AP148" si="127">N148</f>
        <v>0.90449999999999997</v>
      </c>
      <c r="AQ148" s="48">
        <f t="shared" ref="AQ148" si="128">O148</f>
        <v>0.873</v>
      </c>
      <c r="AR148" s="48">
        <f t="shared" ref="AR148" si="129">P148</f>
        <v>0.85699999999999998</v>
      </c>
      <c r="AS148" s="48">
        <f t="shared" ref="AS148" si="130">Q148</f>
        <v>0.85650000000000004</v>
      </c>
      <c r="AT148" s="48">
        <f t="shared" ref="AT148" si="131">R148</f>
        <v>0.84099999999999997</v>
      </c>
      <c r="AU148" s="48">
        <f t="shared" ref="AU148" si="132">S148</f>
        <v>0.84199999999999997</v>
      </c>
      <c r="AW148" s="45"/>
      <c r="AX148" s="30" t="s">
        <v>8</v>
      </c>
    </row>
    <row r="149" spans="3:50" x14ac:dyDescent="0.35">
      <c r="C149" s="84"/>
      <c r="D149" s="84">
        <v>200</v>
      </c>
      <c r="E149" s="29" t="s">
        <v>83</v>
      </c>
      <c r="F149" s="2">
        <v>0.60099999999999998</v>
      </c>
      <c r="G149" s="2">
        <v>0.89649999999999996</v>
      </c>
      <c r="H149" s="2">
        <v>0.92100000000000004</v>
      </c>
      <c r="I149" s="2">
        <v>0.874</v>
      </c>
      <c r="J149" s="2">
        <v>0.87450000000000006</v>
      </c>
      <c r="K149" s="2">
        <v>0.879</v>
      </c>
      <c r="L149" s="2">
        <v>0.86399999999999999</v>
      </c>
      <c r="M149" s="2">
        <v>0.57150000000000001</v>
      </c>
      <c r="N149" s="2">
        <v>0.90649999999999997</v>
      </c>
      <c r="O149" s="2">
        <v>0.82699999999999996</v>
      </c>
      <c r="P149" s="2">
        <v>0.80500000000000005</v>
      </c>
      <c r="Q149" s="2">
        <v>0.83450000000000002</v>
      </c>
      <c r="R149" s="2">
        <v>0.83650000000000002</v>
      </c>
      <c r="S149" s="2">
        <v>0.85</v>
      </c>
      <c r="T149" s="2"/>
      <c r="U149" s="2"/>
      <c r="V149" s="2"/>
      <c r="W149" s="2"/>
      <c r="X149" s="84"/>
      <c r="Y149" s="84">
        <v>200</v>
      </c>
      <c r="Z149" s="27" t="s">
        <v>83</v>
      </c>
      <c r="AA149" s="46">
        <f>F149-F$155</f>
        <v>-0.34350000000000003</v>
      </c>
      <c r="AB149" s="46">
        <f t="shared" ref="AB149:AG154" si="133">G149-G$155</f>
        <v>-1.8500000000000072E-2</v>
      </c>
      <c r="AC149" s="46">
        <f t="shared" si="133"/>
        <v>1.8000000000000016E-2</v>
      </c>
      <c r="AD149" s="46">
        <f t="shared" si="133"/>
        <v>-1.6000000000000014E-2</v>
      </c>
      <c r="AE149" s="46">
        <f t="shared" si="133"/>
        <v>-8.999999999999897E-3</v>
      </c>
      <c r="AF149" s="46">
        <f t="shared" si="133"/>
        <v>-9.000000000000008E-3</v>
      </c>
      <c r="AG149" s="46">
        <f t="shared" si="133"/>
        <v>-2.1499999999999964E-2</v>
      </c>
      <c r="AH149" s="47"/>
      <c r="AI149" s="45">
        <f>AVERAGE(AA149:AG149)</f>
        <v>-5.7071428571428565E-2</v>
      </c>
      <c r="AJ149" s="9" t="s">
        <v>83</v>
      </c>
      <c r="AK149" s="47"/>
      <c r="AL149" s="84"/>
      <c r="AM149" s="84">
        <v>200</v>
      </c>
      <c r="AN149" s="27" t="s">
        <v>83</v>
      </c>
      <c r="AO149" s="46">
        <f t="shared" ref="AO149:AU154" si="134">M149-M$155</f>
        <v>-0.377</v>
      </c>
      <c r="AP149" s="46">
        <f t="shared" si="134"/>
        <v>-1.7500000000000071E-2</v>
      </c>
      <c r="AQ149" s="46">
        <f t="shared" si="134"/>
        <v>-8.9500000000000024E-2</v>
      </c>
      <c r="AR149" s="46">
        <f t="shared" si="134"/>
        <v>-9.1999999999999971E-2</v>
      </c>
      <c r="AS149" s="46">
        <f t="shared" si="134"/>
        <v>-5.7499999999999996E-2</v>
      </c>
      <c r="AT149" s="46">
        <f t="shared" si="134"/>
        <v>-5.4499999999999993E-2</v>
      </c>
      <c r="AU149" s="46">
        <f t="shared" si="134"/>
        <v>-3.949999999999998E-2</v>
      </c>
      <c r="AW149" s="45">
        <f>AVERAGE(AO149:AU149)</f>
        <v>-0.10392857142857144</v>
      </c>
      <c r="AX149" s="9" t="s">
        <v>83</v>
      </c>
    </row>
    <row r="150" spans="3:50" x14ac:dyDescent="0.35">
      <c r="C150" s="84"/>
      <c r="D150" s="84"/>
      <c r="E150" s="30" t="s">
        <v>84</v>
      </c>
      <c r="F150" s="2">
        <v>0.91749999999999998</v>
      </c>
      <c r="G150" s="2">
        <v>0.80249999999999999</v>
      </c>
      <c r="H150" s="2">
        <v>0.90500000000000003</v>
      </c>
      <c r="I150" s="2">
        <v>0.8145</v>
      </c>
      <c r="J150" s="2">
        <v>0.79149999999999998</v>
      </c>
      <c r="K150" s="2">
        <v>0.82850000000000001</v>
      </c>
      <c r="L150" s="2">
        <v>0.87649999999999995</v>
      </c>
      <c r="M150" s="2">
        <v>0.871</v>
      </c>
      <c r="N150" s="2">
        <v>0.92249999999999999</v>
      </c>
      <c r="O150" s="2">
        <v>0.89749999999999996</v>
      </c>
      <c r="P150" s="2">
        <v>0.87849999999999995</v>
      </c>
      <c r="Q150" s="2">
        <v>0.88700000000000001</v>
      </c>
      <c r="R150" s="2">
        <v>0.88100000000000001</v>
      </c>
      <c r="S150" s="2">
        <v>0.879</v>
      </c>
      <c r="T150" s="2"/>
      <c r="U150" s="2"/>
      <c r="V150" s="2"/>
      <c r="W150" s="2"/>
      <c r="X150" s="84"/>
      <c r="Y150" s="84"/>
      <c r="Z150" s="30" t="s">
        <v>84</v>
      </c>
      <c r="AA150" s="47">
        <f t="shared" ref="AA150:AA154" si="135">F150-F$155</f>
        <v>-2.7000000000000024E-2</v>
      </c>
      <c r="AB150" s="47">
        <f t="shared" si="133"/>
        <v>-0.11250000000000004</v>
      </c>
      <c r="AC150" s="47">
        <f t="shared" si="133"/>
        <v>2.0000000000000018E-3</v>
      </c>
      <c r="AD150" s="47">
        <f t="shared" si="133"/>
        <v>-7.5500000000000012E-2</v>
      </c>
      <c r="AE150" s="47">
        <f t="shared" si="133"/>
        <v>-9.1999999999999971E-2</v>
      </c>
      <c r="AF150" s="47">
        <f t="shared" si="133"/>
        <v>-5.9499999999999997E-2</v>
      </c>
      <c r="AG150" s="47">
        <f t="shared" si="133"/>
        <v>-9.000000000000008E-3</v>
      </c>
      <c r="AH150" s="47"/>
      <c r="AI150" s="45">
        <f t="shared" ref="AI150" si="136">AVERAGE(AA150:AG150)</f>
        <v>-5.3357142857142867E-2</v>
      </c>
      <c r="AJ150" s="30" t="s">
        <v>84</v>
      </c>
      <c r="AK150" s="47"/>
      <c r="AL150" s="84"/>
      <c r="AM150" s="84"/>
      <c r="AN150" s="30" t="s">
        <v>84</v>
      </c>
      <c r="AO150" s="47">
        <f t="shared" si="134"/>
        <v>-7.7500000000000013E-2</v>
      </c>
      <c r="AP150" s="47">
        <f t="shared" si="134"/>
        <v>-1.5000000000000568E-3</v>
      </c>
      <c r="AQ150" s="47">
        <f t="shared" si="134"/>
        <v>-1.9000000000000017E-2</v>
      </c>
      <c r="AR150" s="47">
        <f t="shared" si="134"/>
        <v>-1.8500000000000072E-2</v>
      </c>
      <c r="AS150" s="47">
        <f t="shared" si="134"/>
        <v>-5.0000000000000044E-3</v>
      </c>
      <c r="AT150" s="47">
        <f t="shared" si="134"/>
        <v>-1.0000000000000009E-2</v>
      </c>
      <c r="AU150" s="47">
        <f t="shared" si="134"/>
        <v>-1.0499999999999954E-2</v>
      </c>
      <c r="AW150" s="45">
        <f t="shared" ref="AW150:AW152" si="137">AVERAGE(AO150:AU150)</f>
        <v>-2.0285714285714303E-2</v>
      </c>
      <c r="AX150" s="30" t="s">
        <v>84</v>
      </c>
    </row>
    <row r="151" spans="3:50" x14ac:dyDescent="0.35">
      <c r="C151" s="84"/>
      <c r="D151" s="84"/>
      <c r="E151" s="30" t="s">
        <v>85</v>
      </c>
      <c r="F151" s="2">
        <v>0.88300000000000001</v>
      </c>
      <c r="G151" s="2">
        <v>0.92649999999999999</v>
      </c>
      <c r="H151" s="2">
        <v>0.9365</v>
      </c>
      <c r="I151" s="2">
        <v>0.87350000000000005</v>
      </c>
      <c r="J151" s="2">
        <v>0.86899999999999999</v>
      </c>
      <c r="K151" s="2">
        <v>0.87749999999999995</v>
      </c>
      <c r="L151" s="2">
        <v>0.873</v>
      </c>
      <c r="M151" s="2">
        <v>0.86699999999999999</v>
      </c>
      <c r="N151" s="2">
        <v>0.88349999999999995</v>
      </c>
      <c r="O151" s="2">
        <v>0.82650000000000001</v>
      </c>
      <c r="P151" s="2">
        <v>0.82299999999999995</v>
      </c>
      <c r="Q151" s="2">
        <v>0.84050000000000002</v>
      </c>
      <c r="R151" s="2">
        <v>0.84750000000000003</v>
      </c>
      <c r="S151" s="2">
        <v>0.84050000000000002</v>
      </c>
      <c r="T151" s="2"/>
      <c r="U151" s="2"/>
      <c r="V151" s="2"/>
      <c r="W151" s="2"/>
      <c r="X151" s="84"/>
      <c r="Y151" s="84"/>
      <c r="Z151" s="30" t="s">
        <v>85</v>
      </c>
      <c r="AA151" s="47">
        <f t="shared" si="135"/>
        <v>-6.1499999999999999E-2</v>
      </c>
      <c r="AB151" s="47">
        <f t="shared" si="133"/>
        <v>1.1499999999999955E-2</v>
      </c>
      <c r="AC151" s="47">
        <f t="shared" si="133"/>
        <v>3.3499999999999974E-2</v>
      </c>
      <c r="AD151" s="47">
        <f t="shared" si="133"/>
        <v>-1.6499999999999959E-2</v>
      </c>
      <c r="AE151" s="47">
        <f t="shared" si="133"/>
        <v>-1.4499999999999957E-2</v>
      </c>
      <c r="AF151" s="47">
        <f t="shared" si="133"/>
        <v>-1.0500000000000065E-2</v>
      </c>
      <c r="AG151" s="47">
        <f t="shared" si="133"/>
        <v>-1.2499999999999956E-2</v>
      </c>
      <c r="AH151" s="47"/>
      <c r="AI151" s="45">
        <f>AVERAGE(AA151:AG151)</f>
        <v>-1.0071428571428573E-2</v>
      </c>
      <c r="AJ151" s="30" t="s">
        <v>85</v>
      </c>
      <c r="AK151" s="47"/>
      <c r="AL151" s="84"/>
      <c r="AM151" s="84"/>
      <c r="AN151" s="30" t="s">
        <v>85</v>
      </c>
      <c r="AO151" s="47">
        <f t="shared" si="134"/>
        <v>-8.1500000000000017E-2</v>
      </c>
      <c r="AP151" s="47">
        <f t="shared" si="134"/>
        <v>-4.0500000000000091E-2</v>
      </c>
      <c r="AQ151" s="47">
        <f t="shared" si="134"/>
        <v>-8.9999999999999969E-2</v>
      </c>
      <c r="AR151" s="47">
        <f t="shared" si="134"/>
        <v>-7.4000000000000066E-2</v>
      </c>
      <c r="AS151" s="47">
        <f t="shared" si="134"/>
        <v>-5.149999999999999E-2</v>
      </c>
      <c r="AT151" s="47">
        <f t="shared" si="134"/>
        <v>-4.3499999999999983E-2</v>
      </c>
      <c r="AU151" s="47">
        <f t="shared" si="134"/>
        <v>-4.8999999999999932E-2</v>
      </c>
      <c r="AW151" s="45">
        <f>AVERAGE(AO151:AU151)</f>
        <v>-6.1428571428571437E-2</v>
      </c>
      <c r="AX151" s="30" t="s">
        <v>85</v>
      </c>
    </row>
    <row r="152" spans="3:50" x14ac:dyDescent="0.35">
      <c r="C152" s="84"/>
      <c r="D152" s="84"/>
      <c r="E152" s="30" t="s">
        <v>88</v>
      </c>
      <c r="F152" s="2">
        <v>0.91349999999999998</v>
      </c>
      <c r="G152" s="2">
        <v>0.92200000000000004</v>
      </c>
      <c r="H152" s="2">
        <v>0.93600000000000005</v>
      </c>
      <c r="I152" s="2">
        <v>0.88949999999999996</v>
      </c>
      <c r="J152" s="2">
        <v>0.89500000000000002</v>
      </c>
      <c r="K152" s="2">
        <v>0.89800000000000002</v>
      </c>
      <c r="L152" s="2">
        <v>0.89400000000000002</v>
      </c>
      <c r="M152" s="2">
        <v>0.93149999999999999</v>
      </c>
      <c r="N152" s="2">
        <v>0.91749999999999998</v>
      </c>
      <c r="O152" s="2">
        <v>0.89549999999999996</v>
      </c>
      <c r="P152" s="2">
        <v>0.87250000000000005</v>
      </c>
      <c r="Q152" s="2">
        <v>0.88649999999999995</v>
      </c>
      <c r="R152" s="2">
        <v>0.88249999999999995</v>
      </c>
      <c r="S152" s="2">
        <v>0.88300000000000001</v>
      </c>
      <c r="T152" s="2"/>
      <c r="U152" s="2"/>
      <c r="V152" s="2"/>
      <c r="W152" s="2"/>
      <c r="X152" s="84"/>
      <c r="Y152" s="84"/>
      <c r="Z152" s="30" t="s">
        <v>88</v>
      </c>
      <c r="AA152" s="49">
        <f t="shared" si="135"/>
        <v>-3.1000000000000028E-2</v>
      </c>
      <c r="AB152" s="49">
        <f t="shared" si="133"/>
        <v>7.0000000000000062E-3</v>
      </c>
      <c r="AC152" s="49">
        <f t="shared" si="133"/>
        <v>3.3000000000000029E-2</v>
      </c>
      <c r="AD152" s="49">
        <f t="shared" si="133"/>
        <v>-5.0000000000005596E-4</v>
      </c>
      <c r="AE152" s="49">
        <f t="shared" si="133"/>
        <v>1.1500000000000066E-2</v>
      </c>
      <c r="AF152" s="49">
        <f t="shared" si="133"/>
        <v>1.0000000000000009E-2</v>
      </c>
      <c r="AG152" s="49">
        <f t="shared" si="133"/>
        <v>8.5000000000000631E-3</v>
      </c>
      <c r="AH152" s="49"/>
      <c r="AI152" s="45">
        <f t="shared" ref="AI152" si="138">AVERAGE(AA152:AG152)</f>
        <v>5.5000000000000127E-3</v>
      </c>
      <c r="AJ152" s="31" t="s">
        <v>88</v>
      </c>
      <c r="AK152" s="49"/>
      <c r="AL152" s="84"/>
      <c r="AM152" s="84"/>
      <c r="AN152" s="30" t="s">
        <v>88</v>
      </c>
      <c r="AO152" s="49">
        <f t="shared" si="134"/>
        <v>-1.7000000000000015E-2</v>
      </c>
      <c r="AP152" s="49">
        <f t="shared" si="134"/>
        <v>-6.5000000000000613E-3</v>
      </c>
      <c r="AQ152" s="49">
        <f t="shared" si="134"/>
        <v>-2.1000000000000019E-2</v>
      </c>
      <c r="AR152" s="49">
        <f t="shared" si="134"/>
        <v>-2.4499999999999966E-2</v>
      </c>
      <c r="AS152" s="49">
        <f t="shared" si="134"/>
        <v>-5.5000000000000604E-3</v>
      </c>
      <c r="AT152" s="49">
        <f t="shared" si="134"/>
        <v>-8.5000000000000631E-3</v>
      </c>
      <c r="AU152" s="49">
        <f t="shared" si="134"/>
        <v>-6.4999999999999503E-3</v>
      </c>
      <c r="AW152" s="45">
        <f t="shared" si="137"/>
        <v>-1.2785714285714305E-2</v>
      </c>
      <c r="AX152" s="31" t="s">
        <v>88</v>
      </c>
    </row>
    <row r="153" spans="3:50" x14ac:dyDescent="0.35">
      <c r="C153" s="84"/>
      <c r="D153" s="84"/>
      <c r="E153" s="30" t="s">
        <v>89</v>
      </c>
      <c r="F153" s="2">
        <v>0.91449999999999998</v>
      </c>
      <c r="G153" s="2">
        <v>0.72850000000000004</v>
      </c>
      <c r="H153" s="2">
        <v>0.83750000000000002</v>
      </c>
      <c r="I153" s="2">
        <v>0.78749999999999998</v>
      </c>
      <c r="J153" s="2">
        <v>0.79800000000000004</v>
      </c>
      <c r="K153" s="2">
        <v>0.82450000000000001</v>
      </c>
      <c r="L153" s="2">
        <v>0.86050000000000004</v>
      </c>
      <c r="M153" s="2">
        <v>0.84499999999999997</v>
      </c>
      <c r="N153" s="2">
        <v>0.92600000000000005</v>
      </c>
      <c r="O153" s="2">
        <v>0.89249999999999996</v>
      </c>
      <c r="P153" s="2">
        <v>0.872</v>
      </c>
      <c r="Q153" s="2">
        <v>0.87749999999999995</v>
      </c>
      <c r="R153" s="2">
        <v>0.878</v>
      </c>
      <c r="S153" s="2">
        <v>0.88200000000000001</v>
      </c>
      <c r="T153" s="2"/>
      <c r="U153" s="2"/>
      <c r="V153" s="2"/>
      <c r="W153" s="2"/>
      <c r="X153" s="84"/>
      <c r="Y153" s="84"/>
      <c r="Z153" s="30" t="s">
        <v>89</v>
      </c>
      <c r="AA153" s="47">
        <f t="shared" si="135"/>
        <v>-3.0000000000000027E-2</v>
      </c>
      <c r="AB153" s="47">
        <f t="shared" si="133"/>
        <v>-0.1865</v>
      </c>
      <c r="AC153" s="47">
        <f t="shared" si="133"/>
        <v>-6.5500000000000003E-2</v>
      </c>
      <c r="AD153" s="47">
        <f t="shared" si="133"/>
        <v>-0.10250000000000004</v>
      </c>
      <c r="AE153" s="47">
        <f t="shared" si="133"/>
        <v>-8.5499999999999909E-2</v>
      </c>
      <c r="AF153" s="47">
        <f t="shared" si="133"/>
        <v>-6.3500000000000001E-2</v>
      </c>
      <c r="AG153" s="47">
        <f t="shared" si="133"/>
        <v>-2.4999999999999911E-2</v>
      </c>
      <c r="AH153" s="47"/>
      <c r="AI153" s="45">
        <f>AVERAGE(AA153:AG153)</f>
        <v>-7.9785714285714265E-2</v>
      </c>
      <c r="AJ153" s="30" t="s">
        <v>89</v>
      </c>
      <c r="AK153" s="47"/>
      <c r="AL153" s="84"/>
      <c r="AM153" s="84"/>
      <c r="AN153" s="30" t="s">
        <v>89</v>
      </c>
      <c r="AO153" s="47">
        <f t="shared" si="134"/>
        <v>-0.10350000000000004</v>
      </c>
      <c r="AP153" s="47">
        <f t="shared" si="134"/>
        <v>2.0000000000000018E-3</v>
      </c>
      <c r="AQ153" s="47">
        <f t="shared" si="134"/>
        <v>-2.4000000000000021E-2</v>
      </c>
      <c r="AR153" s="47">
        <f t="shared" si="134"/>
        <v>-2.5000000000000022E-2</v>
      </c>
      <c r="AS153" s="47">
        <f t="shared" si="134"/>
        <v>-1.4500000000000068E-2</v>
      </c>
      <c r="AT153" s="47">
        <f t="shared" si="134"/>
        <v>-1.3000000000000012E-2</v>
      </c>
      <c r="AU153" s="47">
        <f t="shared" si="134"/>
        <v>-7.4999999999999512E-3</v>
      </c>
      <c r="AW153" s="45">
        <f>AVERAGE(AO153:AU153)</f>
        <v>-2.6500000000000017E-2</v>
      </c>
      <c r="AX153" s="30" t="s">
        <v>89</v>
      </c>
    </row>
    <row r="154" spans="3:50" x14ac:dyDescent="0.35">
      <c r="C154" s="84"/>
      <c r="D154" s="84"/>
      <c r="E154" s="30" t="s">
        <v>53</v>
      </c>
      <c r="F154" s="2">
        <v>0.91449999999999998</v>
      </c>
      <c r="G154" s="2">
        <v>0.82899999999999996</v>
      </c>
      <c r="H154" s="2">
        <v>0.89249999999999996</v>
      </c>
      <c r="I154" s="2">
        <v>0.83099999999999996</v>
      </c>
      <c r="J154" s="2">
        <v>0.84150000000000003</v>
      </c>
      <c r="K154" s="2">
        <v>0.87</v>
      </c>
      <c r="L154" s="2">
        <v>0.88700000000000001</v>
      </c>
      <c r="M154" s="2">
        <v>0.85199999999999998</v>
      </c>
      <c r="N154" s="2">
        <v>0.92900000000000005</v>
      </c>
      <c r="O154" s="2">
        <v>0.89400000000000002</v>
      </c>
      <c r="P154" s="2">
        <v>0.87450000000000006</v>
      </c>
      <c r="Q154" s="2">
        <v>0.88500000000000001</v>
      </c>
      <c r="R154" s="2">
        <v>0.88300000000000001</v>
      </c>
      <c r="S154" s="2">
        <v>0.88</v>
      </c>
      <c r="T154" s="2"/>
      <c r="U154" s="2"/>
      <c r="V154" s="2"/>
      <c r="W154" s="2"/>
      <c r="X154" s="84"/>
      <c r="Y154" s="84"/>
      <c r="Z154" s="30" t="s">
        <v>53</v>
      </c>
      <c r="AA154" s="47">
        <f t="shared" si="135"/>
        <v>-3.0000000000000027E-2</v>
      </c>
      <c r="AB154" s="47">
        <f t="shared" si="133"/>
        <v>-8.6000000000000076E-2</v>
      </c>
      <c r="AC154" s="47">
        <f t="shared" si="133"/>
        <v>-1.0500000000000065E-2</v>
      </c>
      <c r="AD154" s="47">
        <f t="shared" si="133"/>
        <v>-5.9000000000000052E-2</v>
      </c>
      <c r="AE154" s="47">
        <f t="shared" si="133"/>
        <v>-4.1999999999999926E-2</v>
      </c>
      <c r="AF154" s="47">
        <f t="shared" si="133"/>
        <v>-1.8000000000000016E-2</v>
      </c>
      <c r="AG154" s="47">
        <f t="shared" si="133"/>
        <v>1.5000000000000568E-3</v>
      </c>
      <c r="AH154" s="47"/>
      <c r="AI154" s="45">
        <f>AVERAGE(AA154:AG154)</f>
        <v>-3.4857142857142871E-2</v>
      </c>
      <c r="AJ154" s="30" t="s">
        <v>53</v>
      </c>
      <c r="AK154" s="47"/>
      <c r="AL154" s="84"/>
      <c r="AM154" s="84"/>
      <c r="AN154" s="30" t="s">
        <v>53</v>
      </c>
      <c r="AO154" s="47">
        <f t="shared" si="134"/>
        <v>-9.650000000000003E-2</v>
      </c>
      <c r="AP154" s="47">
        <f t="shared" si="134"/>
        <v>5.0000000000000044E-3</v>
      </c>
      <c r="AQ154" s="47">
        <f t="shared" si="134"/>
        <v>-2.2499999999999964E-2</v>
      </c>
      <c r="AR154" s="47">
        <f t="shared" si="134"/>
        <v>-2.2499999999999964E-2</v>
      </c>
      <c r="AS154" s="47">
        <f t="shared" si="134"/>
        <v>-7.0000000000000062E-3</v>
      </c>
      <c r="AT154" s="47">
        <f t="shared" si="134"/>
        <v>-8.0000000000000071E-3</v>
      </c>
      <c r="AU154" s="47">
        <f t="shared" si="134"/>
        <v>-9.4999999999999529E-3</v>
      </c>
      <c r="AW154" s="45">
        <f>AVERAGE(AO154:AU154)</f>
        <v>-2.2999999999999989E-2</v>
      </c>
      <c r="AX154" s="30" t="s">
        <v>53</v>
      </c>
    </row>
    <row r="155" spans="3:50" x14ac:dyDescent="0.35">
      <c r="C155" s="84"/>
      <c r="D155" s="84"/>
      <c r="E155" s="30" t="s">
        <v>8</v>
      </c>
      <c r="F155" s="2">
        <v>0.94450000000000001</v>
      </c>
      <c r="G155" s="2">
        <v>0.91500000000000004</v>
      </c>
      <c r="H155" s="2">
        <v>0.90300000000000002</v>
      </c>
      <c r="I155" s="2">
        <v>0.89</v>
      </c>
      <c r="J155" s="2">
        <v>0.88349999999999995</v>
      </c>
      <c r="K155" s="2">
        <v>0.88800000000000001</v>
      </c>
      <c r="L155" s="2">
        <v>0.88549999999999995</v>
      </c>
      <c r="M155" s="2">
        <v>0.94850000000000001</v>
      </c>
      <c r="N155" s="2">
        <v>0.92400000000000004</v>
      </c>
      <c r="O155" s="2">
        <v>0.91649999999999998</v>
      </c>
      <c r="P155" s="2">
        <v>0.89700000000000002</v>
      </c>
      <c r="Q155" s="2">
        <v>0.89200000000000002</v>
      </c>
      <c r="R155" s="2">
        <v>0.89100000000000001</v>
      </c>
      <c r="S155" s="2">
        <v>0.88949999999999996</v>
      </c>
      <c r="T155" s="2"/>
      <c r="U155" s="2"/>
      <c r="V155" s="2"/>
      <c r="W155" s="2"/>
      <c r="X155" s="84"/>
      <c r="Y155" s="84"/>
      <c r="Z155" s="44" t="s">
        <v>8</v>
      </c>
      <c r="AA155" s="48">
        <f>F155</f>
        <v>0.94450000000000001</v>
      </c>
      <c r="AB155" s="48">
        <f t="shared" ref="AB155" si="139">G155</f>
        <v>0.91500000000000004</v>
      </c>
      <c r="AC155" s="48">
        <f t="shared" ref="AC155" si="140">H155</f>
        <v>0.90300000000000002</v>
      </c>
      <c r="AD155" s="48">
        <f t="shared" ref="AD155" si="141">I155</f>
        <v>0.89</v>
      </c>
      <c r="AE155" s="48">
        <f t="shared" ref="AE155" si="142">J155</f>
        <v>0.88349999999999995</v>
      </c>
      <c r="AF155" s="48">
        <f t="shared" ref="AF155" si="143">K155</f>
        <v>0.88800000000000001</v>
      </c>
      <c r="AG155" s="48">
        <f t="shared" ref="AG155" si="144">L155</f>
        <v>0.88549999999999995</v>
      </c>
      <c r="AH155" s="47"/>
      <c r="AI155" s="45"/>
      <c r="AJ155" s="30" t="s">
        <v>8</v>
      </c>
      <c r="AK155" s="47"/>
      <c r="AL155" s="84"/>
      <c r="AM155" s="84"/>
      <c r="AN155" s="44" t="s">
        <v>8</v>
      </c>
      <c r="AO155" s="48">
        <f t="shared" ref="AO155" si="145">M155</f>
        <v>0.94850000000000001</v>
      </c>
      <c r="AP155" s="48">
        <f t="shared" ref="AP155" si="146">N155</f>
        <v>0.92400000000000004</v>
      </c>
      <c r="AQ155" s="48">
        <f t="shared" ref="AQ155" si="147">O155</f>
        <v>0.91649999999999998</v>
      </c>
      <c r="AR155" s="48">
        <f t="shared" ref="AR155" si="148">P155</f>
        <v>0.89700000000000002</v>
      </c>
      <c r="AS155" s="48">
        <f t="shared" ref="AS155" si="149">Q155</f>
        <v>0.89200000000000002</v>
      </c>
      <c r="AT155" s="48">
        <f t="shared" ref="AT155" si="150">R155</f>
        <v>0.89100000000000001</v>
      </c>
      <c r="AU155" s="48">
        <f t="shared" ref="AU155" si="151">S155</f>
        <v>0.88949999999999996</v>
      </c>
      <c r="AW155" s="45"/>
      <c r="AX155" s="30" t="s">
        <v>8</v>
      </c>
    </row>
    <row r="156" spans="3:50" x14ac:dyDescent="0.35">
      <c r="C156" s="84"/>
      <c r="D156" s="84">
        <v>300</v>
      </c>
      <c r="E156" s="29" t="s">
        <v>83</v>
      </c>
      <c r="F156" s="2">
        <v>0.6925</v>
      </c>
      <c r="G156" s="2">
        <v>0.91249999999999998</v>
      </c>
      <c r="H156" s="2">
        <v>0.9405</v>
      </c>
      <c r="I156" s="2">
        <v>0.92400000000000004</v>
      </c>
      <c r="J156" s="2">
        <v>0.90049999999999997</v>
      </c>
      <c r="K156" s="2">
        <v>0.88749999999999996</v>
      </c>
      <c r="L156" s="2">
        <v>0.88749999999999996</v>
      </c>
      <c r="M156" s="2">
        <v>0.6895</v>
      </c>
      <c r="N156" s="2">
        <v>0.92400000000000004</v>
      </c>
      <c r="O156" s="2">
        <v>0.86350000000000005</v>
      </c>
      <c r="P156" s="2">
        <v>0.86350000000000005</v>
      </c>
      <c r="Q156" s="2">
        <v>0.86050000000000004</v>
      </c>
      <c r="R156" s="2">
        <v>0.88200000000000001</v>
      </c>
      <c r="S156" s="2">
        <v>0.88649999999999995</v>
      </c>
      <c r="T156" s="2"/>
      <c r="U156" s="2"/>
      <c r="V156" s="2"/>
      <c r="W156" s="2"/>
      <c r="X156" s="84"/>
      <c r="Y156" s="84">
        <v>300</v>
      </c>
      <c r="Z156" s="29" t="s">
        <v>83</v>
      </c>
      <c r="AA156" s="47">
        <f>F156-F$162</f>
        <v>-0.255</v>
      </c>
      <c r="AB156" s="47">
        <f t="shared" ref="AB156:AG161" si="152">G156-G$162</f>
        <v>-1.0500000000000065E-2</v>
      </c>
      <c r="AC156" s="47">
        <f t="shared" si="152"/>
        <v>1.3000000000000012E-2</v>
      </c>
      <c r="AD156" s="47">
        <f t="shared" si="152"/>
        <v>-5.4999999999999494E-3</v>
      </c>
      <c r="AE156" s="47">
        <f t="shared" si="152"/>
        <v>-1.7000000000000015E-2</v>
      </c>
      <c r="AF156" s="47">
        <f t="shared" si="152"/>
        <v>-1.7000000000000015E-2</v>
      </c>
      <c r="AG156" s="47">
        <f t="shared" si="152"/>
        <v>-1.4000000000000012E-2</v>
      </c>
      <c r="AH156" s="47"/>
      <c r="AI156" s="45">
        <f>AVERAGE(AA156:AG156)</f>
        <v>-4.3714285714285719E-2</v>
      </c>
      <c r="AJ156" s="9" t="s">
        <v>83</v>
      </c>
      <c r="AK156" s="47"/>
      <c r="AL156" s="84"/>
      <c r="AM156" s="84">
        <v>300</v>
      </c>
      <c r="AN156" s="29" t="s">
        <v>83</v>
      </c>
      <c r="AO156" s="47">
        <f t="shared" ref="AO156:AU161" si="153">M156-M$162</f>
        <v>-0.25749999999999995</v>
      </c>
      <c r="AP156" s="47">
        <f t="shared" si="153"/>
        <v>-1.4499999999999957E-2</v>
      </c>
      <c r="AQ156" s="47">
        <f t="shared" si="153"/>
        <v>-5.3499999999999992E-2</v>
      </c>
      <c r="AR156" s="47">
        <f t="shared" si="153"/>
        <v>-6.0499999999999998E-2</v>
      </c>
      <c r="AS156" s="47">
        <f t="shared" si="153"/>
        <v>-5.0499999999999989E-2</v>
      </c>
      <c r="AT156" s="47">
        <f t="shared" si="153"/>
        <v>-2.8000000000000025E-2</v>
      </c>
      <c r="AU156" s="47">
        <f t="shared" si="153"/>
        <v>-2.0000000000000018E-2</v>
      </c>
      <c r="AW156" s="45">
        <f>AVERAGE(AO156:AU156)</f>
        <v>-6.92142857142857E-2</v>
      </c>
      <c r="AX156" s="9" t="s">
        <v>83</v>
      </c>
    </row>
    <row r="157" spans="3:50" x14ac:dyDescent="0.35">
      <c r="C157" s="84"/>
      <c r="D157" s="84"/>
      <c r="E157" s="30" t="s">
        <v>84</v>
      </c>
      <c r="F157" s="2">
        <v>0.9345</v>
      </c>
      <c r="G157" s="2">
        <v>0.81950000000000001</v>
      </c>
      <c r="H157" s="2">
        <v>0.9345</v>
      </c>
      <c r="I157" s="2">
        <v>0.91800000000000004</v>
      </c>
      <c r="J157" s="2">
        <v>0.88400000000000001</v>
      </c>
      <c r="K157" s="2">
        <v>0.86950000000000005</v>
      </c>
      <c r="L157" s="2">
        <v>0.89600000000000002</v>
      </c>
      <c r="M157" s="2">
        <v>0.89049999999999996</v>
      </c>
      <c r="N157" s="2">
        <v>0.93600000000000005</v>
      </c>
      <c r="O157" s="2">
        <v>0.90600000000000003</v>
      </c>
      <c r="P157" s="2">
        <v>0.91449999999999998</v>
      </c>
      <c r="Q157" s="2">
        <v>0.90749999999999997</v>
      </c>
      <c r="R157" s="2">
        <v>0.90949999999999998</v>
      </c>
      <c r="S157" s="2">
        <v>0.90249999999999997</v>
      </c>
      <c r="T157" s="2"/>
      <c r="U157" s="2"/>
      <c r="V157" s="2"/>
      <c r="W157" s="2"/>
      <c r="X157" s="84"/>
      <c r="Y157" s="84"/>
      <c r="Z157" s="30" t="s">
        <v>84</v>
      </c>
      <c r="AA157" s="47">
        <f t="shared" ref="AA157:AA161" si="154">F157-F$162</f>
        <v>-1.3000000000000012E-2</v>
      </c>
      <c r="AB157" s="47">
        <f t="shared" si="152"/>
        <v>-0.10350000000000004</v>
      </c>
      <c r="AC157" s="47">
        <f t="shared" si="152"/>
        <v>7.0000000000000062E-3</v>
      </c>
      <c r="AD157" s="47">
        <f t="shared" si="152"/>
        <v>-1.1499999999999955E-2</v>
      </c>
      <c r="AE157" s="47">
        <f t="shared" si="152"/>
        <v>-3.3499999999999974E-2</v>
      </c>
      <c r="AF157" s="47">
        <f t="shared" si="152"/>
        <v>-3.499999999999992E-2</v>
      </c>
      <c r="AG157" s="47">
        <f t="shared" si="152"/>
        <v>-5.4999999999999494E-3</v>
      </c>
      <c r="AH157" s="47"/>
      <c r="AI157" s="45">
        <f t="shared" ref="AI157" si="155">AVERAGE(AA157:AG157)</f>
        <v>-2.7857142857142834E-2</v>
      </c>
      <c r="AJ157" s="30" t="s">
        <v>84</v>
      </c>
      <c r="AK157" s="47"/>
      <c r="AL157" s="84"/>
      <c r="AM157" s="84"/>
      <c r="AN157" s="30" t="s">
        <v>84</v>
      </c>
      <c r="AO157" s="47">
        <f t="shared" si="153"/>
        <v>-5.6499999999999995E-2</v>
      </c>
      <c r="AP157" s="47">
        <f t="shared" si="153"/>
        <v>-2.4999999999999467E-3</v>
      </c>
      <c r="AQ157" s="47">
        <f t="shared" si="153"/>
        <v>-1.100000000000001E-2</v>
      </c>
      <c r="AR157" s="47">
        <f t="shared" si="153"/>
        <v>-9.5000000000000639E-3</v>
      </c>
      <c r="AS157" s="47">
        <f t="shared" si="153"/>
        <v>-3.5000000000000586E-3</v>
      </c>
      <c r="AT157" s="47">
        <f t="shared" si="153"/>
        <v>-5.0000000000005596E-4</v>
      </c>
      <c r="AU157" s="47">
        <f t="shared" si="153"/>
        <v>-4.0000000000000036E-3</v>
      </c>
      <c r="AW157" s="45">
        <f t="shared" ref="AW157:AW159" si="156">AVERAGE(AO157:AU157)</f>
        <v>-1.250000000000002E-2</v>
      </c>
      <c r="AX157" s="30" t="s">
        <v>84</v>
      </c>
    </row>
    <row r="158" spans="3:50" x14ac:dyDescent="0.35">
      <c r="C158" s="84"/>
      <c r="D158" s="84"/>
      <c r="E158" s="30" t="s">
        <v>85</v>
      </c>
      <c r="F158" s="2">
        <v>0.90849999999999997</v>
      </c>
      <c r="G158" s="2">
        <v>0.91449999999999998</v>
      </c>
      <c r="H158" s="2">
        <v>0.95799999999999996</v>
      </c>
      <c r="I158" s="2">
        <v>0.9375</v>
      </c>
      <c r="J158" s="2">
        <v>0.90900000000000003</v>
      </c>
      <c r="K158" s="2">
        <v>0.89500000000000002</v>
      </c>
      <c r="L158" s="2">
        <v>0.89400000000000002</v>
      </c>
      <c r="M158" s="2">
        <v>0.91649999999999998</v>
      </c>
      <c r="N158" s="2">
        <v>0.88600000000000001</v>
      </c>
      <c r="O158" s="2">
        <v>0.86099999999999999</v>
      </c>
      <c r="P158" s="2">
        <v>0.87250000000000005</v>
      </c>
      <c r="Q158" s="2">
        <v>0.871</v>
      </c>
      <c r="R158" s="2">
        <v>0.88600000000000001</v>
      </c>
      <c r="S158" s="2">
        <v>0.876</v>
      </c>
      <c r="T158" s="2"/>
      <c r="U158" s="2"/>
      <c r="V158" s="2"/>
      <c r="W158" s="2"/>
      <c r="X158" s="84"/>
      <c r="Y158" s="84"/>
      <c r="Z158" s="30" t="s">
        <v>85</v>
      </c>
      <c r="AA158" s="47">
        <f t="shared" si="154"/>
        <v>-3.9000000000000035E-2</v>
      </c>
      <c r="AB158" s="47">
        <f t="shared" si="152"/>
        <v>-8.5000000000000631E-3</v>
      </c>
      <c r="AC158" s="47">
        <f t="shared" si="152"/>
        <v>3.0499999999999972E-2</v>
      </c>
      <c r="AD158" s="47">
        <f t="shared" si="152"/>
        <v>8.0000000000000071E-3</v>
      </c>
      <c r="AE158" s="47">
        <f t="shared" si="152"/>
        <v>-8.499999999999952E-3</v>
      </c>
      <c r="AF158" s="47">
        <f t="shared" si="152"/>
        <v>-9.4999999999999529E-3</v>
      </c>
      <c r="AG158" s="47">
        <f t="shared" si="152"/>
        <v>-7.4999999999999512E-3</v>
      </c>
      <c r="AH158" s="47"/>
      <c r="AI158" s="45">
        <f>AVERAGE(AA158:AG158)</f>
        <v>-4.9285714285714254E-3</v>
      </c>
      <c r="AJ158" s="30" t="s">
        <v>85</v>
      </c>
      <c r="AK158" s="47"/>
      <c r="AL158" s="84"/>
      <c r="AM158" s="84"/>
      <c r="AN158" s="30" t="s">
        <v>85</v>
      </c>
      <c r="AO158" s="47">
        <f t="shared" si="153"/>
        <v>-3.0499999999999972E-2</v>
      </c>
      <c r="AP158" s="47">
        <f t="shared" si="153"/>
        <v>-5.2499999999999991E-2</v>
      </c>
      <c r="AQ158" s="47">
        <f t="shared" si="153"/>
        <v>-5.600000000000005E-2</v>
      </c>
      <c r="AR158" s="47">
        <f t="shared" si="153"/>
        <v>-5.149999999999999E-2</v>
      </c>
      <c r="AS158" s="47">
        <f t="shared" si="153"/>
        <v>-4.0000000000000036E-2</v>
      </c>
      <c r="AT158" s="47">
        <f t="shared" si="153"/>
        <v>-2.4000000000000021E-2</v>
      </c>
      <c r="AU158" s="47">
        <f t="shared" si="153"/>
        <v>-3.0499999999999972E-2</v>
      </c>
      <c r="AW158" s="45">
        <f>AVERAGE(AO158:AU158)</f>
        <v>-4.0714285714285717E-2</v>
      </c>
      <c r="AX158" s="30" t="s">
        <v>85</v>
      </c>
    </row>
    <row r="159" spans="3:50" x14ac:dyDescent="0.35">
      <c r="C159" s="84"/>
      <c r="D159" s="84"/>
      <c r="E159" s="30" t="s">
        <v>88</v>
      </c>
      <c r="F159" s="2">
        <v>0.9405</v>
      </c>
      <c r="G159" s="2">
        <v>0.92600000000000005</v>
      </c>
      <c r="H159" s="2">
        <v>0.95950000000000002</v>
      </c>
      <c r="I159" s="2">
        <v>0.9405</v>
      </c>
      <c r="J159" s="2">
        <v>0.92400000000000004</v>
      </c>
      <c r="K159" s="2">
        <v>0.90049999999999997</v>
      </c>
      <c r="L159" s="2">
        <v>0.91</v>
      </c>
      <c r="M159" s="2">
        <v>0.94199999999999995</v>
      </c>
      <c r="N159" s="2">
        <v>0.9325</v>
      </c>
      <c r="O159" s="2">
        <v>0.90500000000000003</v>
      </c>
      <c r="P159" s="2">
        <v>0.91649999999999998</v>
      </c>
      <c r="Q159" s="2">
        <v>0.90749999999999997</v>
      </c>
      <c r="R159" s="2">
        <v>0.91200000000000003</v>
      </c>
      <c r="S159" s="2">
        <v>0.90349999999999997</v>
      </c>
      <c r="T159" s="2"/>
      <c r="U159" s="2"/>
      <c r="V159" s="2"/>
      <c r="W159" s="2"/>
      <c r="X159" s="84"/>
      <c r="Y159" s="84"/>
      <c r="Z159" s="30" t="s">
        <v>88</v>
      </c>
      <c r="AA159" s="49">
        <f t="shared" si="154"/>
        <v>-7.0000000000000062E-3</v>
      </c>
      <c r="AB159" s="49">
        <f t="shared" si="152"/>
        <v>3.0000000000000027E-3</v>
      </c>
      <c r="AC159" s="49">
        <f t="shared" si="152"/>
        <v>3.2000000000000028E-2</v>
      </c>
      <c r="AD159" s="49">
        <f t="shared" si="152"/>
        <v>1.100000000000001E-2</v>
      </c>
      <c r="AE159" s="49">
        <f t="shared" si="152"/>
        <v>6.5000000000000613E-3</v>
      </c>
      <c r="AF159" s="49">
        <f t="shared" si="152"/>
        <v>-4.0000000000000036E-3</v>
      </c>
      <c r="AG159" s="49">
        <f t="shared" si="152"/>
        <v>8.5000000000000631E-3</v>
      </c>
      <c r="AH159" s="49"/>
      <c r="AI159" s="45">
        <f t="shared" ref="AI159" si="157">AVERAGE(AA159:AG159)</f>
        <v>7.1428571428571652E-3</v>
      </c>
      <c r="AJ159" s="31" t="s">
        <v>88</v>
      </c>
      <c r="AK159" s="49"/>
      <c r="AL159" s="84"/>
      <c r="AM159" s="84"/>
      <c r="AN159" s="30" t="s">
        <v>88</v>
      </c>
      <c r="AO159" s="49">
        <f t="shared" si="153"/>
        <v>-5.0000000000000044E-3</v>
      </c>
      <c r="AP159" s="49">
        <f t="shared" si="153"/>
        <v>-6.0000000000000053E-3</v>
      </c>
      <c r="AQ159" s="49">
        <f t="shared" si="153"/>
        <v>-1.2000000000000011E-2</v>
      </c>
      <c r="AR159" s="49">
        <f t="shared" si="153"/>
        <v>-7.5000000000000622E-3</v>
      </c>
      <c r="AS159" s="49">
        <f t="shared" si="153"/>
        <v>-3.5000000000000586E-3</v>
      </c>
      <c r="AT159" s="49">
        <f t="shared" si="153"/>
        <v>2.0000000000000018E-3</v>
      </c>
      <c r="AU159" s="49">
        <f t="shared" si="153"/>
        <v>-3.0000000000000027E-3</v>
      </c>
      <c r="AW159" s="45">
        <f t="shared" si="156"/>
        <v>-5.0000000000000201E-3</v>
      </c>
      <c r="AX159" s="31" t="s">
        <v>88</v>
      </c>
    </row>
    <row r="160" spans="3:50" x14ac:dyDescent="0.35">
      <c r="C160" s="84"/>
      <c r="D160" s="84"/>
      <c r="E160" s="30" t="s">
        <v>89</v>
      </c>
      <c r="F160" s="2">
        <v>0.9335</v>
      </c>
      <c r="G160" s="2">
        <v>0.82550000000000001</v>
      </c>
      <c r="H160" s="2">
        <v>0.90800000000000003</v>
      </c>
      <c r="I160" s="2">
        <v>0.91600000000000004</v>
      </c>
      <c r="J160" s="2">
        <v>0.89600000000000002</v>
      </c>
      <c r="K160" s="2">
        <v>0.874</v>
      </c>
      <c r="L160" s="2">
        <v>0.90349999999999997</v>
      </c>
      <c r="M160" s="2">
        <v>0.92249999999999999</v>
      </c>
      <c r="N160" s="2">
        <v>0.9345</v>
      </c>
      <c r="O160" s="2">
        <v>0.90849999999999997</v>
      </c>
      <c r="P160" s="2">
        <v>0.91900000000000004</v>
      </c>
      <c r="Q160" s="2">
        <v>0.90549999999999997</v>
      </c>
      <c r="R160" s="2">
        <v>0.91200000000000003</v>
      </c>
      <c r="S160" s="2">
        <v>0.90100000000000002</v>
      </c>
      <c r="T160" s="2"/>
      <c r="U160" s="2"/>
      <c r="V160" s="2"/>
      <c r="W160" s="2"/>
      <c r="X160" s="84"/>
      <c r="Y160" s="84"/>
      <c r="Z160" s="30" t="s">
        <v>89</v>
      </c>
      <c r="AA160" s="47">
        <f t="shared" si="154"/>
        <v>-1.4000000000000012E-2</v>
      </c>
      <c r="AB160" s="47">
        <f t="shared" si="152"/>
        <v>-9.7500000000000031E-2</v>
      </c>
      <c r="AC160" s="47">
        <f t="shared" si="152"/>
        <v>-1.9499999999999962E-2</v>
      </c>
      <c r="AD160" s="47">
        <f t="shared" si="152"/>
        <v>-1.3499999999999956E-2</v>
      </c>
      <c r="AE160" s="47">
        <f t="shared" si="152"/>
        <v>-2.1499999999999964E-2</v>
      </c>
      <c r="AF160" s="47">
        <f t="shared" si="152"/>
        <v>-3.0499999999999972E-2</v>
      </c>
      <c r="AG160" s="47">
        <f t="shared" si="152"/>
        <v>2.0000000000000018E-3</v>
      </c>
      <c r="AH160" s="47"/>
      <c r="AI160" s="45">
        <f>AVERAGE(AA160:AG160)</f>
        <v>-2.7785714285714271E-2</v>
      </c>
      <c r="AJ160" s="30" t="s">
        <v>89</v>
      </c>
      <c r="AK160" s="47"/>
      <c r="AL160" s="84"/>
      <c r="AM160" s="84"/>
      <c r="AN160" s="30" t="s">
        <v>89</v>
      </c>
      <c r="AO160" s="47">
        <f t="shared" si="153"/>
        <v>-2.4499999999999966E-2</v>
      </c>
      <c r="AP160" s="47">
        <f t="shared" si="153"/>
        <v>-4.0000000000000036E-3</v>
      </c>
      <c r="AQ160" s="47">
        <f t="shared" si="153"/>
        <v>-8.5000000000000631E-3</v>
      </c>
      <c r="AR160" s="47">
        <f t="shared" si="153"/>
        <v>-5.0000000000000044E-3</v>
      </c>
      <c r="AS160" s="47">
        <f t="shared" si="153"/>
        <v>-5.5000000000000604E-3</v>
      </c>
      <c r="AT160" s="47">
        <f t="shared" si="153"/>
        <v>2.0000000000000018E-3</v>
      </c>
      <c r="AU160" s="47">
        <f t="shared" si="153"/>
        <v>-5.4999999999999494E-3</v>
      </c>
      <c r="AW160" s="45">
        <f>AVERAGE(AO160:AU160)</f>
        <v>-7.2857142857142921E-3</v>
      </c>
      <c r="AX160" s="30" t="s">
        <v>89</v>
      </c>
    </row>
    <row r="161" spans="3:50" x14ac:dyDescent="0.35">
      <c r="C161" s="84"/>
      <c r="D161" s="84"/>
      <c r="E161" s="30" t="s">
        <v>53</v>
      </c>
      <c r="F161" s="2">
        <v>0.9335</v>
      </c>
      <c r="G161" s="2">
        <v>0.86199999999999999</v>
      </c>
      <c r="H161" s="2">
        <v>0.93200000000000005</v>
      </c>
      <c r="I161" s="2">
        <v>0.92600000000000005</v>
      </c>
      <c r="J161" s="2">
        <v>0.91</v>
      </c>
      <c r="K161" s="2">
        <v>0.89449999999999996</v>
      </c>
      <c r="L161" s="2">
        <v>0.90649999999999997</v>
      </c>
      <c r="M161" s="2">
        <v>0.92200000000000004</v>
      </c>
      <c r="N161" s="2">
        <v>0.93300000000000005</v>
      </c>
      <c r="O161" s="2">
        <v>0.90549999999999997</v>
      </c>
      <c r="P161" s="2">
        <v>0.91749999999999998</v>
      </c>
      <c r="Q161" s="2">
        <v>0.90849999999999997</v>
      </c>
      <c r="R161" s="2">
        <v>0.91100000000000003</v>
      </c>
      <c r="S161" s="2">
        <v>0.90300000000000002</v>
      </c>
      <c r="T161" s="2"/>
      <c r="U161" s="2"/>
      <c r="V161" s="2"/>
      <c r="W161" s="2"/>
      <c r="X161" s="84"/>
      <c r="Y161" s="84"/>
      <c r="Z161" s="30" t="s">
        <v>53</v>
      </c>
      <c r="AA161" s="47">
        <f t="shared" si="154"/>
        <v>-1.4000000000000012E-2</v>
      </c>
      <c r="AB161" s="47">
        <f t="shared" si="152"/>
        <v>-6.1000000000000054E-2</v>
      </c>
      <c r="AC161" s="47">
        <f t="shared" si="152"/>
        <v>4.5000000000000595E-3</v>
      </c>
      <c r="AD161" s="47">
        <f t="shared" si="152"/>
        <v>-3.4999999999999476E-3</v>
      </c>
      <c r="AE161" s="47">
        <f t="shared" si="152"/>
        <v>-7.4999999999999512E-3</v>
      </c>
      <c r="AF161" s="47">
        <f t="shared" si="152"/>
        <v>-1.0000000000000009E-2</v>
      </c>
      <c r="AG161" s="47">
        <f t="shared" si="152"/>
        <v>5.0000000000000044E-3</v>
      </c>
      <c r="AH161" s="47"/>
      <c r="AI161" s="45">
        <f>AVERAGE(AA161:AG161)</f>
        <v>-1.2357142857142844E-2</v>
      </c>
      <c r="AJ161" s="30" t="s">
        <v>53</v>
      </c>
      <c r="AK161" s="47"/>
      <c r="AL161" s="84"/>
      <c r="AM161" s="84"/>
      <c r="AN161" s="30" t="s">
        <v>53</v>
      </c>
      <c r="AO161" s="47">
        <f t="shared" si="153"/>
        <v>-2.4999999999999911E-2</v>
      </c>
      <c r="AP161" s="47">
        <f t="shared" si="153"/>
        <v>-5.4999999999999494E-3</v>
      </c>
      <c r="AQ161" s="47">
        <f t="shared" si="153"/>
        <v>-1.1500000000000066E-2</v>
      </c>
      <c r="AR161" s="47">
        <f t="shared" si="153"/>
        <v>-6.5000000000000613E-3</v>
      </c>
      <c r="AS161" s="47">
        <f t="shared" si="153"/>
        <v>-2.5000000000000577E-3</v>
      </c>
      <c r="AT161" s="47">
        <f t="shared" si="153"/>
        <v>1.0000000000000009E-3</v>
      </c>
      <c r="AU161" s="47">
        <f t="shared" si="153"/>
        <v>-3.4999999999999476E-3</v>
      </c>
      <c r="AW161" s="45">
        <f>AVERAGE(AO161:AU161)</f>
        <v>-7.6428571428571413E-3</v>
      </c>
      <c r="AX161" s="30" t="s">
        <v>53</v>
      </c>
    </row>
    <row r="162" spans="3:50" x14ac:dyDescent="0.35">
      <c r="C162" s="84"/>
      <c r="D162" s="84"/>
      <c r="E162" s="30" t="s">
        <v>8</v>
      </c>
      <c r="F162" s="2">
        <v>0.94750000000000001</v>
      </c>
      <c r="G162" s="2">
        <v>0.92300000000000004</v>
      </c>
      <c r="H162" s="2">
        <v>0.92749999999999999</v>
      </c>
      <c r="I162" s="2">
        <v>0.92949999999999999</v>
      </c>
      <c r="J162" s="2">
        <v>0.91749999999999998</v>
      </c>
      <c r="K162" s="2">
        <v>0.90449999999999997</v>
      </c>
      <c r="L162" s="2">
        <v>0.90149999999999997</v>
      </c>
      <c r="M162" s="2">
        <v>0.94699999999999995</v>
      </c>
      <c r="N162" s="2">
        <v>0.9385</v>
      </c>
      <c r="O162" s="2">
        <v>0.91700000000000004</v>
      </c>
      <c r="P162" s="2">
        <v>0.92400000000000004</v>
      </c>
      <c r="Q162" s="2">
        <v>0.91100000000000003</v>
      </c>
      <c r="R162" s="2">
        <v>0.91</v>
      </c>
      <c r="S162" s="2">
        <v>0.90649999999999997</v>
      </c>
      <c r="T162" s="2"/>
      <c r="U162" s="2"/>
      <c r="V162" s="2"/>
      <c r="W162" s="2"/>
      <c r="X162" s="79"/>
      <c r="Y162" s="79"/>
      <c r="Z162" s="44" t="s">
        <v>8</v>
      </c>
      <c r="AA162" s="48">
        <f>F162</f>
        <v>0.94750000000000001</v>
      </c>
      <c r="AB162" s="48">
        <f t="shared" ref="AB162" si="158">G162</f>
        <v>0.92300000000000004</v>
      </c>
      <c r="AC162" s="48">
        <f t="shared" ref="AC162" si="159">H162</f>
        <v>0.92749999999999999</v>
      </c>
      <c r="AD162" s="48">
        <f t="shared" ref="AD162" si="160">I162</f>
        <v>0.92949999999999999</v>
      </c>
      <c r="AE162" s="48">
        <f t="shared" ref="AE162" si="161">J162</f>
        <v>0.91749999999999998</v>
      </c>
      <c r="AF162" s="48">
        <f t="shared" ref="AF162" si="162">K162</f>
        <v>0.90449999999999997</v>
      </c>
      <c r="AG162" s="48">
        <f t="shared" ref="AG162" si="163">L162</f>
        <v>0.90149999999999997</v>
      </c>
      <c r="AH162" s="47"/>
      <c r="AI162" s="45"/>
      <c r="AJ162" s="30" t="s">
        <v>8</v>
      </c>
      <c r="AK162" s="47"/>
      <c r="AL162" s="79"/>
      <c r="AM162" s="79"/>
      <c r="AN162" s="44" t="s">
        <v>8</v>
      </c>
      <c r="AO162" s="48">
        <f t="shared" ref="AO162" si="164">M162</f>
        <v>0.94699999999999995</v>
      </c>
      <c r="AP162" s="48">
        <f t="shared" ref="AP162" si="165">N162</f>
        <v>0.9385</v>
      </c>
      <c r="AQ162" s="48">
        <f t="shared" ref="AQ162" si="166">O162</f>
        <v>0.91700000000000004</v>
      </c>
      <c r="AR162" s="48">
        <f t="shared" ref="AR162" si="167">P162</f>
        <v>0.92400000000000004</v>
      </c>
      <c r="AS162" s="48">
        <f t="shared" ref="AS162" si="168">Q162</f>
        <v>0.91100000000000003</v>
      </c>
      <c r="AT162" s="48">
        <f t="shared" ref="AT162" si="169">R162</f>
        <v>0.91</v>
      </c>
      <c r="AU162" s="48">
        <f t="shared" ref="AU162" si="170">S162</f>
        <v>0.90649999999999997</v>
      </c>
      <c r="AW162" s="45"/>
      <c r="AX162" s="30" t="s">
        <v>8</v>
      </c>
    </row>
    <row r="163" spans="3:50" x14ac:dyDescent="0.35">
      <c r="C163" s="29"/>
      <c r="D163" s="29"/>
      <c r="E163" s="3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9"/>
      <c r="Y163" s="29"/>
      <c r="Z163" s="30"/>
      <c r="AA163" s="45"/>
      <c r="AB163" s="45"/>
      <c r="AC163" s="45"/>
      <c r="AD163" s="45"/>
      <c r="AE163" s="45"/>
      <c r="AF163" s="45"/>
      <c r="AG163" s="45"/>
      <c r="AI163" s="45"/>
      <c r="AJ163" s="30"/>
      <c r="AO163" s="45"/>
      <c r="AP163" s="45"/>
      <c r="AQ163" s="45"/>
      <c r="AR163" s="45"/>
      <c r="AS163" s="45"/>
      <c r="AT163" s="45"/>
      <c r="AU163" s="45"/>
      <c r="AW163" s="45"/>
      <c r="AX163" s="30"/>
    </row>
    <row r="164" spans="3:50" x14ac:dyDescent="0.35">
      <c r="C164" s="61"/>
      <c r="D164" s="61"/>
      <c r="E164" s="3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61"/>
      <c r="Y164" s="61"/>
      <c r="Z164" s="30"/>
      <c r="AA164" s="45"/>
      <c r="AB164" s="45"/>
      <c r="AC164" s="45"/>
      <c r="AD164" s="45"/>
      <c r="AE164" s="45"/>
      <c r="AF164" s="45"/>
      <c r="AG164" s="45"/>
      <c r="AI164" s="45"/>
      <c r="AJ164" s="30"/>
      <c r="AO164" s="45"/>
      <c r="AP164" s="45"/>
      <c r="AQ164" s="45"/>
      <c r="AR164" s="45"/>
      <c r="AS164" s="45"/>
      <c r="AT164" s="45"/>
      <c r="AU164" s="45"/>
      <c r="AW164" s="45"/>
      <c r="AX164" s="30"/>
    </row>
    <row r="165" spans="3:50" x14ac:dyDescent="0.35">
      <c r="C165" s="61"/>
      <c r="D165" s="61"/>
      <c r="E165" s="3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61"/>
      <c r="Y165" s="61"/>
      <c r="Z165" s="30"/>
      <c r="AA165" s="45"/>
      <c r="AB165" s="45"/>
      <c r="AC165" s="45"/>
      <c r="AD165" s="45"/>
      <c r="AE165" s="45"/>
      <c r="AF165" s="45"/>
      <c r="AG165" s="45"/>
      <c r="AI165" s="45"/>
      <c r="AJ165" s="30"/>
      <c r="AO165" s="45"/>
      <c r="AP165" s="45"/>
      <c r="AQ165" s="45"/>
      <c r="AR165" s="45"/>
      <c r="AS165" s="45"/>
      <c r="AT165" s="45"/>
      <c r="AU165" s="45"/>
      <c r="AW165" s="45"/>
      <c r="AX165" s="30"/>
    </row>
    <row r="166" spans="3:50" x14ac:dyDescent="0.35">
      <c r="C166" s="61"/>
      <c r="D166" s="61"/>
      <c r="E166" s="3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61"/>
      <c r="Y166" s="61"/>
      <c r="Z166" s="30"/>
      <c r="AA166" s="45"/>
      <c r="AB166" s="45"/>
      <c r="AC166" s="45"/>
      <c r="AD166" s="45"/>
      <c r="AE166" s="45"/>
      <c r="AF166" s="45"/>
      <c r="AG166" s="45"/>
      <c r="AI166" s="45"/>
      <c r="AJ166" s="30"/>
      <c r="AO166" s="45"/>
      <c r="AP166" s="45"/>
      <c r="AQ166" s="45"/>
      <c r="AR166" s="45"/>
      <c r="AS166" s="45"/>
      <c r="AT166" s="45"/>
      <c r="AU166" s="45"/>
      <c r="AW166" s="45"/>
      <c r="AX166" s="30"/>
    </row>
    <row r="167" spans="3:50" x14ac:dyDescent="0.35">
      <c r="C167" s="61"/>
      <c r="D167" s="61"/>
      <c r="E167" s="3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61"/>
      <c r="Y167" s="61"/>
      <c r="Z167" s="30"/>
      <c r="AA167" s="45"/>
      <c r="AB167" s="45"/>
      <c r="AC167" s="45"/>
      <c r="AD167" s="45"/>
      <c r="AE167" s="45"/>
      <c r="AF167" s="45"/>
      <c r="AG167" s="45"/>
      <c r="AI167" s="45"/>
      <c r="AJ167" s="30"/>
      <c r="AO167" s="45"/>
      <c r="AP167" s="45"/>
      <c r="AQ167" s="45"/>
      <c r="AR167" s="45"/>
      <c r="AS167" s="45"/>
      <c r="AT167" s="45"/>
      <c r="AU167" s="45"/>
      <c r="AW167" s="45"/>
      <c r="AX167" s="30"/>
    </row>
    <row r="168" spans="3:50" x14ac:dyDescent="0.35">
      <c r="C168" s="61"/>
      <c r="D168" s="61"/>
      <c r="E168" s="3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61"/>
      <c r="Y168" s="61"/>
      <c r="Z168" s="30"/>
      <c r="AA168" s="45"/>
      <c r="AB168" s="45"/>
      <c r="AC168" s="45"/>
      <c r="AD168" s="45"/>
      <c r="AE168" s="45"/>
      <c r="AF168" s="45"/>
      <c r="AG168" s="45"/>
      <c r="AI168" s="45"/>
      <c r="AJ168" s="30"/>
      <c r="AO168" s="45"/>
      <c r="AP168" s="45"/>
      <c r="AQ168" s="45"/>
      <c r="AR168" s="45"/>
      <c r="AS168" s="45"/>
      <c r="AT168" s="45"/>
      <c r="AU168" s="45"/>
      <c r="AW168" s="45"/>
      <c r="AX168" s="30"/>
    </row>
    <row r="169" spans="3:50" x14ac:dyDescent="0.35">
      <c r="C169" s="61"/>
      <c r="D169" s="61"/>
      <c r="E169" s="3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61"/>
      <c r="Y169" s="61"/>
      <c r="Z169" s="30"/>
      <c r="AA169" s="45"/>
      <c r="AB169" s="45"/>
      <c r="AC169" s="45"/>
      <c r="AD169" s="45"/>
      <c r="AE169" s="45"/>
      <c r="AF169" s="45"/>
      <c r="AG169" s="45"/>
      <c r="AI169" s="45"/>
      <c r="AJ169" s="30"/>
      <c r="AO169" s="45"/>
      <c r="AP169" s="45"/>
      <c r="AQ169" s="45"/>
      <c r="AR169" s="45"/>
      <c r="AS169" s="45"/>
      <c r="AT169" s="45"/>
      <c r="AU169" s="45"/>
      <c r="AW169" s="45"/>
      <c r="AX169" s="30"/>
    </row>
    <row r="170" spans="3:50" x14ac:dyDescent="0.35">
      <c r="C170" s="61"/>
      <c r="D170" s="61"/>
      <c r="E170" s="3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61"/>
      <c r="Y170" s="61"/>
      <c r="Z170" s="30"/>
      <c r="AA170" s="45"/>
      <c r="AB170" s="45"/>
      <c r="AC170" s="45"/>
      <c r="AD170" s="45"/>
      <c r="AE170" s="45"/>
      <c r="AF170" s="45"/>
      <c r="AG170" s="45"/>
      <c r="AI170" s="45"/>
      <c r="AJ170" s="30"/>
      <c r="AO170" s="45"/>
      <c r="AP170" s="45"/>
      <c r="AQ170" s="45"/>
      <c r="AR170" s="45"/>
      <c r="AS170" s="45"/>
      <c r="AT170" s="45"/>
      <c r="AU170" s="45"/>
      <c r="AW170" s="45"/>
      <c r="AX170" s="30"/>
    </row>
    <row r="171" spans="3:50" ht="22.75" x14ac:dyDescent="0.55000000000000004">
      <c r="C171" s="29"/>
      <c r="D171" s="29"/>
      <c r="E171" s="3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50" t="s">
        <v>90</v>
      </c>
      <c r="Y171" s="50" t="s">
        <v>1</v>
      </c>
      <c r="Z171" s="30"/>
      <c r="AA171" s="87" t="s">
        <v>9</v>
      </c>
      <c r="AB171" s="87"/>
      <c r="AC171" s="87"/>
      <c r="AD171" s="87"/>
      <c r="AE171" s="87"/>
      <c r="AF171" s="87"/>
      <c r="AG171" s="87"/>
      <c r="AH171" s="32"/>
      <c r="AI171" s="45"/>
      <c r="AJ171" s="30"/>
      <c r="AK171" s="32"/>
      <c r="AL171" s="32"/>
      <c r="AM171" s="32"/>
      <c r="AN171" s="32"/>
      <c r="AO171" s="87" t="s">
        <v>10</v>
      </c>
      <c r="AP171" s="87"/>
      <c r="AQ171" s="87"/>
      <c r="AR171" s="87"/>
      <c r="AS171" s="87"/>
      <c r="AT171" s="87"/>
      <c r="AU171" s="87"/>
      <c r="AW171" s="45"/>
      <c r="AX171" s="30"/>
    </row>
    <row r="172" spans="3:50" ht="22.75" x14ac:dyDescent="0.55000000000000004">
      <c r="C172" s="50" t="s">
        <v>90</v>
      </c>
      <c r="D172" s="50" t="s">
        <v>1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AI172" s="45"/>
      <c r="AW172" s="45"/>
    </row>
    <row r="173" spans="3:50" x14ac:dyDescent="0.35"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Z173" s="29"/>
      <c r="AI173" s="45"/>
      <c r="AW173" s="45"/>
    </row>
    <row r="174" spans="3:50" x14ac:dyDescent="0.35">
      <c r="C174" s="29"/>
      <c r="D174" s="29"/>
      <c r="E174" s="29"/>
      <c r="F174" s="84" t="s">
        <v>9</v>
      </c>
      <c r="G174" s="84"/>
      <c r="H174" s="84"/>
      <c r="I174" s="84"/>
      <c r="J174" s="84"/>
      <c r="K174" s="84"/>
      <c r="L174" s="84"/>
      <c r="M174" s="84" t="s">
        <v>10</v>
      </c>
      <c r="N174" s="84"/>
      <c r="O174" s="84"/>
      <c r="P174" s="84"/>
      <c r="Q174" s="84"/>
      <c r="R174" s="84"/>
      <c r="S174" s="84"/>
      <c r="T174" s="29"/>
      <c r="U174" s="29"/>
      <c r="V174" s="29"/>
      <c r="W174" s="29"/>
      <c r="X174" s="26" t="s">
        <v>2</v>
      </c>
      <c r="Y174" s="26" t="s">
        <v>3</v>
      </c>
      <c r="Z174" s="26" t="s">
        <v>92</v>
      </c>
      <c r="AA174" s="26" t="s">
        <v>12</v>
      </c>
      <c r="AB174" s="26" t="s">
        <v>13</v>
      </c>
      <c r="AC174" s="26" t="s">
        <v>14</v>
      </c>
      <c r="AD174" s="26" t="s">
        <v>15</v>
      </c>
      <c r="AE174" s="26" t="s">
        <v>16</v>
      </c>
      <c r="AF174" s="26" t="s">
        <v>17</v>
      </c>
      <c r="AG174" s="26" t="s">
        <v>18</v>
      </c>
      <c r="AH174" s="29"/>
      <c r="AI174" s="45"/>
      <c r="AK174" s="29"/>
      <c r="AL174" s="26" t="s">
        <v>2</v>
      </c>
      <c r="AM174" s="26" t="s">
        <v>3</v>
      </c>
      <c r="AN174" s="26" t="s">
        <v>92</v>
      </c>
      <c r="AO174" s="26" t="s">
        <v>12</v>
      </c>
      <c r="AP174" s="26" t="s">
        <v>13</v>
      </c>
      <c r="AQ174" s="26" t="s">
        <v>14</v>
      </c>
      <c r="AR174" s="26" t="s">
        <v>15</v>
      </c>
      <c r="AS174" s="26" t="s">
        <v>16</v>
      </c>
      <c r="AT174" s="26" t="s">
        <v>17</v>
      </c>
      <c r="AU174" s="26" t="s">
        <v>18</v>
      </c>
      <c r="AW174" s="45"/>
    </row>
    <row r="175" spans="3:50" x14ac:dyDescent="0.35">
      <c r="C175" s="84">
        <v>100</v>
      </c>
      <c r="D175" s="84">
        <v>100</v>
      </c>
      <c r="E175" s="29" t="s">
        <v>83</v>
      </c>
      <c r="F175" s="2">
        <v>0.77629999999999999</v>
      </c>
      <c r="G175" s="2">
        <v>0.88170000000000004</v>
      </c>
      <c r="H175" s="2">
        <v>0.89700000000000002</v>
      </c>
      <c r="I175" s="2">
        <v>0.90029999999999999</v>
      </c>
      <c r="J175" s="2">
        <v>0.90669999999999995</v>
      </c>
      <c r="K175" s="2">
        <v>0.89329999999999998</v>
      </c>
      <c r="L175" s="2">
        <v>0.86770000000000003</v>
      </c>
      <c r="M175" s="2">
        <v>0.77669999999999995</v>
      </c>
      <c r="N175" s="2">
        <v>0.9123</v>
      </c>
      <c r="O175" s="2">
        <v>0.86029999999999995</v>
      </c>
      <c r="P175" s="2">
        <v>0.85070000000000001</v>
      </c>
      <c r="Q175" s="2">
        <v>0.86599999999999999</v>
      </c>
      <c r="R175" s="2">
        <v>0.874</v>
      </c>
      <c r="S175" s="2">
        <v>0.87529999999999997</v>
      </c>
      <c r="T175" s="2"/>
      <c r="U175" s="2"/>
      <c r="V175" s="2"/>
      <c r="W175" s="2"/>
      <c r="X175" s="86">
        <v>100</v>
      </c>
      <c r="Y175" s="86">
        <v>100</v>
      </c>
      <c r="Z175" s="27" t="s">
        <v>83</v>
      </c>
      <c r="AA175" s="46">
        <f t="shared" ref="AA175:AA180" si="171">F175-F$181</f>
        <v>-0.15370000000000006</v>
      </c>
      <c r="AB175" s="46">
        <f t="shared" ref="AB175:AG180" si="172">G175-G$181</f>
        <v>-4.0300000000000002E-2</v>
      </c>
      <c r="AC175" s="46">
        <f t="shared" si="172"/>
        <v>-6.0000000000000053E-3</v>
      </c>
      <c r="AD175" s="46">
        <f t="shared" si="172"/>
        <v>4.0000000000000036E-3</v>
      </c>
      <c r="AE175" s="46">
        <f t="shared" si="172"/>
        <v>2.1399999999999975E-2</v>
      </c>
      <c r="AF175" s="46">
        <f t="shared" si="172"/>
        <v>1.9599999999999951E-2</v>
      </c>
      <c r="AG175" s="46">
        <f t="shared" si="172"/>
        <v>4.0000000000000036E-3</v>
      </c>
      <c r="AH175" s="47"/>
      <c r="AI175" s="45">
        <f>AVERAGE(AA175:AG175)</f>
        <v>-2.1571428571428592E-2</v>
      </c>
      <c r="AJ175" s="9" t="s">
        <v>83</v>
      </c>
      <c r="AK175" s="47"/>
      <c r="AL175" s="86">
        <v>100</v>
      </c>
      <c r="AM175" s="86">
        <v>100</v>
      </c>
      <c r="AN175" s="27" t="s">
        <v>83</v>
      </c>
      <c r="AO175" s="46">
        <f t="shared" ref="AO175:AT175" si="173">M175-M$181</f>
        <v>-0.16400000000000003</v>
      </c>
      <c r="AP175" s="46">
        <f t="shared" si="173"/>
        <v>-2.5399999999999978E-2</v>
      </c>
      <c r="AQ175" s="46">
        <f t="shared" si="173"/>
        <v>-6.0400000000000009E-2</v>
      </c>
      <c r="AR175" s="46">
        <f t="shared" si="173"/>
        <v>-5.1599999999999979E-2</v>
      </c>
      <c r="AS175" s="46">
        <f t="shared" si="173"/>
        <v>-3.73E-2</v>
      </c>
      <c r="AT175" s="46">
        <f t="shared" si="173"/>
        <v>-3.2000000000000028E-2</v>
      </c>
      <c r="AU175" s="46">
        <f t="shared" ref="AU175:AU180" si="174">S175-S$181</f>
        <v>-2.8700000000000059E-2</v>
      </c>
      <c r="AW175" s="45">
        <f>AVERAGE(AO175:AU175)</f>
        <v>-5.7057142857142869E-2</v>
      </c>
      <c r="AX175" s="9" t="s">
        <v>83</v>
      </c>
    </row>
    <row r="176" spans="3:50" x14ac:dyDescent="0.35">
      <c r="C176" s="84"/>
      <c r="D176" s="84"/>
      <c r="E176" s="30" t="s">
        <v>84</v>
      </c>
      <c r="F176" s="2">
        <v>0.92530000000000001</v>
      </c>
      <c r="G176" s="2">
        <v>0.86899999999999999</v>
      </c>
      <c r="H176" s="2">
        <v>0.85870000000000002</v>
      </c>
      <c r="I176" s="2">
        <v>0.87729999999999997</v>
      </c>
      <c r="J176" s="2">
        <v>0.91769999999999996</v>
      </c>
      <c r="K176" s="2">
        <v>0.93100000000000005</v>
      </c>
      <c r="L176" s="2">
        <v>0.94230000000000003</v>
      </c>
      <c r="M176" s="2">
        <v>0.88829999999999998</v>
      </c>
      <c r="N176" s="2">
        <v>0.93969999999999998</v>
      </c>
      <c r="O176" s="2">
        <v>0.9163</v>
      </c>
      <c r="P176" s="2">
        <v>0.89970000000000006</v>
      </c>
      <c r="Q176" s="2">
        <v>0.90129999999999999</v>
      </c>
      <c r="R176" s="2">
        <v>0.90300000000000002</v>
      </c>
      <c r="S176" s="2">
        <v>0.89970000000000006</v>
      </c>
      <c r="T176" s="2"/>
      <c r="U176" s="2"/>
      <c r="V176" s="2"/>
      <c r="W176" s="2"/>
      <c r="X176" s="84"/>
      <c r="Y176" s="84"/>
      <c r="Z176" s="30" t="s">
        <v>84</v>
      </c>
      <c r="AA176" s="47">
        <f t="shared" si="171"/>
        <v>-4.7000000000000375E-3</v>
      </c>
      <c r="AB176" s="47">
        <f t="shared" si="172"/>
        <v>-5.3000000000000047E-2</v>
      </c>
      <c r="AC176" s="47">
        <f t="shared" si="172"/>
        <v>-4.4300000000000006E-2</v>
      </c>
      <c r="AD176" s="47">
        <f t="shared" si="172"/>
        <v>-1.9000000000000017E-2</v>
      </c>
      <c r="AE176" s="47">
        <f t="shared" si="172"/>
        <v>3.2399999999999984E-2</v>
      </c>
      <c r="AF176" s="47">
        <f t="shared" si="172"/>
        <v>5.7300000000000018E-2</v>
      </c>
      <c r="AG176" s="47">
        <f t="shared" si="172"/>
        <v>7.8600000000000003E-2</v>
      </c>
      <c r="AH176" s="47"/>
      <c r="AI176" s="45">
        <f t="shared" ref="AI176" si="175">AVERAGE(AA176:AG176)</f>
        <v>6.7571428571428426E-3</v>
      </c>
      <c r="AJ176" s="30" t="s">
        <v>84</v>
      </c>
      <c r="AK176" s="47"/>
      <c r="AL176" s="84"/>
      <c r="AM176" s="84"/>
      <c r="AN176" s="30" t="s">
        <v>84</v>
      </c>
      <c r="AO176" s="47">
        <f t="shared" ref="AO176:AS180" si="176">M176-M$181</f>
        <v>-5.2400000000000002E-2</v>
      </c>
      <c r="AP176" s="47">
        <f t="shared" si="176"/>
        <v>2.0000000000000018E-3</v>
      </c>
      <c r="AQ176" s="47">
        <f t="shared" si="176"/>
        <v>-4.3999999999999595E-3</v>
      </c>
      <c r="AR176" s="47">
        <f t="shared" si="176"/>
        <v>-2.5999999999999357E-3</v>
      </c>
      <c r="AS176" s="47">
        <f t="shared" si="176"/>
        <v>-2.0000000000000018E-3</v>
      </c>
      <c r="AT176" s="47">
        <f t="shared" ref="AT176:AT179" si="177">R176-R$181</f>
        <v>-3.0000000000000027E-3</v>
      </c>
      <c r="AU176" s="47">
        <f t="shared" si="174"/>
        <v>-4.2999999999999705E-3</v>
      </c>
      <c r="AW176" s="45">
        <f t="shared" ref="AW176:AW178" si="178">AVERAGE(AO176:AU176)</f>
        <v>-9.5285714285714106E-3</v>
      </c>
      <c r="AX176" s="30" t="s">
        <v>84</v>
      </c>
    </row>
    <row r="177" spans="3:50" x14ac:dyDescent="0.35">
      <c r="C177" s="84"/>
      <c r="D177" s="84"/>
      <c r="E177" s="30" t="s">
        <v>85</v>
      </c>
      <c r="F177" s="2">
        <v>0.91369999999999996</v>
      </c>
      <c r="G177" s="2">
        <v>0.91569999999999996</v>
      </c>
      <c r="H177" s="2">
        <v>0.89800000000000002</v>
      </c>
      <c r="I177" s="2">
        <v>0.90029999999999999</v>
      </c>
      <c r="J177" s="2">
        <v>0.9173</v>
      </c>
      <c r="K177" s="2">
        <v>0.93330000000000002</v>
      </c>
      <c r="L177" s="2">
        <v>0.92969999999999997</v>
      </c>
      <c r="M177" s="2">
        <v>0.69669999999999999</v>
      </c>
      <c r="N177" s="2">
        <v>0.91600000000000004</v>
      </c>
      <c r="O177" s="2">
        <v>0.88429999999999997</v>
      </c>
      <c r="P177" s="2">
        <v>0.878</v>
      </c>
      <c r="Q177" s="2">
        <v>0.88400000000000001</v>
      </c>
      <c r="R177" s="2">
        <v>0.89700000000000002</v>
      </c>
      <c r="S177" s="2">
        <v>0.88829999999999998</v>
      </c>
      <c r="T177" s="2"/>
      <c r="U177" s="2"/>
      <c r="V177" s="2"/>
      <c r="W177" s="2"/>
      <c r="X177" s="84"/>
      <c r="Y177" s="84"/>
      <c r="Z177" s="30" t="s">
        <v>85</v>
      </c>
      <c r="AA177" s="47">
        <f t="shared" si="171"/>
        <v>-1.6300000000000092E-2</v>
      </c>
      <c r="AB177" s="47">
        <f t="shared" si="172"/>
        <v>-6.3000000000000833E-3</v>
      </c>
      <c r="AC177" s="47">
        <f t="shared" si="172"/>
        <v>-5.0000000000000044E-3</v>
      </c>
      <c r="AD177" s="47">
        <f t="shared" si="172"/>
        <v>4.0000000000000036E-3</v>
      </c>
      <c r="AE177" s="47">
        <f t="shared" si="172"/>
        <v>3.2000000000000028E-2</v>
      </c>
      <c r="AF177" s="47">
        <f t="shared" si="172"/>
        <v>5.9599999999999986E-2</v>
      </c>
      <c r="AG177" s="47">
        <f t="shared" si="172"/>
        <v>6.5999999999999948E-2</v>
      </c>
      <c r="AH177" s="47"/>
      <c r="AI177" s="45">
        <f>AVERAGE(AA177:AG177)</f>
        <v>1.9142857142857111E-2</v>
      </c>
      <c r="AJ177" s="30" t="s">
        <v>85</v>
      </c>
      <c r="AK177" s="47"/>
      <c r="AL177" s="84"/>
      <c r="AM177" s="84"/>
      <c r="AN177" s="30" t="s">
        <v>85</v>
      </c>
      <c r="AO177" s="47">
        <f t="shared" si="176"/>
        <v>-0.24399999999999999</v>
      </c>
      <c r="AP177" s="47">
        <f t="shared" si="176"/>
        <v>-2.1699999999999942E-2</v>
      </c>
      <c r="AQ177" s="47">
        <f t="shared" si="176"/>
        <v>-3.6399999999999988E-2</v>
      </c>
      <c r="AR177" s="47">
        <f t="shared" si="176"/>
        <v>-2.4299999999999988E-2</v>
      </c>
      <c r="AS177" s="47">
        <f t="shared" si="176"/>
        <v>-1.9299999999999984E-2</v>
      </c>
      <c r="AT177" s="47">
        <f t="shared" si="177"/>
        <v>-9.000000000000008E-3</v>
      </c>
      <c r="AU177" s="47">
        <f t="shared" si="174"/>
        <v>-1.5700000000000047E-2</v>
      </c>
      <c r="AW177" s="45">
        <f>AVERAGE(AO177:AU177)</f>
        <v>-5.2914285714285705E-2</v>
      </c>
      <c r="AX177" s="30" t="s">
        <v>85</v>
      </c>
    </row>
    <row r="178" spans="3:50" x14ac:dyDescent="0.35">
      <c r="C178" s="84"/>
      <c r="D178" s="84"/>
      <c r="E178" s="30" t="s">
        <v>88</v>
      </c>
      <c r="F178" s="2">
        <v>0.92100000000000004</v>
      </c>
      <c r="G178" s="2">
        <v>0.92369999999999997</v>
      </c>
      <c r="H178" s="2">
        <v>0.90769999999999995</v>
      </c>
      <c r="I178" s="2">
        <v>0.90229999999999999</v>
      </c>
      <c r="J178" s="2">
        <v>0.92500000000000004</v>
      </c>
      <c r="K178" s="2">
        <v>0.93799999999999994</v>
      </c>
      <c r="L178" s="2">
        <v>0.93899999999999995</v>
      </c>
      <c r="M178" s="2">
        <v>0.93369999999999997</v>
      </c>
      <c r="N178" s="2">
        <v>0.94069999999999998</v>
      </c>
      <c r="O178" s="2">
        <v>0.92169999999999996</v>
      </c>
      <c r="P178" s="2">
        <v>0.90969999999999995</v>
      </c>
      <c r="Q178" s="2">
        <v>0.90869999999999995</v>
      </c>
      <c r="R178" s="2">
        <v>0.9133</v>
      </c>
      <c r="S178" s="2">
        <v>0.90569999999999995</v>
      </c>
      <c r="T178" s="2"/>
      <c r="U178" s="2"/>
      <c r="V178" s="2"/>
      <c r="W178" s="2"/>
      <c r="X178" s="84"/>
      <c r="Y178" s="84"/>
      <c r="Z178" s="30" t="s">
        <v>88</v>
      </c>
      <c r="AA178" s="49">
        <f t="shared" si="171"/>
        <v>-9.000000000000008E-3</v>
      </c>
      <c r="AB178" s="49">
        <f t="shared" si="172"/>
        <v>1.6999999999999238E-3</v>
      </c>
      <c r="AC178" s="49">
        <f t="shared" si="172"/>
        <v>4.6999999999999265E-3</v>
      </c>
      <c r="AD178" s="49">
        <f t="shared" si="172"/>
        <v>6.0000000000000053E-3</v>
      </c>
      <c r="AE178" s="49">
        <f t="shared" si="172"/>
        <v>3.9700000000000069E-2</v>
      </c>
      <c r="AF178" s="49">
        <f t="shared" si="172"/>
        <v>6.4299999999999913E-2</v>
      </c>
      <c r="AG178" s="49">
        <f t="shared" si="172"/>
        <v>7.5299999999999923E-2</v>
      </c>
      <c r="AH178" s="47"/>
      <c r="AI178" s="45">
        <f t="shared" ref="AI178" si="179">AVERAGE(AA178:AG178)</f>
        <v>2.6099999999999964E-2</v>
      </c>
      <c r="AJ178" s="30" t="s">
        <v>88</v>
      </c>
      <c r="AK178" s="47"/>
      <c r="AL178" s="84"/>
      <c r="AM178" s="84"/>
      <c r="AN178" s="30" t="s">
        <v>88</v>
      </c>
      <c r="AO178" s="49">
        <f t="shared" si="176"/>
        <v>-7.0000000000000062E-3</v>
      </c>
      <c r="AP178" s="49">
        <f t="shared" si="176"/>
        <v>3.0000000000000027E-3</v>
      </c>
      <c r="AQ178" s="49">
        <f t="shared" si="176"/>
        <v>1.0000000000000009E-3</v>
      </c>
      <c r="AR178" s="49">
        <f t="shared" si="176"/>
        <v>7.3999999999999622E-3</v>
      </c>
      <c r="AS178" s="49">
        <f t="shared" si="176"/>
        <v>5.3999999999999604E-3</v>
      </c>
      <c r="AT178" s="49">
        <f t="shared" si="177"/>
        <v>7.2999999999999732E-3</v>
      </c>
      <c r="AU178" s="49">
        <f t="shared" si="174"/>
        <v>1.6999999999999238E-3</v>
      </c>
      <c r="AW178" s="45">
        <f t="shared" si="178"/>
        <v>2.6857142857142596E-3</v>
      </c>
      <c r="AX178" s="30" t="s">
        <v>88</v>
      </c>
    </row>
    <row r="179" spans="3:50" x14ac:dyDescent="0.35">
      <c r="C179" s="84"/>
      <c r="D179" s="84"/>
      <c r="E179" s="30" t="s">
        <v>86</v>
      </c>
      <c r="F179" s="2">
        <v>0.92369999999999997</v>
      </c>
      <c r="G179" s="2">
        <v>0.64270000000000005</v>
      </c>
      <c r="H179" s="2">
        <v>0.64200000000000002</v>
      </c>
      <c r="I179" s="2">
        <v>0.65469999999999995</v>
      </c>
      <c r="J179" s="2">
        <v>0.68969999999999998</v>
      </c>
      <c r="K179" s="2">
        <v>0.73599999999999999</v>
      </c>
      <c r="L179" s="2">
        <v>0.80700000000000005</v>
      </c>
      <c r="M179" s="2">
        <v>0.27</v>
      </c>
      <c r="N179" s="2">
        <v>0.81169999999999998</v>
      </c>
      <c r="O179" s="2">
        <v>0.6593</v>
      </c>
      <c r="P179" s="2">
        <v>0.59730000000000005</v>
      </c>
      <c r="Q179" s="2">
        <v>0.60170000000000001</v>
      </c>
      <c r="R179" s="2">
        <v>0.64600000000000002</v>
      </c>
      <c r="S179" s="2">
        <v>0.71099999999999997</v>
      </c>
      <c r="T179" s="2"/>
      <c r="U179" s="2"/>
      <c r="V179" s="2"/>
      <c r="W179" s="2"/>
      <c r="X179" s="84"/>
      <c r="Y179" s="84"/>
      <c r="Z179" s="30" t="s">
        <v>86</v>
      </c>
      <c r="AA179" s="47">
        <f t="shared" si="171"/>
        <v>-6.3000000000000833E-3</v>
      </c>
      <c r="AB179" s="47">
        <f t="shared" si="172"/>
        <v>-0.27929999999999999</v>
      </c>
      <c r="AC179" s="47">
        <f t="shared" si="172"/>
        <v>-0.26100000000000001</v>
      </c>
      <c r="AD179" s="47">
        <f t="shared" si="172"/>
        <v>-0.24160000000000004</v>
      </c>
      <c r="AE179" s="47">
        <f t="shared" si="172"/>
        <v>-0.1956</v>
      </c>
      <c r="AF179" s="47">
        <f t="shared" si="172"/>
        <v>-0.13770000000000004</v>
      </c>
      <c r="AG179" s="47">
        <f t="shared" si="172"/>
        <v>-5.6699999999999973E-2</v>
      </c>
      <c r="AH179" s="47"/>
      <c r="AI179" s="45">
        <f>AVERAGE(AA179:AG179)</f>
        <v>-0.16831428571428572</v>
      </c>
      <c r="AJ179" s="30" t="s">
        <v>86</v>
      </c>
      <c r="AK179" s="47"/>
      <c r="AL179" s="84"/>
      <c r="AM179" s="84"/>
      <c r="AN179" s="30" t="s">
        <v>86</v>
      </c>
      <c r="AO179" s="47">
        <f t="shared" si="176"/>
        <v>-0.67069999999999996</v>
      </c>
      <c r="AP179" s="47">
        <f t="shared" si="176"/>
        <v>-0.126</v>
      </c>
      <c r="AQ179" s="47">
        <f t="shared" si="176"/>
        <v>-0.26139999999999997</v>
      </c>
      <c r="AR179" s="47">
        <f t="shared" si="176"/>
        <v>-0.30499999999999994</v>
      </c>
      <c r="AS179" s="47">
        <f t="shared" si="176"/>
        <v>-0.30159999999999998</v>
      </c>
      <c r="AT179" s="47">
        <f t="shared" si="177"/>
        <v>-0.26</v>
      </c>
      <c r="AU179" s="47">
        <f t="shared" si="174"/>
        <v>-0.19300000000000006</v>
      </c>
      <c r="AW179" s="45">
        <f>AVERAGE(AO179:AU179)</f>
        <v>-0.30252857142857142</v>
      </c>
      <c r="AX179" s="30" t="s">
        <v>86</v>
      </c>
    </row>
    <row r="180" spans="3:50" x14ac:dyDescent="0.35">
      <c r="C180" s="84"/>
      <c r="D180" s="84"/>
      <c r="E180" s="30" t="s">
        <v>53</v>
      </c>
      <c r="F180" s="2">
        <v>0.92369999999999997</v>
      </c>
      <c r="G180" s="2">
        <v>0.83499999999999996</v>
      </c>
      <c r="H180" s="2">
        <v>0.81869999999999998</v>
      </c>
      <c r="I180" s="2">
        <v>0.82569999999999999</v>
      </c>
      <c r="J180" s="2">
        <v>0.876</v>
      </c>
      <c r="K180" s="2">
        <v>0.90329999999999999</v>
      </c>
      <c r="L180" s="2">
        <v>0.92300000000000004</v>
      </c>
      <c r="M180" s="2">
        <v>0.49330000000000002</v>
      </c>
      <c r="N180" s="2">
        <v>0.89100000000000001</v>
      </c>
      <c r="O180" s="2">
        <v>0.79900000000000004</v>
      </c>
      <c r="P180" s="2">
        <v>0.7843</v>
      </c>
      <c r="Q180" s="2">
        <v>0.8</v>
      </c>
      <c r="R180" s="2">
        <v>0.82769999999999999</v>
      </c>
      <c r="S180" s="2">
        <v>0.85099999999999998</v>
      </c>
      <c r="T180" s="2"/>
      <c r="U180" s="2"/>
      <c r="V180" s="2"/>
      <c r="W180" s="2"/>
      <c r="X180" s="84"/>
      <c r="Y180" s="84"/>
      <c r="Z180" s="30" t="s">
        <v>53</v>
      </c>
      <c r="AA180" s="47">
        <f t="shared" si="171"/>
        <v>-6.3000000000000833E-3</v>
      </c>
      <c r="AB180" s="47">
        <f t="shared" si="172"/>
        <v>-8.7000000000000077E-2</v>
      </c>
      <c r="AC180" s="47">
        <f t="shared" si="172"/>
        <v>-8.4300000000000042E-2</v>
      </c>
      <c r="AD180" s="47">
        <f t="shared" si="172"/>
        <v>-7.0599999999999996E-2</v>
      </c>
      <c r="AE180" s="47">
        <f t="shared" si="172"/>
        <v>-9.299999999999975E-3</v>
      </c>
      <c r="AF180" s="47">
        <f t="shared" si="172"/>
        <v>2.959999999999996E-2</v>
      </c>
      <c r="AG180" s="47">
        <f t="shared" si="172"/>
        <v>5.9300000000000019E-2</v>
      </c>
      <c r="AH180" s="47"/>
      <c r="AI180" s="45">
        <f>AVERAGE(AA180:AG180)</f>
        <v>-2.4085714285714314E-2</v>
      </c>
      <c r="AJ180" s="30" t="s">
        <v>53</v>
      </c>
      <c r="AK180" s="47"/>
      <c r="AL180" s="84"/>
      <c r="AM180" s="84"/>
      <c r="AN180" s="30" t="s">
        <v>53</v>
      </c>
      <c r="AO180" s="47">
        <f t="shared" si="176"/>
        <v>-0.44739999999999996</v>
      </c>
      <c r="AP180" s="47">
        <f t="shared" si="176"/>
        <v>-4.6699999999999964E-2</v>
      </c>
      <c r="AQ180" s="47">
        <f t="shared" si="176"/>
        <v>-0.12169999999999992</v>
      </c>
      <c r="AR180" s="47">
        <f t="shared" si="176"/>
        <v>-0.11799999999999999</v>
      </c>
      <c r="AS180" s="47">
        <f t="shared" si="176"/>
        <v>-0.10329999999999995</v>
      </c>
      <c r="AT180" s="47">
        <f>R180-R$181</f>
        <v>-7.8300000000000036E-2</v>
      </c>
      <c r="AU180" s="47">
        <f t="shared" si="174"/>
        <v>-5.3000000000000047E-2</v>
      </c>
      <c r="AW180" s="45">
        <f>AVERAGE(AO180:AU180)</f>
        <v>-0.13834285714285713</v>
      </c>
      <c r="AX180" s="30" t="s">
        <v>53</v>
      </c>
    </row>
    <row r="181" spans="3:50" x14ac:dyDescent="0.35">
      <c r="C181" s="84"/>
      <c r="D181" s="84"/>
      <c r="E181" s="30" t="s">
        <v>8</v>
      </c>
      <c r="F181" s="2">
        <v>0.93</v>
      </c>
      <c r="G181" s="2">
        <v>0.92200000000000004</v>
      </c>
      <c r="H181" s="2">
        <v>0.90300000000000002</v>
      </c>
      <c r="I181" s="2">
        <v>0.89629999999999999</v>
      </c>
      <c r="J181" s="2">
        <v>0.88529999999999998</v>
      </c>
      <c r="K181" s="2">
        <v>0.87370000000000003</v>
      </c>
      <c r="L181" s="2">
        <v>0.86370000000000002</v>
      </c>
      <c r="M181" s="2">
        <v>0.94069999999999998</v>
      </c>
      <c r="N181" s="2">
        <v>0.93769999999999998</v>
      </c>
      <c r="O181" s="2">
        <v>0.92069999999999996</v>
      </c>
      <c r="P181" s="2">
        <v>0.90229999999999999</v>
      </c>
      <c r="Q181" s="2">
        <v>0.90329999999999999</v>
      </c>
      <c r="R181" s="2">
        <v>0.90600000000000003</v>
      </c>
      <c r="S181" s="2">
        <v>0.90400000000000003</v>
      </c>
      <c r="T181" s="2"/>
      <c r="U181" s="2"/>
      <c r="V181" s="2"/>
      <c r="W181" s="2"/>
      <c r="X181" s="84"/>
      <c r="Y181" s="84"/>
      <c r="Z181" s="44" t="s">
        <v>8</v>
      </c>
      <c r="AA181" s="48">
        <f>F181</f>
        <v>0.93</v>
      </c>
      <c r="AB181" s="48">
        <f t="shared" ref="AB181" si="180">G181</f>
        <v>0.92200000000000004</v>
      </c>
      <c r="AC181" s="48">
        <f t="shared" ref="AC181" si="181">H181</f>
        <v>0.90300000000000002</v>
      </c>
      <c r="AD181" s="48">
        <f t="shared" ref="AD181" si="182">I181</f>
        <v>0.89629999999999999</v>
      </c>
      <c r="AE181" s="48">
        <f t="shared" ref="AE181" si="183">J181</f>
        <v>0.88529999999999998</v>
      </c>
      <c r="AF181" s="48">
        <f t="shared" ref="AF181" si="184">K181</f>
        <v>0.87370000000000003</v>
      </c>
      <c r="AG181" s="48">
        <f t="shared" ref="AG181" si="185">L181</f>
        <v>0.86370000000000002</v>
      </c>
      <c r="AH181" s="47"/>
      <c r="AI181" s="45"/>
      <c r="AJ181" s="30" t="s">
        <v>8</v>
      </c>
      <c r="AK181" s="47"/>
      <c r="AL181" s="84"/>
      <c r="AM181" s="84"/>
      <c r="AN181" s="44" t="s">
        <v>8</v>
      </c>
      <c r="AO181" s="48">
        <f t="shared" ref="AO181" si="186">M181</f>
        <v>0.94069999999999998</v>
      </c>
      <c r="AP181" s="48">
        <f t="shared" ref="AP181" si="187">N181</f>
        <v>0.93769999999999998</v>
      </c>
      <c r="AQ181" s="48">
        <f t="shared" ref="AQ181" si="188">O181</f>
        <v>0.92069999999999996</v>
      </c>
      <c r="AR181" s="48">
        <f t="shared" ref="AR181" si="189">P181</f>
        <v>0.90229999999999999</v>
      </c>
      <c r="AS181" s="48">
        <f t="shared" ref="AS181" si="190">Q181</f>
        <v>0.90329999999999999</v>
      </c>
      <c r="AT181" s="48">
        <f t="shared" ref="AT181" si="191">R181</f>
        <v>0.90600000000000003</v>
      </c>
      <c r="AU181" s="48">
        <f t="shared" ref="AU181" si="192">S181</f>
        <v>0.90400000000000003</v>
      </c>
      <c r="AW181" s="45"/>
      <c r="AX181" s="30" t="s">
        <v>8</v>
      </c>
    </row>
    <row r="182" spans="3:50" x14ac:dyDescent="0.35">
      <c r="C182" s="84"/>
      <c r="D182" s="84">
        <v>200</v>
      </c>
      <c r="E182" s="29" t="s">
        <v>83</v>
      </c>
      <c r="F182" s="2">
        <v>0.85799999999999998</v>
      </c>
      <c r="G182" s="2">
        <v>0.90800000000000003</v>
      </c>
      <c r="H182" s="2">
        <v>0.92630000000000001</v>
      </c>
      <c r="I182" s="2">
        <v>0.93</v>
      </c>
      <c r="J182" s="2">
        <v>0.92</v>
      </c>
      <c r="K182" s="2">
        <v>0.91269999999999996</v>
      </c>
      <c r="L182" s="2">
        <v>0.89700000000000002</v>
      </c>
      <c r="M182" s="2">
        <v>0.84530000000000005</v>
      </c>
      <c r="N182" s="2">
        <v>0.92230000000000001</v>
      </c>
      <c r="O182" s="2">
        <v>0.90100000000000002</v>
      </c>
      <c r="P182" s="2">
        <v>0.90300000000000002</v>
      </c>
      <c r="Q182" s="2">
        <v>0.9123</v>
      </c>
      <c r="R182" s="2">
        <v>0.92030000000000001</v>
      </c>
      <c r="S182" s="2">
        <v>0.90769999999999995</v>
      </c>
      <c r="T182" s="2"/>
      <c r="U182" s="2"/>
      <c r="V182" s="2"/>
      <c r="W182" s="2"/>
      <c r="X182" s="84"/>
      <c r="Y182" s="84">
        <v>200</v>
      </c>
      <c r="Z182" s="27" t="s">
        <v>83</v>
      </c>
      <c r="AA182" s="46">
        <f t="shared" ref="AA182:AA187" si="193">F182-F$188</f>
        <v>-7.5300000000000034E-2</v>
      </c>
      <c r="AB182" s="46">
        <f t="shared" ref="AB182:AG187" si="194">G182-G$188</f>
        <v>-2.9699999999999949E-2</v>
      </c>
      <c r="AC182" s="46">
        <f t="shared" si="194"/>
        <v>-5.3999999999999604E-3</v>
      </c>
      <c r="AD182" s="46">
        <f t="shared" si="194"/>
        <v>1.1300000000000088E-2</v>
      </c>
      <c r="AE182" s="46">
        <f t="shared" si="194"/>
        <v>1.100000000000001E-2</v>
      </c>
      <c r="AF182" s="46">
        <f t="shared" si="194"/>
        <v>-1.0000000000000009E-3</v>
      </c>
      <c r="AG182" s="46">
        <f t="shared" si="194"/>
        <v>-1.4299999999999979E-2</v>
      </c>
      <c r="AH182" s="47"/>
      <c r="AI182" s="45">
        <f>AVERAGE(AA182:AG182)</f>
        <v>-1.4771428571428546E-2</v>
      </c>
      <c r="AJ182" s="9" t="s">
        <v>83</v>
      </c>
      <c r="AK182" s="47"/>
      <c r="AL182" s="84"/>
      <c r="AM182" s="84">
        <v>200</v>
      </c>
      <c r="AN182" s="27" t="s">
        <v>83</v>
      </c>
      <c r="AO182" s="46">
        <f t="shared" ref="AO182:AT182" si="195">M182-M$188</f>
        <v>-9.1999999999999971E-2</v>
      </c>
      <c r="AP182" s="46">
        <f t="shared" si="195"/>
        <v>-7.3999999999999622E-3</v>
      </c>
      <c r="AQ182" s="46">
        <f t="shared" si="195"/>
        <v>-2.5299999999999989E-2</v>
      </c>
      <c r="AR182" s="46">
        <f t="shared" si="195"/>
        <v>-2.2699999999999942E-2</v>
      </c>
      <c r="AS182" s="46">
        <f t="shared" si="195"/>
        <v>-1.2399999999999967E-2</v>
      </c>
      <c r="AT182" s="46">
        <f t="shared" si="195"/>
        <v>-6.0000000000000053E-3</v>
      </c>
      <c r="AU182" s="46">
        <f t="shared" ref="AU182:AU187" si="196">S182-S$188</f>
        <v>-1.1600000000000055E-2</v>
      </c>
      <c r="AW182" s="45">
        <f>AVERAGE(AO182:AU182)</f>
        <v>-2.5342857142857129E-2</v>
      </c>
      <c r="AX182" s="9" t="s">
        <v>83</v>
      </c>
    </row>
    <row r="183" spans="3:50" x14ac:dyDescent="0.35">
      <c r="C183" s="84"/>
      <c r="D183" s="84"/>
      <c r="E183" s="30" t="s">
        <v>84</v>
      </c>
      <c r="F183" s="2">
        <v>0.93830000000000002</v>
      </c>
      <c r="G183" s="2">
        <v>0.878</v>
      </c>
      <c r="H183" s="2">
        <v>0.88529999999999998</v>
      </c>
      <c r="I183" s="2">
        <v>0.91069999999999995</v>
      </c>
      <c r="J183" s="2">
        <v>0.92900000000000005</v>
      </c>
      <c r="K183" s="2">
        <v>0.94030000000000002</v>
      </c>
      <c r="L183" s="2">
        <v>0.94430000000000003</v>
      </c>
      <c r="M183" s="2">
        <v>0.85729999999999995</v>
      </c>
      <c r="N183" s="2">
        <v>0.93600000000000005</v>
      </c>
      <c r="O183" s="2">
        <v>0.93100000000000005</v>
      </c>
      <c r="P183" s="2">
        <v>0.93430000000000002</v>
      </c>
      <c r="Q183" s="2">
        <v>0.93100000000000005</v>
      </c>
      <c r="R183" s="2">
        <v>0.93</v>
      </c>
      <c r="S183" s="2">
        <v>0.92369999999999997</v>
      </c>
      <c r="T183" s="2"/>
      <c r="U183" s="2"/>
      <c r="V183" s="2"/>
      <c r="W183" s="2"/>
      <c r="X183" s="84"/>
      <c r="Y183" s="84"/>
      <c r="Z183" s="30" t="s">
        <v>84</v>
      </c>
      <c r="AA183" s="47">
        <f t="shared" si="193"/>
        <v>5.0000000000000044E-3</v>
      </c>
      <c r="AB183" s="47">
        <f t="shared" si="194"/>
        <v>-5.9699999999999975E-2</v>
      </c>
      <c r="AC183" s="47">
        <f t="shared" si="194"/>
        <v>-4.6399999999999997E-2</v>
      </c>
      <c r="AD183" s="47">
        <f t="shared" si="194"/>
        <v>-8.0000000000000071E-3</v>
      </c>
      <c r="AE183" s="47">
        <f t="shared" si="194"/>
        <v>2.0000000000000018E-2</v>
      </c>
      <c r="AF183" s="47">
        <f t="shared" si="194"/>
        <v>2.6600000000000068E-2</v>
      </c>
      <c r="AG183" s="47">
        <f t="shared" si="194"/>
        <v>3.3000000000000029E-2</v>
      </c>
      <c r="AH183" s="47"/>
      <c r="AI183" s="45">
        <f t="shared" ref="AI183" si="197">AVERAGE(AA183:AG183)</f>
        <v>-4.2142857142856939E-3</v>
      </c>
      <c r="AJ183" s="30" t="s">
        <v>84</v>
      </c>
      <c r="AK183" s="47"/>
      <c r="AL183" s="84"/>
      <c r="AM183" s="84"/>
      <c r="AN183" s="30" t="s">
        <v>84</v>
      </c>
      <c r="AO183" s="47">
        <f t="shared" ref="AO183:AS187" si="198">M183-M$188</f>
        <v>-8.0000000000000071E-2</v>
      </c>
      <c r="AP183" s="47">
        <f t="shared" si="198"/>
        <v>6.3000000000000833E-3</v>
      </c>
      <c r="AQ183" s="47">
        <f t="shared" si="198"/>
        <v>4.7000000000000375E-3</v>
      </c>
      <c r="AR183" s="47">
        <f t="shared" si="198"/>
        <v>8.600000000000052E-3</v>
      </c>
      <c r="AS183" s="47">
        <f t="shared" si="198"/>
        <v>6.3000000000000833E-3</v>
      </c>
      <c r="AT183" s="47">
        <f t="shared" ref="AT183:AT186" si="199">R183-R$188</f>
        <v>3.7000000000000366E-3</v>
      </c>
      <c r="AU183" s="47">
        <f t="shared" si="196"/>
        <v>4.3999999999999595E-3</v>
      </c>
      <c r="AW183" s="45">
        <f t="shared" ref="AW183:AW185" si="200">AVERAGE(AO183:AU183)</f>
        <v>-6.5714285714285458E-3</v>
      </c>
      <c r="AX183" s="30" t="s">
        <v>84</v>
      </c>
    </row>
    <row r="184" spans="3:50" x14ac:dyDescent="0.35">
      <c r="C184" s="84"/>
      <c r="D184" s="84"/>
      <c r="E184" s="30" t="s">
        <v>85</v>
      </c>
      <c r="F184" s="2">
        <v>0.92930000000000001</v>
      </c>
      <c r="G184" s="2">
        <v>0.92130000000000001</v>
      </c>
      <c r="H184" s="2">
        <v>0.91969999999999996</v>
      </c>
      <c r="I184" s="2">
        <v>0.92969999999999997</v>
      </c>
      <c r="J184" s="2">
        <v>0.93169999999999997</v>
      </c>
      <c r="K184" s="2">
        <v>0.94499999999999995</v>
      </c>
      <c r="L184" s="2">
        <v>0.93330000000000002</v>
      </c>
      <c r="M184" s="2">
        <v>0.8387</v>
      </c>
      <c r="N184" s="2">
        <v>0.92900000000000005</v>
      </c>
      <c r="O184" s="2">
        <v>0.91600000000000004</v>
      </c>
      <c r="P184" s="2">
        <v>0.91969999999999996</v>
      </c>
      <c r="Q184" s="2">
        <v>0.92269999999999996</v>
      </c>
      <c r="R184" s="2">
        <v>0.92669999999999997</v>
      </c>
      <c r="S184" s="2">
        <v>0.91569999999999996</v>
      </c>
      <c r="T184" s="2"/>
      <c r="U184" s="2"/>
      <c r="V184" s="2"/>
      <c r="W184" s="2"/>
      <c r="X184" s="84"/>
      <c r="Y184" s="84"/>
      <c r="Z184" s="30" t="s">
        <v>85</v>
      </c>
      <c r="AA184" s="47">
        <f t="shared" si="193"/>
        <v>-4.0000000000000036E-3</v>
      </c>
      <c r="AB184" s="47">
        <f t="shared" si="194"/>
        <v>-1.639999999999997E-2</v>
      </c>
      <c r="AC184" s="47">
        <f t="shared" si="194"/>
        <v>-1.2000000000000011E-2</v>
      </c>
      <c r="AD184" s="47">
        <f t="shared" si="194"/>
        <v>1.100000000000001E-2</v>
      </c>
      <c r="AE184" s="47">
        <f t="shared" si="194"/>
        <v>2.2699999999999942E-2</v>
      </c>
      <c r="AF184" s="47">
        <f t="shared" si="194"/>
        <v>3.1299999999999994E-2</v>
      </c>
      <c r="AG184" s="47">
        <f t="shared" si="194"/>
        <v>2.200000000000002E-2</v>
      </c>
      <c r="AH184" s="47"/>
      <c r="AI184" s="45">
        <f>AVERAGE(AA184:AG184)</f>
        <v>7.799999999999997E-3</v>
      </c>
      <c r="AJ184" s="30" t="s">
        <v>85</v>
      </c>
      <c r="AK184" s="47"/>
      <c r="AL184" s="84"/>
      <c r="AM184" s="84"/>
      <c r="AN184" s="30" t="s">
        <v>85</v>
      </c>
      <c r="AO184" s="47">
        <f t="shared" si="198"/>
        <v>-9.8600000000000021E-2</v>
      </c>
      <c r="AP184" s="47">
        <f t="shared" si="198"/>
        <v>-6.9999999999992291E-4</v>
      </c>
      <c r="AQ184" s="47">
        <f t="shared" si="198"/>
        <v>-1.0299999999999976E-2</v>
      </c>
      <c r="AR184" s="47">
        <f t="shared" si="198"/>
        <v>-6.0000000000000053E-3</v>
      </c>
      <c r="AS184" s="47">
        <f t="shared" si="198"/>
        <v>-2.0000000000000018E-3</v>
      </c>
      <c r="AT184" s="47">
        <f t="shared" si="199"/>
        <v>3.9999999999995595E-4</v>
      </c>
      <c r="AU184" s="47">
        <f t="shared" si="196"/>
        <v>-3.6000000000000476E-3</v>
      </c>
      <c r="AW184" s="45">
        <f>AVERAGE(AO184:AU184)</f>
        <v>-1.725714285714286E-2</v>
      </c>
      <c r="AX184" s="30" t="s">
        <v>85</v>
      </c>
    </row>
    <row r="185" spans="3:50" x14ac:dyDescent="0.35">
      <c r="C185" s="84"/>
      <c r="D185" s="84"/>
      <c r="E185" s="30" t="s">
        <v>88</v>
      </c>
      <c r="F185" s="2">
        <v>0.93330000000000002</v>
      </c>
      <c r="G185" s="2">
        <v>0.92800000000000005</v>
      </c>
      <c r="H185" s="2">
        <v>0.92969999999999997</v>
      </c>
      <c r="I185" s="2">
        <v>0.93230000000000002</v>
      </c>
      <c r="J185" s="2">
        <v>0.93330000000000002</v>
      </c>
      <c r="K185" s="2">
        <v>0.94230000000000003</v>
      </c>
      <c r="L185" s="2">
        <v>0.94</v>
      </c>
      <c r="M185" s="2">
        <v>0.93769999999999998</v>
      </c>
      <c r="N185" s="2">
        <v>0.93369999999999997</v>
      </c>
      <c r="O185" s="2">
        <v>0.93130000000000002</v>
      </c>
      <c r="P185" s="2">
        <v>0.93630000000000002</v>
      </c>
      <c r="Q185" s="2">
        <v>0.93600000000000005</v>
      </c>
      <c r="R185" s="2">
        <v>0.93600000000000005</v>
      </c>
      <c r="S185" s="2">
        <v>0.92930000000000001</v>
      </c>
      <c r="T185" s="2"/>
      <c r="U185" s="2"/>
      <c r="V185" s="2"/>
      <c r="W185" s="2"/>
      <c r="X185" s="84"/>
      <c r="Y185" s="84"/>
      <c r="Z185" s="30" t="s">
        <v>88</v>
      </c>
      <c r="AA185" s="49">
        <f t="shared" si="193"/>
        <v>0</v>
      </c>
      <c r="AB185" s="49">
        <f t="shared" si="194"/>
        <v>-9.6999999999999309E-3</v>
      </c>
      <c r="AC185" s="49">
        <f t="shared" si="194"/>
        <v>-2.0000000000000018E-3</v>
      </c>
      <c r="AD185" s="49">
        <f t="shared" si="194"/>
        <v>1.3600000000000056E-2</v>
      </c>
      <c r="AE185" s="49">
        <f t="shared" si="194"/>
        <v>2.4299999999999988E-2</v>
      </c>
      <c r="AF185" s="49">
        <f t="shared" si="194"/>
        <v>2.860000000000007E-2</v>
      </c>
      <c r="AG185" s="49">
        <f t="shared" si="194"/>
        <v>2.8699999999999948E-2</v>
      </c>
      <c r="AH185" s="47"/>
      <c r="AI185" s="45">
        <f t="shared" ref="AI185" si="201">AVERAGE(AA185:AG185)</f>
        <v>1.1928571428571446E-2</v>
      </c>
      <c r="AJ185" s="30" t="s">
        <v>88</v>
      </c>
      <c r="AK185" s="47"/>
      <c r="AL185" s="84"/>
      <c r="AM185" s="84"/>
      <c r="AN185" s="30" t="s">
        <v>88</v>
      </c>
      <c r="AO185" s="49">
        <f t="shared" si="198"/>
        <v>3.9999999999995595E-4</v>
      </c>
      <c r="AP185" s="49">
        <f t="shared" si="198"/>
        <v>4.0000000000000036E-3</v>
      </c>
      <c r="AQ185" s="49">
        <f t="shared" si="198"/>
        <v>5.0000000000000044E-3</v>
      </c>
      <c r="AR185" s="49">
        <f t="shared" si="198"/>
        <v>1.0600000000000054E-2</v>
      </c>
      <c r="AS185" s="49">
        <f t="shared" si="198"/>
        <v>1.1300000000000088E-2</v>
      </c>
      <c r="AT185" s="49">
        <f t="shared" si="199"/>
        <v>9.7000000000000419E-3</v>
      </c>
      <c r="AU185" s="49">
        <f t="shared" si="196"/>
        <v>1.0000000000000009E-2</v>
      </c>
      <c r="AW185" s="45">
        <f t="shared" si="200"/>
        <v>7.2857142857143077E-3</v>
      </c>
      <c r="AX185" s="30" t="s">
        <v>88</v>
      </c>
    </row>
    <row r="186" spans="3:50" x14ac:dyDescent="0.35">
      <c r="C186" s="84"/>
      <c r="D186" s="84"/>
      <c r="E186" s="30" t="s">
        <v>86</v>
      </c>
      <c r="F186" s="2">
        <v>0.93869999999999998</v>
      </c>
      <c r="G186" s="2">
        <v>0.67500000000000004</v>
      </c>
      <c r="H186" s="2">
        <v>0.71230000000000004</v>
      </c>
      <c r="I186" s="2">
        <v>0.74570000000000003</v>
      </c>
      <c r="J186" s="2">
        <v>0.7853</v>
      </c>
      <c r="K186" s="2">
        <v>0.82599999999999996</v>
      </c>
      <c r="L186" s="2">
        <v>0.86199999999999999</v>
      </c>
      <c r="M186" s="2">
        <v>0.71299999999999997</v>
      </c>
      <c r="N186" s="2">
        <v>0.9083</v>
      </c>
      <c r="O186" s="2">
        <v>0.873</v>
      </c>
      <c r="P186" s="2">
        <v>0.86499999999999999</v>
      </c>
      <c r="Q186" s="2">
        <v>0.88729999999999998</v>
      </c>
      <c r="R186" s="2">
        <v>0.90529999999999999</v>
      </c>
      <c r="S186" s="2">
        <v>0.90569999999999995</v>
      </c>
      <c r="T186" s="2"/>
      <c r="U186" s="2"/>
      <c r="V186" s="2"/>
      <c r="W186" s="2"/>
      <c r="X186" s="84"/>
      <c r="Y186" s="84"/>
      <c r="Z186" s="30" t="s">
        <v>86</v>
      </c>
      <c r="AA186" s="47">
        <f t="shared" si="193"/>
        <v>5.3999999999999604E-3</v>
      </c>
      <c r="AB186" s="47">
        <f t="shared" si="194"/>
        <v>-0.26269999999999993</v>
      </c>
      <c r="AC186" s="47">
        <f t="shared" si="194"/>
        <v>-0.21939999999999993</v>
      </c>
      <c r="AD186" s="47">
        <f t="shared" si="194"/>
        <v>-0.17299999999999993</v>
      </c>
      <c r="AE186" s="47">
        <f t="shared" si="194"/>
        <v>-0.12370000000000003</v>
      </c>
      <c r="AF186" s="47">
        <f t="shared" si="194"/>
        <v>-8.77E-2</v>
      </c>
      <c r="AG186" s="47">
        <f t="shared" si="194"/>
        <v>-4.930000000000001E-2</v>
      </c>
      <c r="AH186" s="47"/>
      <c r="AI186" s="45">
        <f>AVERAGE(AA186:AG186)</f>
        <v>-0.13005714285714284</v>
      </c>
      <c r="AJ186" s="30" t="s">
        <v>86</v>
      </c>
      <c r="AK186" s="47"/>
      <c r="AL186" s="84"/>
      <c r="AM186" s="84"/>
      <c r="AN186" s="30" t="s">
        <v>86</v>
      </c>
      <c r="AO186" s="47">
        <f t="shared" si="198"/>
        <v>-0.22430000000000005</v>
      </c>
      <c r="AP186" s="47">
        <f t="shared" si="198"/>
        <v>-2.1399999999999975E-2</v>
      </c>
      <c r="AQ186" s="47">
        <f t="shared" si="198"/>
        <v>-5.3300000000000014E-2</v>
      </c>
      <c r="AR186" s="47">
        <f t="shared" si="198"/>
        <v>-6.0699999999999976E-2</v>
      </c>
      <c r="AS186" s="47">
        <f t="shared" si="198"/>
        <v>-3.7399999999999989E-2</v>
      </c>
      <c r="AT186" s="47">
        <f t="shared" si="199"/>
        <v>-2.1000000000000019E-2</v>
      </c>
      <c r="AU186" s="47">
        <f t="shared" si="196"/>
        <v>-1.3600000000000056E-2</v>
      </c>
      <c r="AW186" s="45">
        <f>AVERAGE(AO186:AU186)</f>
        <v>-6.1671428571428585E-2</v>
      </c>
      <c r="AX186" s="30" t="s">
        <v>86</v>
      </c>
    </row>
    <row r="187" spans="3:50" x14ac:dyDescent="0.35">
      <c r="C187" s="84"/>
      <c r="D187" s="84"/>
      <c r="E187" s="30" t="s">
        <v>53</v>
      </c>
      <c r="F187" s="2">
        <v>0.93799999999999994</v>
      </c>
      <c r="G187" s="2">
        <v>0.83299999999999996</v>
      </c>
      <c r="H187" s="2">
        <v>0.84430000000000005</v>
      </c>
      <c r="I187" s="2">
        <v>0.872</v>
      </c>
      <c r="J187" s="2">
        <v>0.90369999999999995</v>
      </c>
      <c r="K187" s="2">
        <v>0.92800000000000005</v>
      </c>
      <c r="L187" s="2">
        <v>0.93400000000000005</v>
      </c>
      <c r="M187" s="2">
        <v>0.76070000000000004</v>
      </c>
      <c r="N187" s="2">
        <v>0.92900000000000005</v>
      </c>
      <c r="O187" s="2">
        <v>0.91200000000000003</v>
      </c>
      <c r="P187" s="2">
        <v>0.91200000000000003</v>
      </c>
      <c r="Q187" s="2">
        <v>0.92600000000000005</v>
      </c>
      <c r="R187" s="2">
        <v>0.92930000000000001</v>
      </c>
      <c r="S187" s="2">
        <v>0.92230000000000001</v>
      </c>
      <c r="T187" s="2"/>
      <c r="U187" s="2"/>
      <c r="V187" s="2"/>
      <c r="W187" s="2"/>
      <c r="X187" s="84"/>
      <c r="Y187" s="84"/>
      <c r="Z187" s="30" t="s">
        <v>53</v>
      </c>
      <c r="AA187" s="47">
        <f t="shared" si="193"/>
        <v>4.6999999999999265E-3</v>
      </c>
      <c r="AB187" s="47">
        <f t="shared" si="194"/>
        <v>-0.10470000000000002</v>
      </c>
      <c r="AC187" s="47">
        <f t="shared" si="194"/>
        <v>-8.7399999999999922E-2</v>
      </c>
      <c r="AD187" s="47">
        <f t="shared" si="194"/>
        <v>-4.6699999999999964E-2</v>
      </c>
      <c r="AE187" s="47">
        <f t="shared" si="194"/>
        <v>-5.3000000000000824E-3</v>
      </c>
      <c r="AF187" s="47">
        <f t="shared" si="194"/>
        <v>1.430000000000009E-2</v>
      </c>
      <c r="AG187" s="47">
        <f t="shared" si="194"/>
        <v>2.2700000000000053E-2</v>
      </c>
      <c r="AH187" s="47"/>
      <c r="AI187" s="45">
        <f>AVERAGE(AA187:AG187)</f>
        <v>-2.8914285714285701E-2</v>
      </c>
      <c r="AJ187" s="30" t="s">
        <v>53</v>
      </c>
      <c r="AK187" s="47"/>
      <c r="AL187" s="84"/>
      <c r="AM187" s="84"/>
      <c r="AN187" s="30" t="s">
        <v>53</v>
      </c>
      <c r="AO187" s="47">
        <f t="shared" si="198"/>
        <v>-0.17659999999999998</v>
      </c>
      <c r="AP187" s="47">
        <f t="shared" si="198"/>
        <v>-6.9999999999992291E-4</v>
      </c>
      <c r="AQ187" s="47">
        <f t="shared" si="198"/>
        <v>-1.4299999999999979E-2</v>
      </c>
      <c r="AR187" s="47">
        <f t="shared" si="198"/>
        <v>-1.3699999999999934E-2</v>
      </c>
      <c r="AS187" s="47">
        <f t="shared" si="198"/>
        <v>1.3000000000000789E-3</v>
      </c>
      <c r="AT187" s="47">
        <f>R187-R$188</f>
        <v>3.0000000000000027E-3</v>
      </c>
      <c r="AU187" s="47">
        <f t="shared" si="196"/>
        <v>3.0000000000000027E-3</v>
      </c>
      <c r="AW187" s="45">
        <f>AVERAGE(AO187:AU187)</f>
        <v>-2.8285714285714247E-2</v>
      </c>
      <c r="AX187" s="30" t="s">
        <v>53</v>
      </c>
    </row>
    <row r="188" spans="3:50" x14ac:dyDescent="0.35">
      <c r="C188" s="84"/>
      <c r="D188" s="84"/>
      <c r="E188" s="30" t="s">
        <v>8</v>
      </c>
      <c r="F188" s="2">
        <v>0.93330000000000002</v>
      </c>
      <c r="G188" s="2">
        <v>0.93769999999999998</v>
      </c>
      <c r="H188" s="2">
        <v>0.93169999999999997</v>
      </c>
      <c r="I188" s="2">
        <v>0.91869999999999996</v>
      </c>
      <c r="J188" s="2">
        <v>0.90900000000000003</v>
      </c>
      <c r="K188" s="2">
        <v>0.91369999999999996</v>
      </c>
      <c r="L188" s="2">
        <v>0.9113</v>
      </c>
      <c r="M188" s="2">
        <v>0.93730000000000002</v>
      </c>
      <c r="N188" s="2">
        <v>0.92969999999999997</v>
      </c>
      <c r="O188" s="2">
        <v>0.92630000000000001</v>
      </c>
      <c r="P188" s="2">
        <v>0.92569999999999997</v>
      </c>
      <c r="Q188" s="2">
        <v>0.92469999999999997</v>
      </c>
      <c r="R188" s="2">
        <v>0.92630000000000001</v>
      </c>
      <c r="S188" s="2">
        <v>0.91930000000000001</v>
      </c>
      <c r="T188" s="2"/>
      <c r="U188" s="2"/>
      <c r="V188" s="2"/>
      <c r="W188" s="2"/>
      <c r="X188" s="84"/>
      <c r="Y188" s="84"/>
      <c r="Z188" s="44" t="s">
        <v>8</v>
      </c>
      <c r="AA188" s="48">
        <f>F188</f>
        <v>0.93330000000000002</v>
      </c>
      <c r="AB188" s="48">
        <f t="shared" ref="AB188" si="202">G188</f>
        <v>0.93769999999999998</v>
      </c>
      <c r="AC188" s="48">
        <f t="shared" ref="AC188" si="203">H188</f>
        <v>0.93169999999999997</v>
      </c>
      <c r="AD188" s="48">
        <f t="shared" ref="AD188" si="204">I188</f>
        <v>0.91869999999999996</v>
      </c>
      <c r="AE188" s="48">
        <f t="shared" ref="AE188" si="205">J188</f>
        <v>0.90900000000000003</v>
      </c>
      <c r="AF188" s="48">
        <f t="shared" ref="AF188" si="206">K188</f>
        <v>0.91369999999999996</v>
      </c>
      <c r="AG188" s="48">
        <f t="shared" ref="AG188" si="207">L188</f>
        <v>0.9113</v>
      </c>
      <c r="AH188" s="47"/>
      <c r="AI188" s="45"/>
      <c r="AJ188" s="30" t="s">
        <v>8</v>
      </c>
      <c r="AK188" s="47"/>
      <c r="AL188" s="84"/>
      <c r="AM188" s="84"/>
      <c r="AN188" s="44" t="s">
        <v>8</v>
      </c>
      <c r="AO188" s="48">
        <f t="shared" ref="AO188" si="208">M188</f>
        <v>0.93730000000000002</v>
      </c>
      <c r="AP188" s="48">
        <f t="shared" ref="AP188" si="209">N188</f>
        <v>0.92969999999999997</v>
      </c>
      <c r="AQ188" s="48">
        <f t="shared" ref="AQ188" si="210">O188</f>
        <v>0.92630000000000001</v>
      </c>
      <c r="AR188" s="48">
        <f t="shared" ref="AR188" si="211">P188</f>
        <v>0.92569999999999997</v>
      </c>
      <c r="AS188" s="48">
        <f t="shared" ref="AS188" si="212">Q188</f>
        <v>0.92469999999999997</v>
      </c>
      <c r="AT188" s="48">
        <f t="shared" ref="AT188" si="213">R188</f>
        <v>0.92630000000000001</v>
      </c>
      <c r="AU188" s="48">
        <f t="shared" ref="AU188" si="214">S188</f>
        <v>0.91930000000000001</v>
      </c>
      <c r="AW188" s="45"/>
      <c r="AX188" s="30" t="s">
        <v>8</v>
      </c>
    </row>
    <row r="189" spans="3:50" x14ac:dyDescent="0.35">
      <c r="C189" s="84"/>
      <c r="D189" s="84">
        <v>300</v>
      </c>
      <c r="E189" s="29" t="s">
        <v>83</v>
      </c>
      <c r="F189" s="2">
        <v>0.87570000000000003</v>
      </c>
      <c r="G189" s="2">
        <v>0.92</v>
      </c>
      <c r="H189" s="2">
        <v>0.93700000000000006</v>
      </c>
      <c r="I189" s="2">
        <v>0.93530000000000002</v>
      </c>
      <c r="J189" s="2">
        <v>0.93230000000000002</v>
      </c>
      <c r="K189" s="2">
        <v>0.92300000000000004</v>
      </c>
      <c r="L189" s="2">
        <v>0.91969999999999996</v>
      </c>
      <c r="M189" s="2">
        <v>0.87529999999999997</v>
      </c>
      <c r="N189" s="2">
        <v>0.93469999999999998</v>
      </c>
      <c r="O189" s="2">
        <v>0.92069999999999996</v>
      </c>
      <c r="P189" s="2">
        <v>0.92330000000000001</v>
      </c>
      <c r="Q189" s="2">
        <v>0.91700000000000004</v>
      </c>
      <c r="R189" s="2">
        <v>0.92630000000000001</v>
      </c>
      <c r="S189" s="2">
        <v>0.92969999999999997</v>
      </c>
      <c r="T189" s="2"/>
      <c r="U189" s="2"/>
      <c r="V189" s="2"/>
      <c r="W189" s="2"/>
      <c r="X189" s="84"/>
      <c r="Y189" s="84">
        <v>300</v>
      </c>
      <c r="Z189" s="29" t="s">
        <v>83</v>
      </c>
      <c r="AA189" s="47">
        <f>F189-F$195</f>
        <v>-5.4599999999999982E-2</v>
      </c>
      <c r="AB189" s="47">
        <f t="shared" ref="AB189:AG194" si="215">G189-G$195</f>
        <v>-2.9999999999996696E-4</v>
      </c>
      <c r="AC189" s="47">
        <f t="shared" si="215"/>
        <v>9.7000000000000419E-3</v>
      </c>
      <c r="AD189" s="47">
        <f t="shared" si="215"/>
        <v>9.000000000000008E-3</v>
      </c>
      <c r="AE189" s="47">
        <f t="shared" si="215"/>
        <v>1.3000000000000012E-2</v>
      </c>
      <c r="AF189" s="47">
        <f t="shared" si="215"/>
        <v>-2.0000000000000018E-3</v>
      </c>
      <c r="AG189" s="47">
        <f t="shared" si="215"/>
        <v>-4.3000000000000815E-3</v>
      </c>
      <c r="AH189" s="47"/>
      <c r="AI189" s="45">
        <f>AVERAGE(AA189:AG189)</f>
        <v>-4.2142857142857103E-3</v>
      </c>
      <c r="AJ189" s="9" t="s">
        <v>83</v>
      </c>
      <c r="AK189" s="47"/>
      <c r="AL189" s="84"/>
      <c r="AM189" s="84">
        <v>300</v>
      </c>
      <c r="AN189" s="29" t="s">
        <v>83</v>
      </c>
      <c r="AO189" s="47">
        <f t="shared" ref="AO189:AT189" si="216">M189-M$195</f>
        <v>-6.9000000000000061E-2</v>
      </c>
      <c r="AP189" s="47">
        <f t="shared" si="216"/>
        <v>-5.2999999999999714E-3</v>
      </c>
      <c r="AQ189" s="47">
        <f t="shared" si="216"/>
        <v>-1.0000000000000009E-2</v>
      </c>
      <c r="AR189" s="47">
        <f t="shared" si="216"/>
        <v>-1.3999999999999568E-3</v>
      </c>
      <c r="AS189" s="47">
        <f t="shared" si="216"/>
        <v>-3.2999999999999696E-3</v>
      </c>
      <c r="AT189" s="47">
        <f t="shared" si="216"/>
        <v>-5.0000000000000044E-3</v>
      </c>
      <c r="AU189" s="47">
        <f t="shared" ref="AU189:AU194" si="217">S189-S$195</f>
        <v>-3.3000000000000806E-3</v>
      </c>
      <c r="AW189" s="45">
        <f>AVERAGE(AO189:AU189)</f>
        <v>-1.3900000000000008E-2</v>
      </c>
      <c r="AX189" s="9" t="s">
        <v>83</v>
      </c>
    </row>
    <row r="190" spans="3:50" x14ac:dyDescent="0.35">
      <c r="C190" s="84"/>
      <c r="D190" s="84"/>
      <c r="E190" s="30" t="s">
        <v>84</v>
      </c>
      <c r="F190" s="2">
        <v>0.93830000000000002</v>
      </c>
      <c r="G190" s="2">
        <v>0.90600000000000003</v>
      </c>
      <c r="H190" s="2">
        <v>0.91669999999999996</v>
      </c>
      <c r="I190" s="2">
        <v>0.92669999999999997</v>
      </c>
      <c r="J190" s="2">
        <v>0.93769999999999998</v>
      </c>
      <c r="K190" s="2">
        <v>0.94930000000000003</v>
      </c>
      <c r="L190" s="2">
        <v>0.95199999999999996</v>
      </c>
      <c r="M190" s="2">
        <v>0.85529999999999995</v>
      </c>
      <c r="N190" s="2">
        <v>0.95230000000000004</v>
      </c>
      <c r="O190" s="2">
        <v>0.93930000000000002</v>
      </c>
      <c r="P190" s="2">
        <v>0.93330000000000002</v>
      </c>
      <c r="Q190" s="2">
        <v>0.92269999999999996</v>
      </c>
      <c r="R190" s="2">
        <v>0.93730000000000002</v>
      </c>
      <c r="S190" s="2">
        <v>0.93830000000000002</v>
      </c>
      <c r="T190" s="2"/>
      <c r="U190" s="2"/>
      <c r="V190" s="2"/>
      <c r="W190" s="2"/>
      <c r="X190" s="84"/>
      <c r="Y190" s="84"/>
      <c r="Z190" s="30" t="s">
        <v>84</v>
      </c>
      <c r="AA190" s="47">
        <f t="shared" ref="AA190:AA194" si="218">F190-F$195</f>
        <v>8.0000000000000071E-3</v>
      </c>
      <c r="AB190" s="47">
        <f t="shared" si="215"/>
        <v>-1.4299999999999979E-2</v>
      </c>
      <c r="AC190" s="47">
        <f t="shared" si="215"/>
        <v>-1.0600000000000054E-2</v>
      </c>
      <c r="AD190" s="47">
        <f t="shared" si="215"/>
        <v>3.9999999999995595E-4</v>
      </c>
      <c r="AE190" s="47">
        <f t="shared" si="215"/>
        <v>1.8399999999999972E-2</v>
      </c>
      <c r="AF190" s="47">
        <f t="shared" si="215"/>
        <v>2.4299999999999988E-2</v>
      </c>
      <c r="AG190" s="47">
        <f t="shared" si="215"/>
        <v>2.7999999999999914E-2</v>
      </c>
      <c r="AH190" s="47"/>
      <c r="AI190" s="45">
        <f t="shared" ref="AI190" si="219">AVERAGE(AA190:AG190)</f>
        <v>7.7428571428571147E-3</v>
      </c>
      <c r="AJ190" s="30" t="s">
        <v>84</v>
      </c>
      <c r="AK190" s="47"/>
      <c r="AL190" s="84"/>
      <c r="AM190" s="84"/>
      <c r="AN190" s="30" t="s">
        <v>84</v>
      </c>
      <c r="AO190" s="47">
        <f t="shared" ref="AO190:AS194" si="220">M190-M$195</f>
        <v>-8.9000000000000079E-2</v>
      </c>
      <c r="AP190" s="47">
        <f t="shared" si="220"/>
        <v>1.2300000000000089E-2</v>
      </c>
      <c r="AQ190" s="47">
        <f t="shared" si="220"/>
        <v>8.600000000000052E-3</v>
      </c>
      <c r="AR190" s="47">
        <f t="shared" si="220"/>
        <v>8.600000000000052E-3</v>
      </c>
      <c r="AS190" s="47">
        <f t="shared" si="220"/>
        <v>2.3999999999999577E-3</v>
      </c>
      <c r="AT190" s="47">
        <f t="shared" ref="AT190:AT194" si="221">R190-R$195</f>
        <v>6.0000000000000053E-3</v>
      </c>
      <c r="AU190" s="47">
        <f t="shared" si="217"/>
        <v>5.2999999999999714E-3</v>
      </c>
      <c r="AW190" s="45">
        <f t="shared" ref="AW190:AW192" si="222">AVERAGE(AO190:AU190)</f>
        <v>-6.5428571428571359E-3</v>
      </c>
      <c r="AX190" s="30" t="s">
        <v>84</v>
      </c>
    </row>
    <row r="191" spans="3:50" x14ac:dyDescent="0.35">
      <c r="C191" s="84"/>
      <c r="D191" s="84"/>
      <c r="E191" s="30" t="s">
        <v>85</v>
      </c>
      <c r="F191" s="2">
        <v>0.93069999999999997</v>
      </c>
      <c r="G191" s="2">
        <v>0.92930000000000001</v>
      </c>
      <c r="H191" s="2">
        <v>0.93369999999999997</v>
      </c>
      <c r="I191" s="2">
        <v>0.93769999999999998</v>
      </c>
      <c r="J191" s="2">
        <v>0.94230000000000003</v>
      </c>
      <c r="K191" s="2">
        <v>0.94530000000000003</v>
      </c>
      <c r="L191" s="2">
        <v>0.94199999999999995</v>
      </c>
      <c r="M191" s="2">
        <v>0.91600000000000004</v>
      </c>
      <c r="N191" s="2">
        <v>0.93769999999999998</v>
      </c>
      <c r="O191" s="2">
        <v>0.92669999999999997</v>
      </c>
      <c r="P191" s="2">
        <v>0.93100000000000005</v>
      </c>
      <c r="Q191" s="2">
        <v>0.92230000000000001</v>
      </c>
      <c r="R191" s="2">
        <v>0.93400000000000005</v>
      </c>
      <c r="S191" s="2">
        <v>0.93169999999999997</v>
      </c>
      <c r="T191" s="2"/>
      <c r="U191" s="2"/>
      <c r="V191" s="2"/>
      <c r="W191" s="2"/>
      <c r="X191" s="84"/>
      <c r="Y191" s="84"/>
      <c r="Z191" s="30" t="s">
        <v>85</v>
      </c>
      <c r="AA191" s="47">
        <f t="shared" si="218"/>
        <v>3.9999999999995595E-4</v>
      </c>
      <c r="AB191" s="47">
        <f t="shared" si="215"/>
        <v>9.000000000000008E-3</v>
      </c>
      <c r="AC191" s="47">
        <f t="shared" si="215"/>
        <v>6.3999999999999613E-3</v>
      </c>
      <c r="AD191" s="47">
        <f t="shared" si="215"/>
        <v>1.1399999999999966E-2</v>
      </c>
      <c r="AE191" s="47">
        <f t="shared" si="215"/>
        <v>2.300000000000002E-2</v>
      </c>
      <c r="AF191" s="47">
        <f t="shared" si="215"/>
        <v>2.0299999999999985E-2</v>
      </c>
      <c r="AG191" s="47">
        <f t="shared" si="215"/>
        <v>1.7999999999999905E-2</v>
      </c>
      <c r="AH191" s="47"/>
      <c r="AI191" s="45">
        <f>AVERAGE(AA191:AG191)</f>
        <v>1.2642857142857114E-2</v>
      </c>
      <c r="AJ191" s="30" t="s">
        <v>85</v>
      </c>
      <c r="AK191" s="47"/>
      <c r="AL191" s="84"/>
      <c r="AM191" s="84"/>
      <c r="AN191" s="30" t="s">
        <v>85</v>
      </c>
      <c r="AO191" s="47">
        <f t="shared" si="220"/>
        <v>-2.8299999999999992E-2</v>
      </c>
      <c r="AP191" s="47">
        <f t="shared" si="220"/>
        <v>-2.2999999999999687E-3</v>
      </c>
      <c r="AQ191" s="47">
        <f t="shared" si="220"/>
        <v>-4.0000000000000036E-3</v>
      </c>
      <c r="AR191" s="47">
        <f t="shared" si="220"/>
        <v>6.3000000000000833E-3</v>
      </c>
      <c r="AS191" s="47">
        <f t="shared" si="220"/>
        <v>2.0000000000000018E-3</v>
      </c>
      <c r="AT191" s="47">
        <f t="shared" si="221"/>
        <v>2.7000000000000357E-3</v>
      </c>
      <c r="AU191" s="47">
        <f t="shared" si="217"/>
        <v>-1.3000000000000789E-3</v>
      </c>
      <c r="AW191" s="45">
        <f>AVERAGE(AO191:AU191)</f>
        <v>-3.557142857142846E-3</v>
      </c>
      <c r="AX191" s="30" t="s">
        <v>85</v>
      </c>
    </row>
    <row r="192" spans="3:50" x14ac:dyDescent="0.35">
      <c r="C192" s="84"/>
      <c r="D192" s="84"/>
      <c r="E192" s="30" t="s">
        <v>88</v>
      </c>
      <c r="F192" s="2">
        <v>0.94</v>
      </c>
      <c r="G192" s="2">
        <v>0.93799999999999994</v>
      </c>
      <c r="H192" s="2">
        <v>0.94199999999999995</v>
      </c>
      <c r="I192" s="2">
        <v>0.94369999999999998</v>
      </c>
      <c r="J192" s="2">
        <v>0.94130000000000003</v>
      </c>
      <c r="K192" s="2">
        <v>0.94669999999999999</v>
      </c>
      <c r="L192" s="2">
        <v>0.94699999999999995</v>
      </c>
      <c r="M192" s="2">
        <v>0.95269999999999999</v>
      </c>
      <c r="N192" s="2">
        <v>0.95130000000000003</v>
      </c>
      <c r="O192" s="2">
        <v>0.93899999999999995</v>
      </c>
      <c r="P192" s="2">
        <v>0.93769999999999998</v>
      </c>
      <c r="Q192" s="2">
        <v>0.93069999999999997</v>
      </c>
      <c r="R192" s="2">
        <v>0.94169999999999998</v>
      </c>
      <c r="S192" s="2">
        <v>0.94330000000000003</v>
      </c>
      <c r="T192" s="2"/>
      <c r="U192" s="2"/>
      <c r="V192" s="2"/>
      <c r="W192" s="2"/>
      <c r="X192" s="84"/>
      <c r="Y192" s="84"/>
      <c r="Z192" s="30" t="s">
        <v>88</v>
      </c>
      <c r="AA192" s="49">
        <f t="shared" si="218"/>
        <v>9.6999999999999309E-3</v>
      </c>
      <c r="AB192" s="49">
        <f t="shared" si="215"/>
        <v>1.7699999999999938E-2</v>
      </c>
      <c r="AC192" s="49">
        <f t="shared" si="215"/>
        <v>1.4699999999999935E-2</v>
      </c>
      <c r="AD192" s="49">
        <f t="shared" si="215"/>
        <v>1.7399999999999971E-2</v>
      </c>
      <c r="AE192" s="49">
        <f t="shared" si="215"/>
        <v>2.200000000000002E-2</v>
      </c>
      <c r="AF192" s="49">
        <f t="shared" si="215"/>
        <v>2.1699999999999942E-2</v>
      </c>
      <c r="AG192" s="49">
        <f t="shared" si="215"/>
        <v>2.2999999999999909E-2</v>
      </c>
      <c r="AH192" s="47"/>
      <c r="AI192" s="45">
        <f t="shared" ref="AI192" si="223">AVERAGE(AA192:AG192)</f>
        <v>1.8028571428571376E-2</v>
      </c>
      <c r="AJ192" s="30" t="s">
        <v>88</v>
      </c>
      <c r="AK192" s="47"/>
      <c r="AL192" s="84"/>
      <c r="AM192" s="84"/>
      <c r="AN192" s="30" t="s">
        <v>88</v>
      </c>
      <c r="AO192" s="49">
        <f t="shared" si="220"/>
        <v>8.3999999999999631E-3</v>
      </c>
      <c r="AP192" s="49">
        <f t="shared" si="220"/>
        <v>1.1300000000000088E-2</v>
      </c>
      <c r="AQ192" s="49">
        <f t="shared" si="220"/>
        <v>8.2999999999999741E-3</v>
      </c>
      <c r="AR192" s="49">
        <f t="shared" si="220"/>
        <v>1.3000000000000012E-2</v>
      </c>
      <c r="AS192" s="49">
        <f t="shared" si="220"/>
        <v>1.0399999999999965E-2</v>
      </c>
      <c r="AT192" s="49">
        <f t="shared" si="221"/>
        <v>1.0399999999999965E-2</v>
      </c>
      <c r="AU192" s="49">
        <f t="shared" si="217"/>
        <v>1.0299999999999976E-2</v>
      </c>
      <c r="AW192" s="45">
        <f t="shared" si="222"/>
        <v>1.0299999999999991E-2</v>
      </c>
      <c r="AX192" s="30" t="s">
        <v>88</v>
      </c>
    </row>
    <row r="193" spans="3:50" x14ac:dyDescent="0.35">
      <c r="C193" s="84"/>
      <c r="D193" s="84"/>
      <c r="E193" s="30" t="s">
        <v>86</v>
      </c>
      <c r="F193" s="2">
        <v>0.94369999999999998</v>
      </c>
      <c r="G193" s="2">
        <v>0.81200000000000006</v>
      </c>
      <c r="H193" s="2">
        <v>0.83330000000000004</v>
      </c>
      <c r="I193" s="2">
        <v>0.85770000000000002</v>
      </c>
      <c r="J193" s="2">
        <v>0.88670000000000004</v>
      </c>
      <c r="K193" s="2">
        <v>0.90769999999999995</v>
      </c>
      <c r="L193" s="2">
        <v>0.91930000000000001</v>
      </c>
      <c r="M193" s="2">
        <v>0.86329999999999996</v>
      </c>
      <c r="N193" s="2">
        <v>0.94269999999999998</v>
      </c>
      <c r="O193" s="2">
        <v>0.92830000000000001</v>
      </c>
      <c r="P193" s="2">
        <v>0.92469999999999997</v>
      </c>
      <c r="Q193" s="2">
        <v>0.91830000000000001</v>
      </c>
      <c r="R193" s="2">
        <v>0.93400000000000005</v>
      </c>
      <c r="S193" s="2">
        <v>0.93730000000000002</v>
      </c>
      <c r="T193" s="2"/>
      <c r="U193" s="2"/>
      <c r="V193" s="2"/>
      <c r="W193" s="2"/>
      <c r="X193" s="84"/>
      <c r="Y193" s="84"/>
      <c r="Z193" s="30" t="s">
        <v>86</v>
      </c>
      <c r="AA193" s="47">
        <f t="shared" si="218"/>
        <v>1.3399999999999967E-2</v>
      </c>
      <c r="AB193" s="47">
        <f t="shared" si="215"/>
        <v>-0.10829999999999995</v>
      </c>
      <c r="AC193" s="47">
        <f t="shared" si="215"/>
        <v>-9.3999999999999972E-2</v>
      </c>
      <c r="AD193" s="47">
        <f t="shared" si="215"/>
        <v>-6.8599999999999994E-2</v>
      </c>
      <c r="AE193" s="47">
        <f t="shared" si="215"/>
        <v>-3.2599999999999962E-2</v>
      </c>
      <c r="AF193" s="47">
        <f t="shared" si="215"/>
        <v>-1.7300000000000093E-2</v>
      </c>
      <c r="AG193" s="47">
        <f t="shared" si="215"/>
        <v>-4.7000000000000375E-3</v>
      </c>
      <c r="AH193" s="47"/>
      <c r="AI193" s="45">
        <f>AVERAGE(AA193:AG193)</f>
        <v>-4.4585714285714291E-2</v>
      </c>
      <c r="AJ193" s="30" t="s">
        <v>86</v>
      </c>
      <c r="AK193" s="47"/>
      <c r="AL193" s="84"/>
      <c r="AM193" s="84"/>
      <c r="AN193" s="30" t="s">
        <v>86</v>
      </c>
      <c r="AO193" s="47">
        <f t="shared" si="220"/>
        <v>-8.1000000000000072E-2</v>
      </c>
      <c r="AP193" s="47">
        <f t="shared" si="220"/>
        <v>2.7000000000000357E-3</v>
      </c>
      <c r="AQ193" s="47">
        <f t="shared" si="220"/>
        <v>-2.3999999999999577E-3</v>
      </c>
      <c r="AR193" s="47">
        <f t="shared" si="220"/>
        <v>0</v>
      </c>
      <c r="AS193" s="47">
        <f t="shared" si="220"/>
        <v>-2.0000000000000018E-3</v>
      </c>
      <c r="AT193" s="47">
        <f t="shared" si="221"/>
        <v>2.7000000000000357E-3</v>
      </c>
      <c r="AU193" s="47">
        <f t="shared" si="217"/>
        <v>4.2999999999999705E-3</v>
      </c>
      <c r="AW193" s="45">
        <f>AVERAGE(AO193:AU193)</f>
        <v>-1.0814285714285712E-2</v>
      </c>
      <c r="AX193" s="30" t="s">
        <v>86</v>
      </c>
    </row>
    <row r="194" spans="3:50" x14ac:dyDescent="0.35">
      <c r="C194" s="84"/>
      <c r="D194" s="84"/>
      <c r="E194" s="30" t="s">
        <v>53</v>
      </c>
      <c r="F194" s="2">
        <v>0.94230000000000003</v>
      </c>
      <c r="G194" s="2">
        <v>0.87870000000000004</v>
      </c>
      <c r="H194" s="2">
        <v>0.89700000000000002</v>
      </c>
      <c r="I194" s="2">
        <v>0.90800000000000003</v>
      </c>
      <c r="J194" s="2">
        <v>0.92930000000000001</v>
      </c>
      <c r="K194" s="2">
        <v>0.94269999999999998</v>
      </c>
      <c r="L194" s="2">
        <v>0.94530000000000003</v>
      </c>
      <c r="M194" s="2">
        <v>0.87929999999999997</v>
      </c>
      <c r="N194" s="2">
        <v>0.94899999999999995</v>
      </c>
      <c r="O194" s="2">
        <v>0.93669999999999998</v>
      </c>
      <c r="P194" s="2">
        <v>0.93400000000000005</v>
      </c>
      <c r="Q194" s="2">
        <v>0.92330000000000001</v>
      </c>
      <c r="R194" s="2">
        <v>0.93730000000000002</v>
      </c>
      <c r="S194" s="2">
        <v>0.94030000000000002</v>
      </c>
      <c r="T194" s="2"/>
      <c r="U194" s="2"/>
      <c r="V194" s="2"/>
      <c r="W194" s="2"/>
      <c r="X194" s="84"/>
      <c r="Y194" s="84"/>
      <c r="Z194" s="30" t="s">
        <v>53</v>
      </c>
      <c r="AA194" s="47">
        <f t="shared" si="218"/>
        <v>1.2000000000000011E-2</v>
      </c>
      <c r="AB194" s="47">
        <f t="shared" si="215"/>
        <v>-4.159999999999997E-2</v>
      </c>
      <c r="AC194" s="47">
        <f t="shared" si="215"/>
        <v>-3.0299999999999994E-2</v>
      </c>
      <c r="AD194" s="47">
        <f t="shared" si="215"/>
        <v>-1.8299999999999983E-2</v>
      </c>
      <c r="AE194" s="47">
        <f t="shared" si="215"/>
        <v>1.0000000000000009E-2</v>
      </c>
      <c r="AF194" s="47">
        <f t="shared" si="215"/>
        <v>1.7699999999999938E-2</v>
      </c>
      <c r="AG194" s="47">
        <f t="shared" si="215"/>
        <v>2.1299999999999986E-2</v>
      </c>
      <c r="AH194" s="47"/>
      <c r="AI194" s="45">
        <f>AVERAGE(AA194:AG194)</f>
        <v>-4.1714285714285716E-3</v>
      </c>
      <c r="AJ194" s="30" t="s">
        <v>53</v>
      </c>
      <c r="AK194" s="47"/>
      <c r="AL194" s="84"/>
      <c r="AM194" s="84"/>
      <c r="AN194" s="30" t="s">
        <v>53</v>
      </c>
      <c r="AO194" s="47">
        <f t="shared" si="220"/>
        <v>-6.5000000000000058E-2</v>
      </c>
      <c r="AP194" s="47">
        <f t="shared" si="220"/>
        <v>9.000000000000008E-3</v>
      </c>
      <c r="AQ194" s="47">
        <f t="shared" si="220"/>
        <v>6.0000000000000053E-3</v>
      </c>
      <c r="AR194" s="47">
        <f t="shared" si="220"/>
        <v>9.300000000000086E-3</v>
      </c>
      <c r="AS194" s="47">
        <f t="shared" si="220"/>
        <v>3.0000000000000027E-3</v>
      </c>
      <c r="AT194" s="47">
        <f t="shared" si="221"/>
        <v>6.0000000000000053E-3</v>
      </c>
      <c r="AU194" s="47">
        <f t="shared" si="217"/>
        <v>7.2999999999999732E-3</v>
      </c>
      <c r="AW194" s="45">
        <f>AVERAGE(AO194:AU194)</f>
        <v>-3.4857142857142825E-3</v>
      </c>
      <c r="AX194" s="30" t="s">
        <v>53</v>
      </c>
    </row>
    <row r="195" spans="3:50" x14ac:dyDescent="0.35">
      <c r="C195" s="84"/>
      <c r="D195" s="84"/>
      <c r="E195" s="30" t="s">
        <v>8</v>
      </c>
      <c r="F195" s="2">
        <v>0.93030000000000002</v>
      </c>
      <c r="G195" s="2">
        <v>0.92030000000000001</v>
      </c>
      <c r="H195" s="2">
        <v>0.92730000000000001</v>
      </c>
      <c r="I195" s="2">
        <v>0.92630000000000001</v>
      </c>
      <c r="J195" s="2">
        <v>0.91930000000000001</v>
      </c>
      <c r="K195" s="2">
        <v>0.92500000000000004</v>
      </c>
      <c r="L195" s="2">
        <v>0.92400000000000004</v>
      </c>
      <c r="M195" s="2">
        <v>0.94430000000000003</v>
      </c>
      <c r="N195" s="2">
        <v>0.94</v>
      </c>
      <c r="O195" s="2">
        <v>0.93069999999999997</v>
      </c>
      <c r="P195" s="2">
        <v>0.92469999999999997</v>
      </c>
      <c r="Q195" s="2">
        <v>0.92030000000000001</v>
      </c>
      <c r="R195" s="2">
        <v>0.93130000000000002</v>
      </c>
      <c r="S195" s="2">
        <v>0.93300000000000005</v>
      </c>
      <c r="T195" s="2"/>
      <c r="U195" s="2"/>
      <c r="V195" s="2"/>
      <c r="W195" s="2"/>
      <c r="X195" s="79"/>
      <c r="Y195" s="79"/>
      <c r="Z195" s="44" t="s">
        <v>8</v>
      </c>
      <c r="AA195" s="48">
        <f>F195</f>
        <v>0.93030000000000002</v>
      </c>
      <c r="AB195" s="48">
        <f t="shared" ref="AB195" si="224">G195</f>
        <v>0.92030000000000001</v>
      </c>
      <c r="AC195" s="48">
        <f t="shared" ref="AC195" si="225">H195</f>
        <v>0.92730000000000001</v>
      </c>
      <c r="AD195" s="48">
        <f t="shared" ref="AD195" si="226">I195</f>
        <v>0.92630000000000001</v>
      </c>
      <c r="AE195" s="48">
        <f t="shared" ref="AE195" si="227">J195</f>
        <v>0.91930000000000001</v>
      </c>
      <c r="AF195" s="48">
        <f t="shared" ref="AF195" si="228">K195</f>
        <v>0.92500000000000004</v>
      </c>
      <c r="AG195" s="48">
        <f t="shared" ref="AG195" si="229">L195</f>
        <v>0.92400000000000004</v>
      </c>
      <c r="AH195" s="47"/>
      <c r="AI195" s="45"/>
      <c r="AJ195" s="30" t="s">
        <v>8</v>
      </c>
      <c r="AK195" s="47"/>
      <c r="AL195" s="79"/>
      <c r="AM195" s="79"/>
      <c r="AN195" s="44" t="s">
        <v>8</v>
      </c>
      <c r="AO195" s="48">
        <f t="shared" ref="AO195" si="230">M195</f>
        <v>0.94430000000000003</v>
      </c>
      <c r="AP195" s="48">
        <f t="shared" ref="AP195" si="231">N195</f>
        <v>0.94</v>
      </c>
      <c r="AQ195" s="48">
        <f t="shared" ref="AQ195" si="232">O195</f>
        <v>0.93069999999999997</v>
      </c>
      <c r="AR195" s="48">
        <f t="shared" ref="AR195" si="233">P195</f>
        <v>0.92469999999999997</v>
      </c>
      <c r="AS195" s="48">
        <f t="shared" ref="AS195" si="234">Q195</f>
        <v>0.92030000000000001</v>
      </c>
      <c r="AT195" s="48">
        <f t="shared" ref="AT195" si="235">R195</f>
        <v>0.93130000000000002</v>
      </c>
      <c r="AU195" s="48">
        <f t="shared" ref="AU195" si="236">S195</f>
        <v>0.93300000000000005</v>
      </c>
      <c r="AW195" s="45"/>
      <c r="AX195" s="30" t="s">
        <v>8</v>
      </c>
    </row>
    <row r="196" spans="3:50" x14ac:dyDescent="0.35">
      <c r="C196" s="84">
        <v>200</v>
      </c>
      <c r="D196" s="84">
        <v>100</v>
      </c>
      <c r="E196" s="29" t="s">
        <v>83</v>
      </c>
      <c r="F196" s="2">
        <v>0.64029999999999998</v>
      </c>
      <c r="G196" s="2">
        <v>0.79800000000000004</v>
      </c>
      <c r="H196" s="2">
        <v>0.86470000000000002</v>
      </c>
      <c r="I196" s="2">
        <v>0.87329999999999997</v>
      </c>
      <c r="J196" s="2">
        <v>0.88229999999999997</v>
      </c>
      <c r="K196" s="2">
        <v>0.86229999999999996</v>
      </c>
      <c r="L196" s="2">
        <v>0.82730000000000004</v>
      </c>
      <c r="M196" s="2">
        <v>0.64270000000000005</v>
      </c>
      <c r="N196" s="2">
        <v>0.89200000000000002</v>
      </c>
      <c r="O196" s="2">
        <v>0.81769999999999998</v>
      </c>
      <c r="P196" s="2">
        <v>0.80269999999999997</v>
      </c>
      <c r="Q196" s="2">
        <v>0.81630000000000003</v>
      </c>
      <c r="R196" s="2">
        <v>0.83230000000000004</v>
      </c>
      <c r="S196" s="2">
        <v>0.84770000000000001</v>
      </c>
      <c r="T196" s="2"/>
      <c r="U196" s="2"/>
      <c r="V196" s="2"/>
      <c r="W196" s="2"/>
      <c r="X196" s="86">
        <v>200</v>
      </c>
      <c r="Y196" s="86">
        <v>100</v>
      </c>
      <c r="Z196" s="27" t="s">
        <v>83</v>
      </c>
      <c r="AA196" s="46">
        <f t="shared" ref="AA196:AA201" si="237">F196-F$202</f>
        <v>-0.31169999999999998</v>
      </c>
      <c r="AB196" s="46">
        <f t="shared" ref="AB196:AG201" si="238">G196-G$202</f>
        <v>-0.12169999999999992</v>
      </c>
      <c r="AC196" s="46">
        <f t="shared" si="238"/>
        <v>-3.2000000000000028E-2</v>
      </c>
      <c r="AD196" s="46">
        <f t="shared" si="238"/>
        <v>1.0299999999999976E-2</v>
      </c>
      <c r="AE196" s="46">
        <f t="shared" si="238"/>
        <v>2.4599999999999955E-2</v>
      </c>
      <c r="AF196" s="46">
        <f t="shared" si="238"/>
        <v>1.2000000000000011E-2</v>
      </c>
      <c r="AG196" s="46">
        <f t="shared" si="238"/>
        <v>5.0000000000000044E-3</v>
      </c>
      <c r="AH196" s="47"/>
      <c r="AI196" s="45">
        <f>AVERAGE(AA196:AG196)</f>
        <v>-5.9071428571428566E-2</v>
      </c>
      <c r="AJ196" s="9" t="s">
        <v>83</v>
      </c>
      <c r="AK196" s="47"/>
      <c r="AL196" s="86">
        <v>200</v>
      </c>
      <c r="AM196" s="86">
        <v>100</v>
      </c>
      <c r="AN196" s="27" t="s">
        <v>83</v>
      </c>
      <c r="AO196" s="46">
        <f t="shared" ref="AO196:AT196" si="239">M196-M$202</f>
        <v>-0.3022999999999999</v>
      </c>
      <c r="AP196" s="46">
        <f t="shared" si="239"/>
        <v>-3.73E-2</v>
      </c>
      <c r="AQ196" s="46">
        <f t="shared" si="239"/>
        <v>-9.7999999999999976E-2</v>
      </c>
      <c r="AR196" s="46">
        <f t="shared" si="239"/>
        <v>-8.660000000000001E-2</v>
      </c>
      <c r="AS196" s="46">
        <f t="shared" si="239"/>
        <v>-7.7400000000000024E-2</v>
      </c>
      <c r="AT196" s="46">
        <f t="shared" si="239"/>
        <v>-5.0699999999999967E-2</v>
      </c>
      <c r="AU196" s="46">
        <f t="shared" ref="AU196:AU201" si="240">S196-S$202</f>
        <v>-4.2300000000000004E-2</v>
      </c>
      <c r="AW196" s="45">
        <f>AVERAGE(AO196:AU196)</f>
        <v>-9.9228571428571416E-2</v>
      </c>
      <c r="AX196" s="9" t="s">
        <v>83</v>
      </c>
    </row>
    <row r="197" spans="3:50" x14ac:dyDescent="0.35">
      <c r="C197" s="84"/>
      <c r="D197" s="84"/>
      <c r="E197" s="30" t="s">
        <v>84</v>
      </c>
      <c r="F197" s="2">
        <v>0.92069999999999996</v>
      </c>
      <c r="G197" s="2">
        <v>0.75970000000000004</v>
      </c>
      <c r="H197" s="2">
        <v>0.73429999999999995</v>
      </c>
      <c r="I197" s="2">
        <v>0.79469999999999996</v>
      </c>
      <c r="J197" s="2">
        <v>0.84830000000000005</v>
      </c>
      <c r="K197" s="2">
        <v>0.88800000000000001</v>
      </c>
      <c r="L197" s="2">
        <v>0.91200000000000003</v>
      </c>
      <c r="M197" s="2">
        <v>0.86229999999999996</v>
      </c>
      <c r="N197" s="2">
        <v>0.92130000000000001</v>
      </c>
      <c r="O197" s="2">
        <v>0.89700000000000002</v>
      </c>
      <c r="P197" s="2">
        <v>0.873</v>
      </c>
      <c r="Q197" s="2">
        <v>0.87</v>
      </c>
      <c r="R197" s="2">
        <v>0.87329999999999997</v>
      </c>
      <c r="S197" s="2">
        <v>0.88070000000000004</v>
      </c>
      <c r="T197" s="2"/>
      <c r="U197" s="2"/>
      <c r="V197" s="2"/>
      <c r="W197" s="2"/>
      <c r="X197" s="84"/>
      <c r="Y197" s="84"/>
      <c r="Z197" s="30" t="s">
        <v>84</v>
      </c>
      <c r="AA197" s="47">
        <f t="shared" si="237"/>
        <v>-3.1299999999999994E-2</v>
      </c>
      <c r="AB197" s="47">
        <f t="shared" si="238"/>
        <v>-0.15999999999999992</v>
      </c>
      <c r="AC197" s="47">
        <f t="shared" si="238"/>
        <v>-0.1624000000000001</v>
      </c>
      <c r="AD197" s="47">
        <f t="shared" si="238"/>
        <v>-6.8300000000000027E-2</v>
      </c>
      <c r="AE197" s="47">
        <f t="shared" si="238"/>
        <v>-9.3999999999999639E-3</v>
      </c>
      <c r="AF197" s="47">
        <f t="shared" si="238"/>
        <v>3.7700000000000067E-2</v>
      </c>
      <c r="AG197" s="47">
        <f t="shared" si="238"/>
        <v>8.9700000000000002E-2</v>
      </c>
      <c r="AH197" s="47"/>
      <c r="AI197" s="45">
        <f t="shared" ref="AI197" si="241">AVERAGE(AA197:AG197)</f>
        <v>-4.3428571428571421E-2</v>
      </c>
      <c r="AJ197" s="30" t="s">
        <v>84</v>
      </c>
      <c r="AK197" s="47"/>
      <c r="AL197" s="84"/>
      <c r="AM197" s="84"/>
      <c r="AN197" s="30" t="s">
        <v>84</v>
      </c>
      <c r="AO197" s="47">
        <f t="shared" ref="AO197:AS201" si="242">M197-M$202</f>
        <v>-8.2699999999999996E-2</v>
      </c>
      <c r="AP197" s="47">
        <f t="shared" si="242"/>
        <v>-8.0000000000000071E-3</v>
      </c>
      <c r="AQ197" s="47">
        <f t="shared" si="242"/>
        <v>-1.8699999999999939E-2</v>
      </c>
      <c r="AR197" s="47">
        <f t="shared" si="242"/>
        <v>-1.6299999999999981E-2</v>
      </c>
      <c r="AS197" s="47">
        <f t="shared" si="242"/>
        <v>-2.3700000000000054E-2</v>
      </c>
      <c r="AT197" s="47">
        <f t="shared" ref="AT197:AT200" si="243">R197-R$202</f>
        <v>-9.7000000000000419E-3</v>
      </c>
      <c r="AU197" s="47">
        <f t="shared" si="240"/>
        <v>-9.299999999999975E-3</v>
      </c>
      <c r="AW197" s="45">
        <f t="shared" ref="AW197:AW199" si="244">AVERAGE(AO197:AU197)</f>
        <v>-2.4057142857142857E-2</v>
      </c>
      <c r="AX197" s="30" t="s">
        <v>84</v>
      </c>
    </row>
    <row r="198" spans="3:50" x14ac:dyDescent="0.35">
      <c r="C198" s="84"/>
      <c r="D198" s="84"/>
      <c r="E198" s="30" t="s">
        <v>85</v>
      </c>
      <c r="F198" s="2">
        <v>0.89270000000000005</v>
      </c>
      <c r="G198" s="2">
        <v>0.89100000000000001</v>
      </c>
      <c r="H198" s="2">
        <v>0.83530000000000004</v>
      </c>
      <c r="I198" s="2">
        <v>0.85570000000000002</v>
      </c>
      <c r="J198" s="2">
        <v>0.88629999999999998</v>
      </c>
      <c r="K198" s="2">
        <v>0.90629999999999999</v>
      </c>
      <c r="L198" s="2">
        <v>0.90700000000000003</v>
      </c>
      <c r="M198" s="2">
        <v>0.61629999999999996</v>
      </c>
      <c r="N198" s="2">
        <v>0.88229999999999997</v>
      </c>
      <c r="O198" s="2">
        <v>0.82369999999999999</v>
      </c>
      <c r="P198" s="2">
        <v>0.82330000000000003</v>
      </c>
      <c r="Q198" s="2">
        <v>0.85199999999999998</v>
      </c>
      <c r="R198" s="2">
        <v>0.85429999999999995</v>
      </c>
      <c r="S198" s="2">
        <v>0.86729999999999996</v>
      </c>
      <c r="T198" s="2"/>
      <c r="U198" s="2"/>
      <c r="V198" s="2"/>
      <c r="W198" s="2"/>
      <c r="X198" s="84"/>
      <c r="Y198" s="84"/>
      <c r="Z198" s="30" t="s">
        <v>85</v>
      </c>
      <c r="AA198" s="47">
        <f t="shared" si="237"/>
        <v>-5.9299999999999908E-2</v>
      </c>
      <c r="AB198" s="47">
        <f t="shared" si="238"/>
        <v>-2.8699999999999948E-2</v>
      </c>
      <c r="AC198" s="47">
        <f t="shared" si="238"/>
        <v>-6.140000000000001E-2</v>
      </c>
      <c r="AD198" s="47">
        <f t="shared" si="238"/>
        <v>-7.2999999999999732E-3</v>
      </c>
      <c r="AE198" s="47">
        <f t="shared" si="238"/>
        <v>2.8599999999999959E-2</v>
      </c>
      <c r="AF198" s="47">
        <f t="shared" si="238"/>
        <v>5.600000000000005E-2</v>
      </c>
      <c r="AG198" s="47">
        <f t="shared" si="238"/>
        <v>8.4699999999999998E-2</v>
      </c>
      <c r="AH198" s="47"/>
      <c r="AI198" s="45">
        <f>AVERAGE(AA198:AG198)</f>
        <v>1.8000000000000238E-3</v>
      </c>
      <c r="AJ198" s="30" t="s">
        <v>85</v>
      </c>
      <c r="AK198" s="47"/>
      <c r="AL198" s="84"/>
      <c r="AM198" s="84"/>
      <c r="AN198" s="30" t="s">
        <v>85</v>
      </c>
      <c r="AO198" s="47">
        <f t="shared" si="242"/>
        <v>-0.32869999999999999</v>
      </c>
      <c r="AP198" s="47">
        <f t="shared" si="242"/>
        <v>-4.7000000000000042E-2</v>
      </c>
      <c r="AQ198" s="47">
        <f t="shared" si="242"/>
        <v>-9.1999999999999971E-2</v>
      </c>
      <c r="AR198" s="47">
        <f t="shared" si="242"/>
        <v>-6.5999999999999948E-2</v>
      </c>
      <c r="AS198" s="47">
        <f t="shared" si="242"/>
        <v>-4.170000000000007E-2</v>
      </c>
      <c r="AT198" s="47">
        <f t="shared" si="243"/>
        <v>-2.8700000000000059E-2</v>
      </c>
      <c r="AU198" s="47">
        <f t="shared" si="240"/>
        <v>-2.2700000000000053E-2</v>
      </c>
      <c r="AW198" s="45">
        <f>AVERAGE(AO198:AU198)</f>
        <v>-8.954285714285716E-2</v>
      </c>
      <c r="AX198" s="30" t="s">
        <v>85</v>
      </c>
    </row>
    <row r="199" spans="3:50" x14ac:dyDescent="0.35">
      <c r="C199" s="84"/>
      <c r="D199" s="84"/>
      <c r="E199" s="30" t="s">
        <v>88</v>
      </c>
      <c r="F199" s="2">
        <v>0.91569999999999996</v>
      </c>
      <c r="G199" s="2">
        <v>0.85429999999999995</v>
      </c>
      <c r="H199" s="2">
        <v>0.8417</v>
      </c>
      <c r="I199" s="2">
        <v>0.86729999999999996</v>
      </c>
      <c r="J199" s="2">
        <v>0.88370000000000004</v>
      </c>
      <c r="K199" s="2">
        <v>0.90969999999999995</v>
      </c>
      <c r="L199" s="2">
        <v>0.91969999999999996</v>
      </c>
      <c r="M199" s="2">
        <v>0.92500000000000004</v>
      </c>
      <c r="N199" s="2">
        <v>0.92200000000000004</v>
      </c>
      <c r="O199" s="2">
        <v>0.90229999999999999</v>
      </c>
      <c r="P199" s="2">
        <v>0.88170000000000004</v>
      </c>
      <c r="Q199" s="2">
        <v>0.88429999999999997</v>
      </c>
      <c r="R199" s="2">
        <v>0.88200000000000001</v>
      </c>
      <c r="S199" s="2">
        <v>0.89170000000000005</v>
      </c>
      <c r="T199" s="2"/>
      <c r="U199" s="2"/>
      <c r="V199" s="2"/>
      <c r="W199" s="2"/>
      <c r="X199" s="84"/>
      <c r="Y199" s="84"/>
      <c r="Z199" s="30" t="s">
        <v>88</v>
      </c>
      <c r="AA199" s="49">
        <f t="shared" si="237"/>
        <v>-3.6299999999999999E-2</v>
      </c>
      <c r="AB199" s="49">
        <f t="shared" si="238"/>
        <v>-6.5400000000000014E-2</v>
      </c>
      <c r="AC199" s="49">
        <f t="shared" si="238"/>
        <v>-5.5000000000000049E-2</v>
      </c>
      <c r="AD199" s="49">
        <f t="shared" si="238"/>
        <v>4.2999999999999705E-3</v>
      </c>
      <c r="AE199" s="49">
        <f t="shared" si="238"/>
        <v>2.6000000000000023E-2</v>
      </c>
      <c r="AF199" s="49">
        <f t="shared" si="238"/>
        <v>5.9400000000000008E-2</v>
      </c>
      <c r="AG199" s="49">
        <f t="shared" si="238"/>
        <v>9.7399999999999931E-2</v>
      </c>
      <c r="AH199" s="47"/>
      <c r="AI199" s="45">
        <f t="shared" ref="AI199" si="245">AVERAGE(AA199:AG199)</f>
        <v>4.3428571428571249E-3</v>
      </c>
      <c r="AJ199" s="30" t="s">
        <v>88</v>
      </c>
      <c r="AK199" s="47"/>
      <c r="AL199" s="84"/>
      <c r="AM199" s="84"/>
      <c r="AN199" s="30" t="s">
        <v>88</v>
      </c>
      <c r="AO199" s="49">
        <f t="shared" si="242"/>
        <v>-1.9999999999999907E-2</v>
      </c>
      <c r="AP199" s="49">
        <f t="shared" si="242"/>
        <v>-7.2999999999999732E-3</v>
      </c>
      <c r="AQ199" s="49">
        <f t="shared" si="242"/>
        <v>-1.3399999999999967E-2</v>
      </c>
      <c r="AR199" s="49">
        <f t="shared" si="242"/>
        <v>-7.5999999999999401E-3</v>
      </c>
      <c r="AS199" s="49">
        <f t="shared" si="242"/>
        <v>-9.400000000000075E-3</v>
      </c>
      <c r="AT199" s="49">
        <f t="shared" si="243"/>
        <v>-1.0000000000000009E-3</v>
      </c>
      <c r="AU199" s="49">
        <f t="shared" si="240"/>
        <v>1.7000000000000348E-3</v>
      </c>
      <c r="AW199" s="45">
        <f t="shared" si="244"/>
        <v>-8.1428571428571184E-3</v>
      </c>
      <c r="AX199" s="30" t="s">
        <v>88</v>
      </c>
    </row>
    <row r="200" spans="3:50" x14ac:dyDescent="0.35">
      <c r="C200" s="84"/>
      <c r="D200" s="84"/>
      <c r="E200" s="30" t="s">
        <v>86</v>
      </c>
      <c r="F200" s="2">
        <v>0.91969999999999996</v>
      </c>
      <c r="G200" s="2">
        <v>0.4017</v>
      </c>
      <c r="H200" s="2">
        <v>0.4587</v>
      </c>
      <c r="I200" s="2">
        <v>0.4617</v>
      </c>
      <c r="J200" s="2">
        <v>0.4657</v>
      </c>
      <c r="K200" s="2">
        <v>0.53700000000000003</v>
      </c>
      <c r="L200" s="2">
        <v>0.65100000000000002</v>
      </c>
      <c r="M200" s="2">
        <v>0.11070000000000001</v>
      </c>
      <c r="N200" s="2">
        <v>0.69930000000000003</v>
      </c>
      <c r="O200" s="2">
        <v>0.46800000000000003</v>
      </c>
      <c r="P200" s="2">
        <v>0.39400000000000002</v>
      </c>
      <c r="Q200" s="2">
        <v>0.42230000000000001</v>
      </c>
      <c r="R200" s="2">
        <v>0.47099999999999997</v>
      </c>
      <c r="S200" s="2">
        <v>0.58630000000000004</v>
      </c>
      <c r="T200" s="2"/>
      <c r="U200" s="2"/>
      <c r="V200" s="2"/>
      <c r="W200" s="2"/>
      <c r="X200" s="84"/>
      <c r="Y200" s="84"/>
      <c r="Z200" s="30" t="s">
        <v>86</v>
      </c>
      <c r="AA200" s="47">
        <f t="shared" si="237"/>
        <v>-3.2299999999999995E-2</v>
      </c>
      <c r="AB200" s="47">
        <f t="shared" si="238"/>
        <v>-0.51800000000000002</v>
      </c>
      <c r="AC200" s="47">
        <f t="shared" si="238"/>
        <v>-0.43800000000000006</v>
      </c>
      <c r="AD200" s="47">
        <f t="shared" si="238"/>
        <v>-0.40129999999999999</v>
      </c>
      <c r="AE200" s="47">
        <f t="shared" si="238"/>
        <v>-0.39200000000000002</v>
      </c>
      <c r="AF200" s="47">
        <f t="shared" si="238"/>
        <v>-0.31329999999999991</v>
      </c>
      <c r="AG200" s="47">
        <f t="shared" si="238"/>
        <v>-0.17130000000000001</v>
      </c>
      <c r="AH200" s="47"/>
      <c r="AI200" s="45">
        <f>AVERAGE(AA200:AG200)</f>
        <v>-0.32374285714285717</v>
      </c>
      <c r="AJ200" s="30" t="s">
        <v>86</v>
      </c>
      <c r="AK200" s="47"/>
      <c r="AL200" s="84"/>
      <c r="AM200" s="84"/>
      <c r="AN200" s="30" t="s">
        <v>86</v>
      </c>
      <c r="AO200" s="47">
        <f t="shared" si="242"/>
        <v>-0.83429999999999993</v>
      </c>
      <c r="AP200" s="47">
        <f t="shared" si="242"/>
        <v>-0.22999999999999998</v>
      </c>
      <c r="AQ200" s="47">
        <f t="shared" si="242"/>
        <v>-0.44769999999999993</v>
      </c>
      <c r="AR200" s="47">
        <f t="shared" si="242"/>
        <v>-0.49529999999999996</v>
      </c>
      <c r="AS200" s="47">
        <f t="shared" si="242"/>
        <v>-0.47140000000000004</v>
      </c>
      <c r="AT200" s="47">
        <f t="shared" si="243"/>
        <v>-0.41200000000000003</v>
      </c>
      <c r="AU200" s="47">
        <f t="shared" si="240"/>
        <v>-0.30369999999999997</v>
      </c>
      <c r="AW200" s="45">
        <f>AVERAGE(AO200:AU200)</f>
        <v>-0.45634285714285711</v>
      </c>
      <c r="AX200" s="30" t="s">
        <v>86</v>
      </c>
    </row>
    <row r="201" spans="3:50" x14ac:dyDescent="0.35">
      <c r="C201" s="84"/>
      <c r="D201" s="84"/>
      <c r="E201" s="30" t="s">
        <v>53</v>
      </c>
      <c r="F201" s="2">
        <v>0.92069999999999996</v>
      </c>
      <c r="G201" s="2">
        <v>0.71130000000000004</v>
      </c>
      <c r="H201" s="2">
        <v>0.67130000000000001</v>
      </c>
      <c r="I201" s="2">
        <v>0.69799999999999995</v>
      </c>
      <c r="J201" s="2">
        <v>0.77969999999999995</v>
      </c>
      <c r="K201" s="2">
        <v>0.8377</v>
      </c>
      <c r="L201" s="2">
        <v>0.88300000000000001</v>
      </c>
      <c r="M201" s="2">
        <v>0.36930000000000002</v>
      </c>
      <c r="N201" s="2">
        <v>0.82430000000000003</v>
      </c>
      <c r="O201" s="2">
        <v>0.64829999999999999</v>
      </c>
      <c r="P201" s="2">
        <v>0.66200000000000003</v>
      </c>
      <c r="Q201" s="2">
        <v>0.71970000000000001</v>
      </c>
      <c r="R201" s="2">
        <v>0.746</v>
      </c>
      <c r="S201" s="2">
        <v>0.80769999999999997</v>
      </c>
      <c r="T201" s="2"/>
      <c r="U201" s="2"/>
      <c r="V201" s="2"/>
      <c r="W201" s="2"/>
      <c r="X201" s="84"/>
      <c r="Y201" s="84"/>
      <c r="Z201" s="30" t="s">
        <v>53</v>
      </c>
      <c r="AA201" s="47">
        <f t="shared" si="237"/>
        <v>-3.1299999999999994E-2</v>
      </c>
      <c r="AB201" s="47">
        <f t="shared" si="238"/>
        <v>-0.20839999999999992</v>
      </c>
      <c r="AC201" s="47">
        <f t="shared" si="238"/>
        <v>-0.22540000000000004</v>
      </c>
      <c r="AD201" s="47">
        <f t="shared" si="238"/>
        <v>-0.16500000000000004</v>
      </c>
      <c r="AE201" s="47">
        <f t="shared" si="238"/>
        <v>-7.8000000000000069E-2</v>
      </c>
      <c r="AF201" s="47">
        <f t="shared" si="238"/>
        <v>-1.2599999999999945E-2</v>
      </c>
      <c r="AG201" s="47">
        <f t="shared" si="238"/>
        <v>6.0699999999999976E-2</v>
      </c>
      <c r="AH201" s="47"/>
      <c r="AI201" s="45">
        <f>AVERAGE(AA201:AG201)</f>
        <v>-9.4285714285714292E-2</v>
      </c>
      <c r="AJ201" s="30" t="s">
        <v>53</v>
      </c>
      <c r="AK201" s="47"/>
      <c r="AL201" s="84"/>
      <c r="AM201" s="84"/>
      <c r="AN201" s="30" t="s">
        <v>53</v>
      </c>
      <c r="AO201" s="47">
        <f t="shared" si="242"/>
        <v>-0.57569999999999988</v>
      </c>
      <c r="AP201" s="47">
        <f t="shared" si="242"/>
        <v>-0.10499999999999998</v>
      </c>
      <c r="AQ201" s="47">
        <f t="shared" si="242"/>
        <v>-0.26739999999999997</v>
      </c>
      <c r="AR201" s="47">
        <f t="shared" si="242"/>
        <v>-0.22729999999999995</v>
      </c>
      <c r="AS201" s="47">
        <f t="shared" si="242"/>
        <v>-0.17400000000000004</v>
      </c>
      <c r="AT201" s="47">
        <f>R201-R$202</f>
        <v>-0.13700000000000001</v>
      </c>
      <c r="AU201" s="47">
        <f t="shared" si="240"/>
        <v>-8.230000000000004E-2</v>
      </c>
      <c r="AW201" s="45">
        <f>AVERAGE(AO201:AU201)</f>
        <v>-0.22409999999999997</v>
      </c>
      <c r="AX201" s="30" t="s">
        <v>53</v>
      </c>
    </row>
    <row r="202" spans="3:50" x14ac:dyDescent="0.35">
      <c r="C202" s="84"/>
      <c r="D202" s="84"/>
      <c r="E202" s="30" t="s">
        <v>8</v>
      </c>
      <c r="F202" s="2">
        <v>0.95199999999999996</v>
      </c>
      <c r="G202" s="2">
        <v>0.91969999999999996</v>
      </c>
      <c r="H202" s="2">
        <v>0.89670000000000005</v>
      </c>
      <c r="I202" s="2">
        <v>0.86299999999999999</v>
      </c>
      <c r="J202" s="2">
        <v>0.85770000000000002</v>
      </c>
      <c r="K202" s="2">
        <v>0.85029999999999994</v>
      </c>
      <c r="L202" s="2">
        <v>0.82230000000000003</v>
      </c>
      <c r="M202" s="2">
        <v>0.94499999999999995</v>
      </c>
      <c r="N202" s="2">
        <v>0.92930000000000001</v>
      </c>
      <c r="O202" s="2">
        <v>0.91569999999999996</v>
      </c>
      <c r="P202" s="2">
        <v>0.88929999999999998</v>
      </c>
      <c r="Q202" s="2">
        <v>0.89370000000000005</v>
      </c>
      <c r="R202" s="2">
        <v>0.88300000000000001</v>
      </c>
      <c r="S202" s="2">
        <v>0.89</v>
      </c>
      <c r="T202" s="2"/>
      <c r="U202" s="2"/>
      <c r="V202" s="2"/>
      <c r="W202" s="2"/>
      <c r="X202" s="84"/>
      <c r="Y202" s="84"/>
      <c r="Z202" s="44" t="s">
        <v>8</v>
      </c>
      <c r="AA202" s="48">
        <f>F202</f>
        <v>0.95199999999999996</v>
      </c>
      <c r="AB202" s="48">
        <f t="shared" ref="AB202" si="246">G202</f>
        <v>0.91969999999999996</v>
      </c>
      <c r="AC202" s="48">
        <f t="shared" ref="AC202" si="247">H202</f>
        <v>0.89670000000000005</v>
      </c>
      <c r="AD202" s="48">
        <f t="shared" ref="AD202" si="248">I202</f>
        <v>0.86299999999999999</v>
      </c>
      <c r="AE202" s="48">
        <f t="shared" ref="AE202" si="249">J202</f>
        <v>0.85770000000000002</v>
      </c>
      <c r="AF202" s="48">
        <f t="shared" ref="AF202" si="250">K202</f>
        <v>0.85029999999999994</v>
      </c>
      <c r="AG202" s="48">
        <f t="shared" ref="AG202" si="251">L202</f>
        <v>0.82230000000000003</v>
      </c>
      <c r="AH202" s="47"/>
      <c r="AI202" s="45"/>
      <c r="AJ202" s="30" t="s">
        <v>8</v>
      </c>
      <c r="AK202" s="47"/>
      <c r="AL202" s="84"/>
      <c r="AM202" s="84"/>
      <c r="AN202" s="44" t="s">
        <v>8</v>
      </c>
      <c r="AO202" s="48">
        <f t="shared" ref="AO202" si="252">M202</f>
        <v>0.94499999999999995</v>
      </c>
      <c r="AP202" s="48">
        <f t="shared" ref="AP202" si="253">N202</f>
        <v>0.92930000000000001</v>
      </c>
      <c r="AQ202" s="48">
        <f t="shared" ref="AQ202" si="254">O202</f>
        <v>0.91569999999999996</v>
      </c>
      <c r="AR202" s="48">
        <f t="shared" ref="AR202" si="255">P202</f>
        <v>0.88929999999999998</v>
      </c>
      <c r="AS202" s="48">
        <f t="shared" ref="AS202" si="256">Q202</f>
        <v>0.89370000000000005</v>
      </c>
      <c r="AT202" s="48">
        <f t="shared" ref="AT202" si="257">R202</f>
        <v>0.88300000000000001</v>
      </c>
      <c r="AU202" s="48">
        <f t="shared" ref="AU202" si="258">S202</f>
        <v>0.89</v>
      </c>
      <c r="AW202" s="45"/>
      <c r="AX202" s="30" t="s">
        <v>8</v>
      </c>
    </row>
    <row r="203" spans="3:50" x14ac:dyDescent="0.35">
      <c r="C203" s="84"/>
      <c r="D203" s="84">
        <v>200</v>
      </c>
      <c r="E203" s="29" t="s">
        <v>83</v>
      </c>
      <c r="F203" s="2">
        <v>0.77200000000000002</v>
      </c>
      <c r="G203" s="2">
        <v>0.88500000000000001</v>
      </c>
      <c r="H203" s="2">
        <v>0.91669999999999996</v>
      </c>
      <c r="I203" s="2">
        <v>0.91830000000000001</v>
      </c>
      <c r="J203" s="2">
        <v>0.91169999999999995</v>
      </c>
      <c r="K203" s="2">
        <v>0.88370000000000004</v>
      </c>
      <c r="L203" s="2">
        <v>0.86499999999999999</v>
      </c>
      <c r="M203" s="2">
        <v>0.77270000000000005</v>
      </c>
      <c r="N203" s="2">
        <v>0.91800000000000004</v>
      </c>
      <c r="O203" s="2">
        <v>0.88170000000000004</v>
      </c>
      <c r="P203" s="2">
        <v>0.877</v>
      </c>
      <c r="Q203" s="2">
        <v>0.87629999999999997</v>
      </c>
      <c r="R203" s="2">
        <v>0.88929999999999998</v>
      </c>
      <c r="S203" s="2">
        <v>0.89229999999999998</v>
      </c>
      <c r="T203" s="2"/>
      <c r="U203" s="2"/>
      <c r="V203" s="2"/>
      <c r="W203" s="2"/>
      <c r="X203" s="84"/>
      <c r="Y203" s="84">
        <v>200</v>
      </c>
      <c r="Z203" s="27" t="s">
        <v>83</v>
      </c>
      <c r="AA203" s="46">
        <f t="shared" ref="AA203:AA208" si="259">F203-F$209</f>
        <v>-0.17369999999999997</v>
      </c>
      <c r="AB203" s="46">
        <f t="shared" ref="AB203:AG208" si="260">G203-G$209</f>
        <v>-4.4699999999999962E-2</v>
      </c>
      <c r="AC203" s="46">
        <f t="shared" si="260"/>
        <v>-2.3000000000000798E-3</v>
      </c>
      <c r="AD203" s="46">
        <f t="shared" si="260"/>
        <v>9.299999999999975E-3</v>
      </c>
      <c r="AE203" s="46">
        <f t="shared" si="260"/>
        <v>4.3999999999999595E-3</v>
      </c>
      <c r="AF203" s="46">
        <f t="shared" si="260"/>
        <v>-1.4299999999999979E-2</v>
      </c>
      <c r="AG203" s="46">
        <f t="shared" si="260"/>
        <v>-1.9299999999999984E-2</v>
      </c>
      <c r="AH203" s="47"/>
      <c r="AI203" s="45">
        <f>AVERAGE(AA203:AG203)</f>
        <v>-3.4371428571428574E-2</v>
      </c>
      <c r="AJ203" s="9" t="s">
        <v>83</v>
      </c>
      <c r="AK203" s="47"/>
      <c r="AL203" s="84"/>
      <c r="AM203" s="84">
        <v>200</v>
      </c>
      <c r="AN203" s="27" t="s">
        <v>83</v>
      </c>
      <c r="AO203" s="46">
        <f t="shared" ref="AO203:AT203" si="261">M203-M$209</f>
        <v>-0.16799999999999993</v>
      </c>
      <c r="AP203" s="46">
        <f t="shared" si="261"/>
        <v>-2.0299999999999985E-2</v>
      </c>
      <c r="AQ203" s="46">
        <f t="shared" si="261"/>
        <v>-3.7999999999999923E-2</v>
      </c>
      <c r="AR203" s="46">
        <f t="shared" si="261"/>
        <v>-4.4300000000000006E-2</v>
      </c>
      <c r="AS203" s="46">
        <f t="shared" si="261"/>
        <v>-3.9700000000000069E-2</v>
      </c>
      <c r="AT203" s="46">
        <f t="shared" si="261"/>
        <v>-1.9700000000000051E-2</v>
      </c>
      <c r="AU203" s="46">
        <f t="shared" ref="AU203:AU208" si="262">S203-S$209</f>
        <v>-1.9000000000000017E-2</v>
      </c>
      <c r="AW203" s="45">
        <f>AVERAGE(AO203:AU203)</f>
        <v>-4.9857142857142857E-2</v>
      </c>
      <c r="AX203" s="9" t="s">
        <v>83</v>
      </c>
    </row>
    <row r="204" spans="3:50" x14ac:dyDescent="0.35">
      <c r="C204" s="84"/>
      <c r="D204" s="84"/>
      <c r="E204" s="30" t="s">
        <v>84</v>
      </c>
      <c r="F204" s="2">
        <v>0.93830000000000002</v>
      </c>
      <c r="G204" s="2">
        <v>0.81830000000000003</v>
      </c>
      <c r="H204" s="2">
        <v>0.81830000000000003</v>
      </c>
      <c r="I204" s="2">
        <v>0.85629999999999995</v>
      </c>
      <c r="J204" s="2">
        <v>0.90200000000000002</v>
      </c>
      <c r="K204" s="2">
        <v>0.93130000000000002</v>
      </c>
      <c r="L204" s="2">
        <v>0.94630000000000003</v>
      </c>
      <c r="M204" s="2">
        <v>0.84299999999999997</v>
      </c>
      <c r="N204" s="2">
        <v>0.93700000000000006</v>
      </c>
      <c r="O204" s="2">
        <v>0.91500000000000004</v>
      </c>
      <c r="P204" s="2">
        <v>0.91200000000000003</v>
      </c>
      <c r="Q204" s="2">
        <v>0.90669999999999995</v>
      </c>
      <c r="R204" s="2">
        <v>0.9093</v>
      </c>
      <c r="S204" s="2">
        <v>0.90769999999999995</v>
      </c>
      <c r="T204" s="2"/>
      <c r="U204" s="2"/>
      <c r="V204" s="2"/>
      <c r="W204" s="2"/>
      <c r="X204" s="84"/>
      <c r="Y204" s="84"/>
      <c r="Z204" s="30" t="s">
        <v>84</v>
      </c>
      <c r="AA204" s="47">
        <f t="shared" si="259"/>
        <v>-7.3999999999999622E-3</v>
      </c>
      <c r="AB204" s="47">
        <f t="shared" si="260"/>
        <v>-0.11139999999999994</v>
      </c>
      <c r="AC204" s="47">
        <f t="shared" si="260"/>
        <v>-0.10070000000000001</v>
      </c>
      <c r="AD204" s="47">
        <f t="shared" si="260"/>
        <v>-5.270000000000008E-2</v>
      </c>
      <c r="AE204" s="47">
        <f t="shared" si="260"/>
        <v>-5.2999999999999714E-3</v>
      </c>
      <c r="AF204" s="47">
        <f t="shared" si="260"/>
        <v>3.3299999999999996E-2</v>
      </c>
      <c r="AG204" s="47">
        <f t="shared" si="260"/>
        <v>6.2000000000000055E-2</v>
      </c>
      <c r="AH204" s="47"/>
      <c r="AI204" s="45">
        <f t="shared" ref="AI204" si="263">AVERAGE(AA204:AG204)</f>
        <v>-2.6028571428571418E-2</v>
      </c>
      <c r="AJ204" s="30" t="s">
        <v>84</v>
      </c>
      <c r="AK204" s="47"/>
      <c r="AL204" s="84"/>
      <c r="AM204" s="84"/>
      <c r="AN204" s="30" t="s">
        <v>84</v>
      </c>
      <c r="AO204" s="47">
        <f t="shared" ref="AO204:AS208" si="264">M204-M$209</f>
        <v>-9.7700000000000009E-2</v>
      </c>
      <c r="AP204" s="47">
        <f t="shared" si="264"/>
        <v>-1.2999999999999678E-3</v>
      </c>
      <c r="AQ204" s="47">
        <f t="shared" si="264"/>
        <v>-4.6999999999999265E-3</v>
      </c>
      <c r="AR204" s="47">
        <f t="shared" si="264"/>
        <v>-9.299999999999975E-3</v>
      </c>
      <c r="AS204" s="47">
        <f t="shared" si="264"/>
        <v>-9.300000000000086E-3</v>
      </c>
      <c r="AT204" s="47">
        <f t="shared" ref="AT204:AT207" si="265">R204-R$209</f>
        <v>2.9999999999996696E-4</v>
      </c>
      <c r="AU204" s="47">
        <f t="shared" si="262"/>
        <v>-3.6000000000000476E-3</v>
      </c>
      <c r="AW204" s="45">
        <f t="shared" ref="AW204:AW206" si="266">AVERAGE(AO204:AU204)</f>
        <v>-1.7942857142857149E-2</v>
      </c>
      <c r="AX204" s="30" t="s">
        <v>84</v>
      </c>
    </row>
    <row r="205" spans="3:50" x14ac:dyDescent="0.35">
      <c r="C205" s="84"/>
      <c r="D205" s="84"/>
      <c r="E205" s="30" t="s">
        <v>85</v>
      </c>
      <c r="F205" s="2">
        <v>0.91900000000000004</v>
      </c>
      <c r="G205" s="2">
        <v>0.89900000000000002</v>
      </c>
      <c r="H205" s="2">
        <v>0.89670000000000005</v>
      </c>
      <c r="I205" s="2">
        <v>0.90029999999999999</v>
      </c>
      <c r="J205" s="2">
        <v>0.92</v>
      </c>
      <c r="K205" s="2">
        <v>0.93269999999999997</v>
      </c>
      <c r="L205" s="2">
        <v>0.93969999999999998</v>
      </c>
      <c r="M205" s="2">
        <v>0.78800000000000003</v>
      </c>
      <c r="N205" s="2">
        <v>0.92</v>
      </c>
      <c r="O205" s="2">
        <v>0.89270000000000005</v>
      </c>
      <c r="P205" s="2">
        <v>0.89129999999999998</v>
      </c>
      <c r="Q205" s="2">
        <v>0.89170000000000005</v>
      </c>
      <c r="R205" s="2">
        <v>0.89700000000000002</v>
      </c>
      <c r="S205" s="2">
        <v>0.90269999999999995</v>
      </c>
      <c r="T205" s="2"/>
      <c r="U205" s="2"/>
      <c r="V205" s="2"/>
      <c r="W205" s="2"/>
      <c r="X205" s="84"/>
      <c r="Y205" s="84"/>
      <c r="Z205" s="30" t="s">
        <v>85</v>
      </c>
      <c r="AA205" s="47">
        <f t="shared" si="259"/>
        <v>-2.6699999999999946E-2</v>
      </c>
      <c r="AB205" s="47">
        <f t="shared" si="260"/>
        <v>-3.069999999999995E-2</v>
      </c>
      <c r="AC205" s="47">
        <f t="shared" si="260"/>
        <v>-2.2299999999999986E-2</v>
      </c>
      <c r="AD205" s="47">
        <f t="shared" si="260"/>
        <v>-8.700000000000041E-3</v>
      </c>
      <c r="AE205" s="47">
        <f t="shared" si="260"/>
        <v>1.2700000000000045E-2</v>
      </c>
      <c r="AF205" s="47">
        <f t="shared" si="260"/>
        <v>3.4699999999999953E-2</v>
      </c>
      <c r="AG205" s="47">
        <f t="shared" si="260"/>
        <v>5.5400000000000005E-2</v>
      </c>
      <c r="AH205" s="47"/>
      <c r="AI205" s="45">
        <f>AVERAGE(AA205:AG205)</f>
        <v>2.0571428571428685E-3</v>
      </c>
      <c r="AJ205" s="30" t="s">
        <v>85</v>
      </c>
      <c r="AK205" s="47"/>
      <c r="AL205" s="84"/>
      <c r="AM205" s="84"/>
      <c r="AN205" s="30" t="s">
        <v>85</v>
      </c>
      <c r="AO205" s="47">
        <f t="shared" si="264"/>
        <v>-0.15269999999999995</v>
      </c>
      <c r="AP205" s="47">
        <f t="shared" si="264"/>
        <v>-1.8299999999999983E-2</v>
      </c>
      <c r="AQ205" s="47">
        <f t="shared" si="264"/>
        <v>-2.6999999999999913E-2</v>
      </c>
      <c r="AR205" s="47">
        <f t="shared" si="264"/>
        <v>-3.0000000000000027E-2</v>
      </c>
      <c r="AS205" s="47">
        <f t="shared" si="264"/>
        <v>-2.4299999999999988E-2</v>
      </c>
      <c r="AT205" s="47">
        <f t="shared" si="265"/>
        <v>-1.2000000000000011E-2</v>
      </c>
      <c r="AU205" s="47">
        <f t="shared" si="262"/>
        <v>-8.600000000000052E-3</v>
      </c>
      <c r="AW205" s="45">
        <f>AVERAGE(AO205:AU205)</f>
        <v>-3.8985714285714276E-2</v>
      </c>
      <c r="AX205" s="30" t="s">
        <v>85</v>
      </c>
    </row>
    <row r="206" spans="3:50" x14ac:dyDescent="0.35">
      <c r="C206" s="84"/>
      <c r="D206" s="84"/>
      <c r="E206" s="30" t="s">
        <v>88</v>
      </c>
      <c r="F206" s="2">
        <v>0.93569999999999998</v>
      </c>
      <c r="G206" s="2">
        <v>0.9073</v>
      </c>
      <c r="H206" s="2">
        <v>0.9093</v>
      </c>
      <c r="I206" s="2">
        <v>0.90169999999999995</v>
      </c>
      <c r="J206" s="2">
        <v>0.92400000000000004</v>
      </c>
      <c r="K206" s="2">
        <v>0.92800000000000005</v>
      </c>
      <c r="L206" s="2">
        <v>0.93330000000000002</v>
      </c>
      <c r="M206" s="2">
        <v>0.93700000000000006</v>
      </c>
      <c r="N206" s="2">
        <v>0.93730000000000002</v>
      </c>
      <c r="O206" s="2">
        <v>0.91369999999999996</v>
      </c>
      <c r="P206" s="2">
        <v>0.92069999999999996</v>
      </c>
      <c r="Q206" s="2">
        <v>0.91969999999999996</v>
      </c>
      <c r="R206" s="2">
        <v>0.9163</v>
      </c>
      <c r="S206" s="2">
        <v>0.91400000000000003</v>
      </c>
      <c r="T206" s="2"/>
      <c r="U206" s="2"/>
      <c r="V206" s="2"/>
      <c r="W206" s="2"/>
      <c r="X206" s="84"/>
      <c r="Y206" s="84"/>
      <c r="Z206" s="30" t="s">
        <v>88</v>
      </c>
      <c r="AA206" s="49">
        <f t="shared" si="259"/>
        <v>-1.0000000000000009E-2</v>
      </c>
      <c r="AB206" s="49">
        <f t="shared" si="260"/>
        <v>-2.2399999999999975E-2</v>
      </c>
      <c r="AC206" s="49">
        <f t="shared" si="260"/>
        <v>-9.7000000000000419E-3</v>
      </c>
      <c r="AD206" s="49">
        <f t="shared" si="260"/>
        <v>-7.3000000000000842E-3</v>
      </c>
      <c r="AE206" s="49">
        <f t="shared" si="260"/>
        <v>1.6700000000000048E-2</v>
      </c>
      <c r="AF206" s="49">
        <f t="shared" si="260"/>
        <v>3.0000000000000027E-2</v>
      </c>
      <c r="AG206" s="49">
        <f t="shared" si="260"/>
        <v>4.9000000000000044E-2</v>
      </c>
      <c r="AH206" s="47"/>
      <c r="AI206" s="45">
        <f t="shared" ref="AI206" si="267">AVERAGE(AA206:AG206)</f>
        <v>6.6142857142857158E-3</v>
      </c>
      <c r="AJ206" s="30" t="s">
        <v>88</v>
      </c>
      <c r="AK206" s="47"/>
      <c r="AL206" s="84"/>
      <c r="AM206" s="84"/>
      <c r="AN206" s="30" t="s">
        <v>88</v>
      </c>
      <c r="AO206" s="49">
        <f t="shared" si="264"/>
        <v>-3.6999999999999256E-3</v>
      </c>
      <c r="AP206" s="49">
        <f t="shared" si="264"/>
        <v>-1.0000000000000009E-3</v>
      </c>
      <c r="AQ206" s="49">
        <f t="shared" si="264"/>
        <v>-6.0000000000000053E-3</v>
      </c>
      <c r="AR206" s="49">
        <f t="shared" si="264"/>
        <v>-6.0000000000004494E-4</v>
      </c>
      <c r="AS206" s="49">
        <f t="shared" si="264"/>
        <v>3.6999999999999256E-3</v>
      </c>
      <c r="AT206" s="49">
        <f t="shared" si="265"/>
        <v>7.2999999999999732E-3</v>
      </c>
      <c r="AU206" s="49">
        <f t="shared" si="262"/>
        <v>2.7000000000000357E-3</v>
      </c>
      <c r="AW206" s="45">
        <f t="shared" si="266"/>
        <v>3.4285714285713683E-4</v>
      </c>
      <c r="AX206" s="30" t="s">
        <v>88</v>
      </c>
    </row>
    <row r="207" spans="3:50" x14ac:dyDescent="0.35">
      <c r="C207" s="84"/>
      <c r="D207" s="84"/>
      <c r="E207" s="30" t="s">
        <v>86</v>
      </c>
      <c r="F207" s="2">
        <v>0.93369999999999997</v>
      </c>
      <c r="G207" s="2">
        <v>0.52429999999999999</v>
      </c>
      <c r="H207" s="2">
        <v>0.58699999999999997</v>
      </c>
      <c r="I207" s="2">
        <v>0.63670000000000004</v>
      </c>
      <c r="J207" s="2">
        <v>0.68300000000000005</v>
      </c>
      <c r="K207" s="2">
        <v>0.73170000000000002</v>
      </c>
      <c r="L207" s="2">
        <v>0.81030000000000002</v>
      </c>
      <c r="M207" s="2">
        <v>0.63900000000000001</v>
      </c>
      <c r="N207" s="2">
        <v>0.89370000000000005</v>
      </c>
      <c r="O207" s="2">
        <v>0.82230000000000003</v>
      </c>
      <c r="P207" s="2">
        <v>0.82630000000000003</v>
      </c>
      <c r="Q207" s="2">
        <v>0.83169999999999999</v>
      </c>
      <c r="R207" s="2">
        <v>0.85670000000000002</v>
      </c>
      <c r="S207" s="2">
        <v>0.872</v>
      </c>
      <c r="T207" s="2"/>
      <c r="U207" s="2"/>
      <c r="V207" s="2"/>
      <c r="W207" s="2"/>
      <c r="X207" s="84"/>
      <c r="Y207" s="84"/>
      <c r="Z207" s="30" t="s">
        <v>86</v>
      </c>
      <c r="AA207" s="47">
        <f t="shared" si="259"/>
        <v>-1.2000000000000011E-2</v>
      </c>
      <c r="AB207" s="47">
        <f t="shared" si="260"/>
        <v>-0.40539999999999998</v>
      </c>
      <c r="AC207" s="47">
        <f t="shared" si="260"/>
        <v>-0.33200000000000007</v>
      </c>
      <c r="AD207" s="47">
        <f t="shared" si="260"/>
        <v>-0.27229999999999999</v>
      </c>
      <c r="AE207" s="47">
        <f t="shared" si="260"/>
        <v>-0.22429999999999994</v>
      </c>
      <c r="AF207" s="47">
        <f t="shared" si="260"/>
        <v>-0.1663</v>
      </c>
      <c r="AG207" s="47">
        <f t="shared" si="260"/>
        <v>-7.3999999999999955E-2</v>
      </c>
      <c r="AH207" s="47"/>
      <c r="AI207" s="45">
        <f>AVERAGE(AA207:AG207)</f>
        <v>-0.21232857142857142</v>
      </c>
      <c r="AJ207" s="30" t="s">
        <v>86</v>
      </c>
      <c r="AK207" s="47"/>
      <c r="AL207" s="84"/>
      <c r="AM207" s="84"/>
      <c r="AN207" s="30" t="s">
        <v>86</v>
      </c>
      <c r="AO207" s="47">
        <f t="shared" si="264"/>
        <v>-0.30169999999999997</v>
      </c>
      <c r="AP207" s="47">
        <f t="shared" si="264"/>
        <v>-4.4599999999999973E-2</v>
      </c>
      <c r="AQ207" s="47">
        <f t="shared" si="264"/>
        <v>-9.7399999999999931E-2</v>
      </c>
      <c r="AR207" s="47">
        <f t="shared" si="264"/>
        <v>-9.4999999999999973E-2</v>
      </c>
      <c r="AS207" s="47">
        <f t="shared" si="264"/>
        <v>-8.4300000000000042E-2</v>
      </c>
      <c r="AT207" s="47">
        <f t="shared" si="265"/>
        <v>-5.2300000000000013E-2</v>
      </c>
      <c r="AU207" s="47">
        <f t="shared" si="262"/>
        <v>-3.9300000000000002E-2</v>
      </c>
      <c r="AW207" s="45">
        <f>AVERAGE(AO207:AU207)</f>
        <v>-0.10208571428571427</v>
      </c>
      <c r="AX207" s="30" t="s">
        <v>86</v>
      </c>
    </row>
    <row r="208" spans="3:50" x14ac:dyDescent="0.35">
      <c r="C208" s="84"/>
      <c r="D208" s="84"/>
      <c r="E208" s="30" t="s">
        <v>53</v>
      </c>
      <c r="F208" s="2">
        <v>0.94130000000000003</v>
      </c>
      <c r="G208" s="2">
        <v>0.75900000000000001</v>
      </c>
      <c r="H208" s="2">
        <v>0.77429999999999999</v>
      </c>
      <c r="I208" s="2">
        <v>0.80830000000000002</v>
      </c>
      <c r="J208" s="2">
        <v>0.86070000000000002</v>
      </c>
      <c r="K208" s="2">
        <v>0.89929999999999999</v>
      </c>
      <c r="L208" s="2">
        <v>0.93400000000000005</v>
      </c>
      <c r="M208" s="2">
        <v>0.69</v>
      </c>
      <c r="N208" s="2">
        <v>0.92700000000000005</v>
      </c>
      <c r="O208" s="2">
        <v>0.89070000000000005</v>
      </c>
      <c r="P208" s="2">
        <v>0.89270000000000005</v>
      </c>
      <c r="Q208" s="2">
        <v>0.89629999999999999</v>
      </c>
      <c r="R208" s="2">
        <v>0.90600000000000003</v>
      </c>
      <c r="S208" s="2">
        <v>0.90300000000000002</v>
      </c>
      <c r="T208" s="2"/>
      <c r="U208" s="2"/>
      <c r="V208" s="2"/>
      <c r="W208" s="2"/>
      <c r="X208" s="84"/>
      <c r="Y208" s="84"/>
      <c r="Z208" s="30" t="s">
        <v>53</v>
      </c>
      <c r="AA208" s="47">
        <f t="shared" si="259"/>
        <v>-4.3999999999999595E-3</v>
      </c>
      <c r="AB208" s="47">
        <f t="shared" si="260"/>
        <v>-0.17069999999999996</v>
      </c>
      <c r="AC208" s="47">
        <f t="shared" si="260"/>
        <v>-0.14470000000000005</v>
      </c>
      <c r="AD208" s="47">
        <f t="shared" si="260"/>
        <v>-0.10070000000000001</v>
      </c>
      <c r="AE208" s="47">
        <f t="shared" si="260"/>
        <v>-4.6599999999999975E-2</v>
      </c>
      <c r="AF208" s="47">
        <f t="shared" si="260"/>
        <v>1.2999999999999678E-3</v>
      </c>
      <c r="AG208" s="47">
        <f t="shared" si="260"/>
        <v>4.9700000000000077E-2</v>
      </c>
      <c r="AH208" s="47"/>
      <c r="AI208" s="45">
        <f>AVERAGE(AA208:AG208)</f>
        <v>-5.9442857142857131E-2</v>
      </c>
      <c r="AJ208" s="30" t="s">
        <v>53</v>
      </c>
      <c r="AK208" s="47"/>
      <c r="AL208" s="84"/>
      <c r="AM208" s="84"/>
      <c r="AN208" s="30" t="s">
        <v>53</v>
      </c>
      <c r="AO208" s="47">
        <f t="shared" si="264"/>
        <v>-0.25070000000000003</v>
      </c>
      <c r="AP208" s="47">
        <f t="shared" si="264"/>
        <v>-1.1299999999999977E-2</v>
      </c>
      <c r="AQ208" s="47">
        <f t="shared" si="264"/>
        <v>-2.8999999999999915E-2</v>
      </c>
      <c r="AR208" s="47">
        <f t="shared" si="264"/>
        <v>-2.8599999999999959E-2</v>
      </c>
      <c r="AS208" s="47">
        <f t="shared" si="264"/>
        <v>-1.9700000000000051E-2</v>
      </c>
      <c r="AT208" s="47">
        <f>R208-R$209</f>
        <v>-3.0000000000000027E-3</v>
      </c>
      <c r="AU208" s="47">
        <f t="shared" si="262"/>
        <v>-8.2999999999999741E-3</v>
      </c>
      <c r="AW208" s="45">
        <f>AVERAGE(AO208:AU208)</f>
        <v>-5.0085714285714275E-2</v>
      </c>
      <c r="AX208" s="30" t="s">
        <v>53</v>
      </c>
    </row>
    <row r="209" spans="3:50" x14ac:dyDescent="0.35">
      <c r="C209" s="84"/>
      <c r="D209" s="84"/>
      <c r="E209" s="30" t="s">
        <v>8</v>
      </c>
      <c r="F209" s="2">
        <v>0.94569999999999999</v>
      </c>
      <c r="G209" s="2">
        <v>0.92969999999999997</v>
      </c>
      <c r="H209" s="2">
        <v>0.91900000000000004</v>
      </c>
      <c r="I209" s="2">
        <v>0.90900000000000003</v>
      </c>
      <c r="J209" s="2">
        <v>0.9073</v>
      </c>
      <c r="K209" s="2">
        <v>0.89800000000000002</v>
      </c>
      <c r="L209" s="2">
        <v>0.88429999999999997</v>
      </c>
      <c r="M209" s="2">
        <v>0.94069999999999998</v>
      </c>
      <c r="N209" s="2">
        <v>0.93830000000000002</v>
      </c>
      <c r="O209" s="2">
        <v>0.91969999999999996</v>
      </c>
      <c r="P209" s="2">
        <v>0.92130000000000001</v>
      </c>
      <c r="Q209" s="2">
        <v>0.91600000000000004</v>
      </c>
      <c r="R209" s="2">
        <v>0.90900000000000003</v>
      </c>
      <c r="S209" s="2">
        <v>0.9113</v>
      </c>
      <c r="T209" s="2"/>
      <c r="U209" s="2"/>
      <c r="V209" s="2"/>
      <c r="W209" s="2"/>
      <c r="X209" s="84"/>
      <c r="Y209" s="84"/>
      <c r="Z209" s="44" t="s">
        <v>8</v>
      </c>
      <c r="AA209" s="48">
        <f>F209</f>
        <v>0.94569999999999999</v>
      </c>
      <c r="AB209" s="48">
        <f t="shared" ref="AB209" si="268">G209</f>
        <v>0.92969999999999997</v>
      </c>
      <c r="AC209" s="48">
        <f t="shared" ref="AC209" si="269">H209</f>
        <v>0.91900000000000004</v>
      </c>
      <c r="AD209" s="48">
        <f t="shared" ref="AD209" si="270">I209</f>
        <v>0.90900000000000003</v>
      </c>
      <c r="AE209" s="48">
        <f t="shared" ref="AE209" si="271">J209</f>
        <v>0.9073</v>
      </c>
      <c r="AF209" s="48">
        <f t="shared" ref="AF209" si="272">K209</f>
        <v>0.89800000000000002</v>
      </c>
      <c r="AG209" s="48">
        <f t="shared" ref="AG209" si="273">L209</f>
        <v>0.88429999999999997</v>
      </c>
      <c r="AH209" s="47"/>
      <c r="AI209" s="45"/>
      <c r="AJ209" s="30" t="s">
        <v>8</v>
      </c>
      <c r="AK209" s="47"/>
      <c r="AL209" s="84"/>
      <c r="AM209" s="84"/>
      <c r="AN209" s="44" t="s">
        <v>8</v>
      </c>
      <c r="AO209" s="48">
        <f t="shared" ref="AO209" si="274">M209</f>
        <v>0.94069999999999998</v>
      </c>
      <c r="AP209" s="48">
        <f t="shared" ref="AP209" si="275">N209</f>
        <v>0.93830000000000002</v>
      </c>
      <c r="AQ209" s="48">
        <f t="shared" ref="AQ209" si="276">O209</f>
        <v>0.91969999999999996</v>
      </c>
      <c r="AR209" s="48">
        <f t="shared" ref="AR209" si="277">P209</f>
        <v>0.92130000000000001</v>
      </c>
      <c r="AS209" s="48">
        <f t="shared" ref="AS209" si="278">Q209</f>
        <v>0.91600000000000004</v>
      </c>
      <c r="AT209" s="48">
        <f t="shared" ref="AT209" si="279">R209</f>
        <v>0.90900000000000003</v>
      </c>
      <c r="AU209" s="48">
        <f t="shared" ref="AU209" si="280">S209</f>
        <v>0.9113</v>
      </c>
      <c r="AW209" s="45"/>
      <c r="AX209" s="30" t="s">
        <v>8</v>
      </c>
    </row>
    <row r="210" spans="3:50" x14ac:dyDescent="0.35">
      <c r="C210" s="84"/>
      <c r="D210" s="84">
        <v>300</v>
      </c>
      <c r="E210" s="29" t="s">
        <v>83</v>
      </c>
      <c r="F210" s="2">
        <v>0.82469999999999999</v>
      </c>
      <c r="G210" s="2">
        <v>0.9133</v>
      </c>
      <c r="H210" s="2">
        <v>0.92300000000000004</v>
      </c>
      <c r="I210" s="2">
        <v>0.92700000000000005</v>
      </c>
      <c r="J210" s="2">
        <v>0.9093</v>
      </c>
      <c r="K210" s="2">
        <v>0.89429999999999998</v>
      </c>
      <c r="L210" s="2">
        <v>0.86229999999999996</v>
      </c>
      <c r="M210" s="2">
        <v>0.83069999999999999</v>
      </c>
      <c r="N210" s="2">
        <v>0.93500000000000005</v>
      </c>
      <c r="O210" s="2">
        <v>0.90500000000000003</v>
      </c>
      <c r="P210" s="2">
        <v>0.88970000000000005</v>
      </c>
      <c r="Q210" s="2">
        <v>0.90369999999999995</v>
      </c>
      <c r="R210" s="2">
        <v>0.90229999999999999</v>
      </c>
      <c r="S210" s="2">
        <v>0.91700000000000004</v>
      </c>
      <c r="T210" s="2"/>
      <c r="U210" s="2"/>
      <c r="V210" s="2"/>
      <c r="W210" s="2"/>
      <c r="X210" s="84"/>
      <c r="Y210" s="84">
        <v>300</v>
      </c>
      <c r="Z210" s="29" t="s">
        <v>83</v>
      </c>
      <c r="AA210" s="47">
        <f>F210-F$216</f>
        <v>-0.12029999999999996</v>
      </c>
      <c r="AB210" s="47">
        <f t="shared" ref="AB210:AG215" si="281">G210-G$216</f>
        <v>-1.8000000000000016E-2</v>
      </c>
      <c r="AC210" s="47">
        <f t="shared" si="281"/>
        <v>-7.2999999999999732E-3</v>
      </c>
      <c r="AD210" s="47">
        <f t="shared" si="281"/>
        <v>3.3000000000000806E-3</v>
      </c>
      <c r="AE210" s="47">
        <f t="shared" si="281"/>
        <v>-9.3999999999999639E-3</v>
      </c>
      <c r="AF210" s="47">
        <f t="shared" si="281"/>
        <v>-1.7399999999999971E-2</v>
      </c>
      <c r="AG210" s="47">
        <f t="shared" si="281"/>
        <v>-4.9399999999999999E-2</v>
      </c>
      <c r="AH210" s="47"/>
      <c r="AI210" s="45">
        <f>AVERAGE(AA210:AG210)</f>
        <v>-3.1214285714285687E-2</v>
      </c>
      <c r="AJ210" s="9" t="s">
        <v>83</v>
      </c>
      <c r="AK210" s="47"/>
      <c r="AL210" s="84"/>
      <c r="AM210" s="84">
        <v>300</v>
      </c>
      <c r="AN210" s="29" t="s">
        <v>83</v>
      </c>
      <c r="AO210" s="47">
        <f t="shared" ref="AO210:AT210" si="282">M210-M$216</f>
        <v>-0.10360000000000003</v>
      </c>
      <c r="AP210" s="47">
        <f t="shared" si="282"/>
        <v>-3.9999999999998925E-3</v>
      </c>
      <c r="AQ210" s="47">
        <f t="shared" si="282"/>
        <v>-2.629999999999999E-2</v>
      </c>
      <c r="AR210" s="47">
        <f t="shared" si="282"/>
        <v>-2.5599999999999956E-2</v>
      </c>
      <c r="AS210" s="47">
        <f t="shared" si="282"/>
        <v>-2.2300000000000098E-2</v>
      </c>
      <c r="AT210" s="47">
        <f t="shared" si="282"/>
        <v>-2.4000000000000021E-2</v>
      </c>
      <c r="AU210" s="47">
        <f t="shared" ref="AU210:AU215" si="283">S210-S$216</f>
        <v>-7.6999999999999291E-3</v>
      </c>
      <c r="AW210" s="45">
        <f>AVERAGE(AO210:AU210)</f>
        <v>-3.0499999999999989E-2</v>
      </c>
      <c r="AX210" s="9" t="s">
        <v>83</v>
      </c>
    </row>
    <row r="211" spans="3:50" x14ac:dyDescent="0.35">
      <c r="C211" s="84"/>
      <c r="D211" s="84"/>
      <c r="E211" s="30" t="s">
        <v>84</v>
      </c>
      <c r="F211" s="2">
        <v>0.93830000000000002</v>
      </c>
      <c r="G211" s="2">
        <v>0.86229999999999996</v>
      </c>
      <c r="H211" s="2">
        <v>0.87429999999999997</v>
      </c>
      <c r="I211" s="2">
        <v>0.90469999999999995</v>
      </c>
      <c r="J211" s="2">
        <v>0.92530000000000001</v>
      </c>
      <c r="K211" s="2">
        <v>0.93869999999999998</v>
      </c>
      <c r="L211" s="2">
        <v>0.93930000000000002</v>
      </c>
      <c r="M211" s="2">
        <v>0.84030000000000005</v>
      </c>
      <c r="N211" s="2">
        <v>0.94369999999999998</v>
      </c>
      <c r="O211" s="2">
        <v>0.93</v>
      </c>
      <c r="P211" s="2">
        <v>0.9143</v>
      </c>
      <c r="Q211" s="2">
        <v>0.92330000000000001</v>
      </c>
      <c r="R211" s="2">
        <v>0.92400000000000004</v>
      </c>
      <c r="S211" s="2">
        <v>0.92700000000000005</v>
      </c>
      <c r="T211" s="2"/>
      <c r="U211" s="2"/>
      <c r="V211" s="2"/>
      <c r="W211" s="2"/>
      <c r="X211" s="84"/>
      <c r="Y211" s="84"/>
      <c r="Z211" s="30" t="s">
        <v>84</v>
      </c>
      <c r="AA211" s="47">
        <f t="shared" ref="AA211:AA215" si="284">F211-F$216</f>
        <v>-6.6999999999999282E-3</v>
      </c>
      <c r="AB211" s="47">
        <f t="shared" si="281"/>
        <v>-6.9000000000000061E-2</v>
      </c>
      <c r="AC211" s="47">
        <f t="shared" si="281"/>
        <v>-5.600000000000005E-2</v>
      </c>
      <c r="AD211" s="47">
        <f t="shared" si="281"/>
        <v>-1.9000000000000017E-2</v>
      </c>
      <c r="AE211" s="47">
        <f t="shared" si="281"/>
        <v>6.6000000000000503E-3</v>
      </c>
      <c r="AF211" s="47">
        <f t="shared" si="281"/>
        <v>2.7000000000000024E-2</v>
      </c>
      <c r="AG211" s="47">
        <f t="shared" si="281"/>
        <v>2.7600000000000069E-2</v>
      </c>
      <c r="AH211" s="47"/>
      <c r="AI211" s="45">
        <f t="shared" ref="AI211" si="285">AVERAGE(AA211:AG211)</f>
        <v>-1.2785714285714274E-2</v>
      </c>
      <c r="AJ211" s="30" t="s">
        <v>84</v>
      </c>
      <c r="AK211" s="47"/>
      <c r="AL211" s="84"/>
      <c r="AM211" s="84"/>
      <c r="AN211" s="30" t="s">
        <v>84</v>
      </c>
      <c r="AO211" s="47">
        <f t="shared" ref="AO211:AS215" si="286">M211-M$216</f>
        <v>-9.3999999999999972E-2</v>
      </c>
      <c r="AP211" s="47">
        <f t="shared" si="286"/>
        <v>4.7000000000000375E-3</v>
      </c>
      <c r="AQ211" s="47">
        <f t="shared" si="286"/>
        <v>-1.2999999999999678E-3</v>
      </c>
      <c r="AR211" s="47">
        <f t="shared" si="286"/>
        <v>-1.0000000000000009E-3</v>
      </c>
      <c r="AS211" s="47">
        <f t="shared" si="286"/>
        <v>-2.7000000000000357E-3</v>
      </c>
      <c r="AT211" s="47">
        <f t="shared" ref="AT211:AT215" si="287">R211-R$216</f>
        <v>-2.2999999999999687E-3</v>
      </c>
      <c r="AU211" s="47">
        <f t="shared" si="283"/>
        <v>2.3000000000000798E-3</v>
      </c>
      <c r="AW211" s="45">
        <f t="shared" ref="AW211:AW213" si="288">AVERAGE(AO211:AU211)</f>
        <v>-1.3471428571428547E-2</v>
      </c>
      <c r="AX211" s="30" t="s">
        <v>84</v>
      </c>
    </row>
    <row r="212" spans="3:50" x14ac:dyDescent="0.35">
      <c r="C212" s="84"/>
      <c r="D212" s="84"/>
      <c r="E212" s="30" t="s">
        <v>85</v>
      </c>
      <c r="F212" s="2">
        <v>0.92969999999999997</v>
      </c>
      <c r="G212" s="2">
        <v>0.90900000000000003</v>
      </c>
      <c r="H212" s="2">
        <v>0.91700000000000004</v>
      </c>
      <c r="I212" s="2">
        <v>0.92200000000000004</v>
      </c>
      <c r="J212" s="2">
        <v>0.93430000000000002</v>
      </c>
      <c r="K212" s="2">
        <v>0.93269999999999997</v>
      </c>
      <c r="L212" s="2">
        <v>0.92400000000000004</v>
      </c>
      <c r="M212" s="2">
        <v>0.89129999999999998</v>
      </c>
      <c r="N212" s="2">
        <v>0.93030000000000002</v>
      </c>
      <c r="O212" s="2">
        <v>0.91</v>
      </c>
      <c r="P212" s="2">
        <v>0.9</v>
      </c>
      <c r="Q212" s="2">
        <v>0.91269999999999996</v>
      </c>
      <c r="R212" s="2">
        <v>0.91469999999999996</v>
      </c>
      <c r="S212" s="2">
        <v>0.9163</v>
      </c>
      <c r="T212" s="2"/>
      <c r="U212" s="2"/>
      <c r="V212" s="2"/>
      <c r="W212" s="2"/>
      <c r="X212" s="84"/>
      <c r="Y212" s="84"/>
      <c r="Z212" s="30" t="s">
        <v>85</v>
      </c>
      <c r="AA212" s="47">
        <f t="shared" si="284"/>
        <v>-1.529999999999998E-2</v>
      </c>
      <c r="AB212" s="47">
        <f t="shared" si="281"/>
        <v>-2.2299999999999986E-2</v>
      </c>
      <c r="AC212" s="47">
        <f t="shared" si="281"/>
        <v>-1.3299999999999979E-2</v>
      </c>
      <c r="AD212" s="47">
        <f t="shared" si="281"/>
        <v>-1.6999999999999238E-3</v>
      </c>
      <c r="AE212" s="47">
        <f t="shared" si="281"/>
        <v>1.5600000000000058E-2</v>
      </c>
      <c r="AF212" s="47">
        <f t="shared" si="281"/>
        <v>2.1000000000000019E-2</v>
      </c>
      <c r="AG212" s="47">
        <f t="shared" si="281"/>
        <v>1.2300000000000089E-2</v>
      </c>
      <c r="AH212" s="47"/>
      <c r="AI212" s="45">
        <f>AVERAGE(AA212:AG212)</f>
        <v>-5.285714285713862E-4</v>
      </c>
      <c r="AJ212" s="30" t="s">
        <v>85</v>
      </c>
      <c r="AK212" s="47"/>
      <c r="AL212" s="84"/>
      <c r="AM212" s="84"/>
      <c r="AN212" s="30" t="s">
        <v>85</v>
      </c>
      <c r="AO212" s="47">
        <f t="shared" si="286"/>
        <v>-4.3000000000000038E-2</v>
      </c>
      <c r="AP212" s="47">
        <f t="shared" si="286"/>
        <v>-8.69999999999993E-3</v>
      </c>
      <c r="AQ212" s="47">
        <f t="shared" si="286"/>
        <v>-2.1299999999999986E-2</v>
      </c>
      <c r="AR212" s="47">
        <f t="shared" si="286"/>
        <v>-1.529999999999998E-2</v>
      </c>
      <c r="AS212" s="47">
        <f t="shared" si="286"/>
        <v>-1.330000000000009E-2</v>
      </c>
      <c r="AT212" s="47">
        <f t="shared" si="287"/>
        <v>-1.1600000000000055E-2</v>
      </c>
      <c r="AU212" s="47">
        <f t="shared" si="283"/>
        <v>-8.3999999999999631E-3</v>
      </c>
      <c r="AW212" s="45">
        <f>AVERAGE(AO212:AU212)</f>
        <v>-1.7371428571428576E-2</v>
      </c>
      <c r="AX212" s="30" t="s">
        <v>85</v>
      </c>
    </row>
    <row r="213" spans="3:50" x14ac:dyDescent="0.35">
      <c r="C213" s="84"/>
      <c r="D213" s="84"/>
      <c r="E213" s="30" t="s">
        <v>88</v>
      </c>
      <c r="F213" s="2">
        <v>0.94369999999999998</v>
      </c>
      <c r="G213" s="2">
        <v>0.92869999999999997</v>
      </c>
      <c r="H213" s="2">
        <v>0.92200000000000004</v>
      </c>
      <c r="I213" s="2">
        <v>0.93169999999999997</v>
      </c>
      <c r="J213" s="2">
        <v>0.93600000000000005</v>
      </c>
      <c r="K213" s="2">
        <v>0.93269999999999997</v>
      </c>
      <c r="L213" s="2">
        <v>0.93030000000000002</v>
      </c>
      <c r="M213" s="2">
        <v>0.93930000000000002</v>
      </c>
      <c r="N213" s="2">
        <v>0.94299999999999995</v>
      </c>
      <c r="O213" s="2">
        <v>0.92930000000000001</v>
      </c>
      <c r="P213" s="2">
        <v>0.91569999999999996</v>
      </c>
      <c r="Q213" s="2">
        <v>0.92900000000000005</v>
      </c>
      <c r="R213" s="2">
        <v>0.92930000000000001</v>
      </c>
      <c r="S213" s="2">
        <v>0.93100000000000005</v>
      </c>
      <c r="T213" s="2"/>
      <c r="U213" s="2"/>
      <c r="V213" s="2"/>
      <c r="W213" s="2"/>
      <c r="X213" s="84"/>
      <c r="Y213" s="84"/>
      <c r="Z213" s="30" t="s">
        <v>88</v>
      </c>
      <c r="AA213" s="49">
        <f t="shared" si="284"/>
        <v>-1.2999999999999678E-3</v>
      </c>
      <c r="AB213" s="49">
        <f t="shared" si="281"/>
        <v>-2.6000000000000467E-3</v>
      </c>
      <c r="AC213" s="49">
        <f t="shared" si="281"/>
        <v>-8.2999999999999741E-3</v>
      </c>
      <c r="AD213" s="49">
        <f t="shared" si="281"/>
        <v>8.0000000000000071E-3</v>
      </c>
      <c r="AE213" s="49">
        <f t="shared" si="281"/>
        <v>1.7300000000000093E-2</v>
      </c>
      <c r="AF213" s="49">
        <f t="shared" si="281"/>
        <v>2.1000000000000019E-2</v>
      </c>
      <c r="AG213" s="49">
        <f t="shared" si="281"/>
        <v>1.8600000000000061E-2</v>
      </c>
      <c r="AH213" s="47"/>
      <c r="AI213" s="45">
        <f t="shared" ref="AI213" si="289">AVERAGE(AA213:AG213)</f>
        <v>7.5285714285714556E-3</v>
      </c>
      <c r="AJ213" s="30" t="s">
        <v>88</v>
      </c>
      <c r="AK213" s="47"/>
      <c r="AL213" s="84"/>
      <c r="AM213" s="84"/>
      <c r="AN213" s="30" t="s">
        <v>88</v>
      </c>
      <c r="AO213" s="49">
        <f t="shared" si="286"/>
        <v>5.0000000000000044E-3</v>
      </c>
      <c r="AP213" s="49">
        <f t="shared" si="286"/>
        <v>4.0000000000000036E-3</v>
      </c>
      <c r="AQ213" s="49">
        <f t="shared" si="286"/>
        <v>-2.0000000000000018E-3</v>
      </c>
      <c r="AR213" s="49">
        <f t="shared" si="286"/>
        <v>3.9999999999995595E-4</v>
      </c>
      <c r="AS213" s="49">
        <f t="shared" si="286"/>
        <v>3.0000000000000027E-3</v>
      </c>
      <c r="AT213" s="49">
        <f t="shared" si="287"/>
        <v>3.0000000000000027E-3</v>
      </c>
      <c r="AU213" s="49">
        <f t="shared" si="283"/>
        <v>6.3000000000000833E-3</v>
      </c>
      <c r="AW213" s="45">
        <f t="shared" si="288"/>
        <v>2.8142857142857214E-3</v>
      </c>
      <c r="AX213" s="30" t="s">
        <v>88</v>
      </c>
    </row>
    <row r="214" spans="3:50" x14ac:dyDescent="0.35">
      <c r="C214" s="84"/>
      <c r="D214" s="84"/>
      <c r="E214" s="30" t="s">
        <v>86</v>
      </c>
      <c r="F214" s="2">
        <v>0.93730000000000002</v>
      </c>
      <c r="G214" s="2">
        <v>0.72430000000000005</v>
      </c>
      <c r="H214" s="2">
        <v>0.76670000000000005</v>
      </c>
      <c r="I214" s="2">
        <v>0.80669999999999997</v>
      </c>
      <c r="J214" s="2">
        <v>0.83799999999999997</v>
      </c>
      <c r="K214" s="2">
        <v>0.86599999999999999</v>
      </c>
      <c r="L214" s="2">
        <v>0.88900000000000001</v>
      </c>
      <c r="M214" s="2">
        <v>0.83299999999999996</v>
      </c>
      <c r="N214" s="2">
        <v>0.94030000000000002</v>
      </c>
      <c r="O214" s="2">
        <v>0.91869999999999996</v>
      </c>
      <c r="P214" s="2">
        <v>0.90500000000000003</v>
      </c>
      <c r="Q214" s="2">
        <v>0.91700000000000004</v>
      </c>
      <c r="R214" s="2">
        <v>0.92</v>
      </c>
      <c r="S214" s="2">
        <v>0.92869999999999997</v>
      </c>
      <c r="T214" s="2"/>
      <c r="U214" s="2"/>
      <c r="V214" s="2"/>
      <c r="W214" s="2"/>
      <c r="X214" s="84"/>
      <c r="Y214" s="84"/>
      <c r="Z214" s="30" t="s">
        <v>86</v>
      </c>
      <c r="AA214" s="47">
        <f t="shared" si="284"/>
        <v>-7.6999999999999291E-3</v>
      </c>
      <c r="AB214" s="47">
        <f t="shared" si="281"/>
        <v>-0.20699999999999996</v>
      </c>
      <c r="AC214" s="47">
        <f t="shared" si="281"/>
        <v>-0.16359999999999997</v>
      </c>
      <c r="AD214" s="47">
        <f t="shared" si="281"/>
        <v>-0.11699999999999999</v>
      </c>
      <c r="AE214" s="47">
        <f t="shared" si="281"/>
        <v>-8.0699999999999994E-2</v>
      </c>
      <c r="AF214" s="47">
        <f t="shared" si="281"/>
        <v>-4.5699999999999963E-2</v>
      </c>
      <c r="AG214" s="47">
        <f t="shared" si="281"/>
        <v>-2.2699999999999942E-2</v>
      </c>
      <c r="AH214" s="47"/>
      <c r="AI214" s="45">
        <f>AVERAGE(AA214:AG214)</f>
        <v>-9.2057142857142824E-2</v>
      </c>
      <c r="AJ214" s="30" t="s">
        <v>86</v>
      </c>
      <c r="AK214" s="47"/>
      <c r="AL214" s="84"/>
      <c r="AM214" s="84"/>
      <c r="AN214" s="30" t="s">
        <v>86</v>
      </c>
      <c r="AO214" s="47">
        <f t="shared" si="286"/>
        <v>-0.10130000000000006</v>
      </c>
      <c r="AP214" s="47">
        <f t="shared" si="286"/>
        <v>1.3000000000000789E-3</v>
      </c>
      <c r="AQ214" s="47">
        <f t="shared" si="286"/>
        <v>-1.2600000000000056E-2</v>
      </c>
      <c r="AR214" s="47">
        <f t="shared" si="286"/>
        <v>-1.0299999999999976E-2</v>
      </c>
      <c r="AS214" s="47">
        <f t="shared" si="286"/>
        <v>-9.000000000000008E-3</v>
      </c>
      <c r="AT214" s="47">
        <f t="shared" si="287"/>
        <v>-6.2999999999999723E-3</v>
      </c>
      <c r="AU214" s="47">
        <f t="shared" si="283"/>
        <v>4.0000000000000036E-3</v>
      </c>
      <c r="AW214" s="45">
        <f>AVERAGE(AO214:AU214)</f>
        <v>-1.9171428571428568E-2</v>
      </c>
      <c r="AX214" s="30" t="s">
        <v>86</v>
      </c>
    </row>
    <row r="215" spans="3:50" x14ac:dyDescent="0.35">
      <c r="C215" s="84"/>
      <c r="D215" s="84"/>
      <c r="E215" s="30" t="s">
        <v>53</v>
      </c>
      <c r="F215" s="2">
        <v>0.93799999999999994</v>
      </c>
      <c r="G215" s="2">
        <v>0.82569999999999999</v>
      </c>
      <c r="H215" s="2">
        <v>0.84799999999999998</v>
      </c>
      <c r="I215" s="2">
        <v>0.87829999999999997</v>
      </c>
      <c r="J215" s="2">
        <v>0.90769999999999995</v>
      </c>
      <c r="K215" s="2">
        <v>0.92230000000000001</v>
      </c>
      <c r="L215" s="2">
        <v>0.93369999999999997</v>
      </c>
      <c r="M215" s="2">
        <v>0.84030000000000005</v>
      </c>
      <c r="N215" s="2">
        <v>0.94630000000000003</v>
      </c>
      <c r="O215" s="2">
        <v>0.93</v>
      </c>
      <c r="P215" s="2">
        <v>0.91400000000000003</v>
      </c>
      <c r="Q215" s="2">
        <v>0.92430000000000001</v>
      </c>
      <c r="R215" s="2">
        <v>0.92969999999999997</v>
      </c>
      <c r="S215" s="2">
        <v>0.93169999999999997</v>
      </c>
      <c r="T215" s="2"/>
      <c r="U215" s="2"/>
      <c r="V215" s="2"/>
      <c r="W215" s="2"/>
      <c r="X215" s="84"/>
      <c r="Y215" s="84"/>
      <c r="Z215" s="30" t="s">
        <v>53</v>
      </c>
      <c r="AA215" s="47">
        <f t="shared" si="284"/>
        <v>-7.0000000000000062E-3</v>
      </c>
      <c r="AB215" s="47">
        <f t="shared" si="281"/>
        <v>-0.10560000000000003</v>
      </c>
      <c r="AC215" s="47">
        <f t="shared" si="281"/>
        <v>-8.230000000000004E-2</v>
      </c>
      <c r="AD215" s="47">
        <f t="shared" si="281"/>
        <v>-4.5399999999999996E-2</v>
      </c>
      <c r="AE215" s="47">
        <f t="shared" si="281"/>
        <v>-1.100000000000001E-2</v>
      </c>
      <c r="AF215" s="47">
        <f t="shared" si="281"/>
        <v>1.0600000000000054E-2</v>
      </c>
      <c r="AG215" s="47">
        <f t="shared" si="281"/>
        <v>2.200000000000002E-2</v>
      </c>
      <c r="AH215" s="47"/>
      <c r="AI215" s="45">
        <f>AVERAGE(AA215:AG215)</f>
        <v>-3.1242857142857145E-2</v>
      </c>
      <c r="AJ215" s="30" t="s">
        <v>53</v>
      </c>
      <c r="AK215" s="47"/>
      <c r="AL215" s="84"/>
      <c r="AM215" s="84"/>
      <c r="AN215" s="30" t="s">
        <v>53</v>
      </c>
      <c r="AO215" s="47">
        <f t="shared" si="286"/>
        <v>-9.3999999999999972E-2</v>
      </c>
      <c r="AP215" s="47">
        <f t="shared" si="286"/>
        <v>7.3000000000000842E-3</v>
      </c>
      <c r="AQ215" s="47">
        <f t="shared" si="286"/>
        <v>-1.2999999999999678E-3</v>
      </c>
      <c r="AR215" s="47">
        <f t="shared" si="286"/>
        <v>-1.2999999999999678E-3</v>
      </c>
      <c r="AS215" s="47">
        <f t="shared" si="286"/>
        <v>-1.7000000000000348E-3</v>
      </c>
      <c r="AT215" s="47">
        <f t="shared" si="287"/>
        <v>3.3999999999999586E-3</v>
      </c>
      <c r="AU215" s="47">
        <f t="shared" si="283"/>
        <v>7.0000000000000062E-3</v>
      </c>
      <c r="AW215" s="45">
        <f>AVERAGE(AO215:AU215)</f>
        <v>-1.1514285714285699E-2</v>
      </c>
      <c r="AX215" s="30" t="s">
        <v>53</v>
      </c>
    </row>
    <row r="216" spans="3:50" x14ac:dyDescent="0.35">
      <c r="C216" s="84"/>
      <c r="D216" s="84"/>
      <c r="E216" s="30" t="s">
        <v>8</v>
      </c>
      <c r="F216" s="2">
        <v>0.94499999999999995</v>
      </c>
      <c r="G216" s="2">
        <v>0.93130000000000002</v>
      </c>
      <c r="H216" s="2">
        <v>0.93030000000000002</v>
      </c>
      <c r="I216" s="2">
        <v>0.92369999999999997</v>
      </c>
      <c r="J216" s="2">
        <v>0.91869999999999996</v>
      </c>
      <c r="K216" s="2">
        <v>0.91169999999999995</v>
      </c>
      <c r="L216" s="2">
        <v>0.91169999999999995</v>
      </c>
      <c r="M216" s="2">
        <v>0.93430000000000002</v>
      </c>
      <c r="N216" s="2">
        <v>0.93899999999999995</v>
      </c>
      <c r="O216" s="2">
        <v>0.93130000000000002</v>
      </c>
      <c r="P216" s="2">
        <v>0.9153</v>
      </c>
      <c r="Q216" s="2">
        <v>0.92600000000000005</v>
      </c>
      <c r="R216" s="2">
        <v>0.92630000000000001</v>
      </c>
      <c r="S216" s="2">
        <v>0.92469999999999997</v>
      </c>
      <c r="T216" s="2"/>
      <c r="U216" s="2"/>
      <c r="V216" s="2"/>
      <c r="W216" s="2"/>
      <c r="X216" s="79"/>
      <c r="Y216" s="79"/>
      <c r="Z216" s="44" t="s">
        <v>8</v>
      </c>
      <c r="AA216" s="48">
        <f>F216</f>
        <v>0.94499999999999995</v>
      </c>
      <c r="AB216" s="48">
        <f t="shared" ref="AB216" si="290">G216</f>
        <v>0.93130000000000002</v>
      </c>
      <c r="AC216" s="48">
        <f t="shared" ref="AC216" si="291">H216</f>
        <v>0.93030000000000002</v>
      </c>
      <c r="AD216" s="48">
        <f t="shared" ref="AD216" si="292">I216</f>
        <v>0.92369999999999997</v>
      </c>
      <c r="AE216" s="48">
        <f t="shared" ref="AE216" si="293">J216</f>
        <v>0.91869999999999996</v>
      </c>
      <c r="AF216" s="48">
        <f t="shared" ref="AF216" si="294">K216</f>
        <v>0.91169999999999995</v>
      </c>
      <c r="AG216" s="48">
        <f t="shared" ref="AG216" si="295">L216</f>
        <v>0.91169999999999995</v>
      </c>
      <c r="AH216" s="47"/>
      <c r="AI216" s="45"/>
      <c r="AJ216" s="30" t="s">
        <v>8</v>
      </c>
      <c r="AK216" s="47"/>
      <c r="AL216" s="79"/>
      <c r="AM216" s="79"/>
      <c r="AN216" s="44" t="s">
        <v>8</v>
      </c>
      <c r="AO216" s="48">
        <f t="shared" ref="AO216" si="296">M216</f>
        <v>0.93430000000000002</v>
      </c>
      <c r="AP216" s="48">
        <f t="shared" ref="AP216" si="297">N216</f>
        <v>0.93899999999999995</v>
      </c>
      <c r="AQ216" s="48">
        <f t="shared" ref="AQ216" si="298">O216</f>
        <v>0.93130000000000002</v>
      </c>
      <c r="AR216" s="48">
        <f t="shared" ref="AR216" si="299">P216</f>
        <v>0.9153</v>
      </c>
      <c r="AS216" s="48">
        <f t="shared" ref="AS216" si="300">Q216</f>
        <v>0.92600000000000005</v>
      </c>
      <c r="AT216" s="48">
        <f t="shared" ref="AT216" si="301">R216</f>
        <v>0.92630000000000001</v>
      </c>
      <c r="AU216" s="48">
        <f t="shared" ref="AU216" si="302">S216</f>
        <v>0.92469999999999997</v>
      </c>
      <c r="AW216" s="45"/>
      <c r="AX216" s="30" t="s">
        <v>8</v>
      </c>
    </row>
    <row r="217" spans="3:50" x14ac:dyDescent="0.35">
      <c r="C217" s="84">
        <v>300</v>
      </c>
      <c r="D217" s="84">
        <v>100</v>
      </c>
      <c r="E217" s="29" t="s">
        <v>83</v>
      </c>
      <c r="F217" s="2">
        <v>0.5343</v>
      </c>
      <c r="G217" s="2">
        <v>0.71599999999999997</v>
      </c>
      <c r="H217" s="2">
        <v>0.80369999999999997</v>
      </c>
      <c r="I217" s="2">
        <v>0.84299999999999997</v>
      </c>
      <c r="J217" s="2">
        <v>0.85629999999999995</v>
      </c>
      <c r="K217" s="2">
        <v>0.83799999999999997</v>
      </c>
      <c r="L217" s="2">
        <v>0.78700000000000003</v>
      </c>
      <c r="M217" s="2">
        <v>0.52229999999999999</v>
      </c>
      <c r="N217" s="2">
        <v>0.87929999999999997</v>
      </c>
      <c r="O217" s="2">
        <v>0.74829999999999997</v>
      </c>
      <c r="P217" s="2">
        <v>0.74929999999999997</v>
      </c>
      <c r="Q217" s="2">
        <v>0.75870000000000004</v>
      </c>
      <c r="R217" s="2">
        <v>0.78569999999999995</v>
      </c>
      <c r="S217" s="2">
        <v>0.81100000000000005</v>
      </c>
      <c r="T217" s="2"/>
      <c r="U217" s="2"/>
      <c r="V217" s="2"/>
      <c r="W217" s="2"/>
      <c r="X217" s="84">
        <v>300</v>
      </c>
      <c r="Y217" s="84">
        <v>100</v>
      </c>
      <c r="Z217" s="27" t="s">
        <v>83</v>
      </c>
      <c r="AA217" s="46">
        <f>F217-F$223</f>
        <v>-0.41569999999999996</v>
      </c>
      <c r="AB217" s="46">
        <f t="shared" ref="AB217:AG222" si="303">G217-G$223</f>
        <v>-0.18569999999999998</v>
      </c>
      <c r="AC217" s="46">
        <f t="shared" si="303"/>
        <v>-5.1300000000000012E-2</v>
      </c>
      <c r="AD217" s="46">
        <f t="shared" si="303"/>
        <v>-2.7000000000000357E-3</v>
      </c>
      <c r="AE217" s="46">
        <f t="shared" si="303"/>
        <v>3.9599999999999969E-2</v>
      </c>
      <c r="AF217" s="46">
        <f t="shared" si="303"/>
        <v>3.9300000000000002E-2</v>
      </c>
      <c r="AG217" s="46">
        <f t="shared" si="303"/>
        <v>4.0000000000000036E-3</v>
      </c>
      <c r="AH217" s="47"/>
      <c r="AI217" s="45">
        <f>AVERAGE(AA217:AG217)</f>
        <v>-8.1785714285714281E-2</v>
      </c>
      <c r="AJ217" s="9" t="s">
        <v>83</v>
      </c>
      <c r="AK217" s="47"/>
      <c r="AL217" s="84">
        <v>300</v>
      </c>
      <c r="AM217" s="84">
        <v>100</v>
      </c>
      <c r="AN217" s="27" t="s">
        <v>83</v>
      </c>
      <c r="AO217" s="46">
        <f t="shared" ref="AO217:AT217" si="304">M217-M$223</f>
        <v>-0.41900000000000004</v>
      </c>
      <c r="AP217" s="46">
        <f t="shared" si="304"/>
        <v>-4.0000000000000036E-2</v>
      </c>
      <c r="AQ217" s="46">
        <f t="shared" si="304"/>
        <v>-0.13</v>
      </c>
      <c r="AR217" s="46">
        <f t="shared" si="304"/>
        <v>-0.12370000000000003</v>
      </c>
      <c r="AS217" s="46">
        <f t="shared" si="304"/>
        <v>-9.9599999999999911E-2</v>
      </c>
      <c r="AT217" s="46">
        <f t="shared" si="304"/>
        <v>-6.4000000000000057E-2</v>
      </c>
      <c r="AU217" s="46">
        <f t="shared" ref="AU217:AU222" si="305">S217-S$223</f>
        <v>-5.6299999999999906E-2</v>
      </c>
      <c r="AW217" s="45">
        <f>AVERAGE(AO217:AU217)</f>
        <v>-0.13322857142857142</v>
      </c>
      <c r="AX217" s="9" t="s">
        <v>83</v>
      </c>
    </row>
    <row r="218" spans="3:50" x14ac:dyDescent="0.35">
      <c r="C218" s="84"/>
      <c r="D218" s="84"/>
      <c r="E218" s="30" t="s">
        <v>84</v>
      </c>
      <c r="F218" s="2">
        <v>0.9</v>
      </c>
      <c r="G218" s="2">
        <v>0.67130000000000001</v>
      </c>
      <c r="H218" s="2">
        <v>0.61</v>
      </c>
      <c r="I218" s="2">
        <v>0.68830000000000002</v>
      </c>
      <c r="J218" s="2">
        <v>0.78300000000000003</v>
      </c>
      <c r="K218" s="2">
        <v>0.84470000000000001</v>
      </c>
      <c r="L218" s="2">
        <v>0.89900000000000002</v>
      </c>
      <c r="M218" s="2">
        <v>0.84430000000000005</v>
      </c>
      <c r="N218" s="2">
        <v>0.90100000000000002</v>
      </c>
      <c r="O218" s="2">
        <v>0.85129999999999995</v>
      </c>
      <c r="P218" s="2">
        <v>0.84630000000000005</v>
      </c>
      <c r="Q218" s="2">
        <v>0.8387</v>
      </c>
      <c r="R218" s="2">
        <v>0.8397</v>
      </c>
      <c r="S218" s="2">
        <v>0.85399999999999998</v>
      </c>
      <c r="T218" s="2"/>
      <c r="U218" s="2"/>
      <c r="V218" s="2"/>
      <c r="W218" s="2"/>
      <c r="X218" s="84"/>
      <c r="Y218" s="84"/>
      <c r="Z218" s="30" t="s">
        <v>84</v>
      </c>
      <c r="AA218" s="47">
        <f t="shared" ref="AA218:AA222" si="306">F218-F$223</f>
        <v>-4.9999999999999933E-2</v>
      </c>
      <c r="AB218" s="47">
        <f t="shared" si="303"/>
        <v>-0.23039999999999994</v>
      </c>
      <c r="AC218" s="47">
        <f t="shared" si="303"/>
        <v>-0.245</v>
      </c>
      <c r="AD218" s="47">
        <f t="shared" si="303"/>
        <v>-0.15739999999999998</v>
      </c>
      <c r="AE218" s="47">
        <f t="shared" si="303"/>
        <v>-3.3699999999999952E-2</v>
      </c>
      <c r="AF218" s="47">
        <f t="shared" si="303"/>
        <v>4.6000000000000041E-2</v>
      </c>
      <c r="AG218" s="47">
        <f t="shared" si="303"/>
        <v>0.11599999999999999</v>
      </c>
      <c r="AH218" s="47"/>
      <c r="AI218" s="45">
        <f t="shared" ref="AI218" si="307">AVERAGE(AA218:AG218)</f>
        <v>-7.9214285714285682E-2</v>
      </c>
      <c r="AJ218" s="30" t="s">
        <v>84</v>
      </c>
      <c r="AK218" s="47"/>
      <c r="AL218" s="84"/>
      <c r="AM218" s="84"/>
      <c r="AN218" s="30" t="s">
        <v>84</v>
      </c>
      <c r="AO218" s="47">
        <f t="shared" ref="AO218:AS222" si="308">M218-M$223</f>
        <v>-9.6999999999999975E-2</v>
      </c>
      <c r="AP218" s="47">
        <f t="shared" si="308"/>
        <v>-1.8299999999999983E-2</v>
      </c>
      <c r="AQ218" s="47">
        <f t="shared" si="308"/>
        <v>-2.7000000000000024E-2</v>
      </c>
      <c r="AR218" s="47">
        <f t="shared" si="308"/>
        <v>-2.6699999999999946E-2</v>
      </c>
      <c r="AS218" s="47">
        <f t="shared" si="308"/>
        <v>-1.9599999999999951E-2</v>
      </c>
      <c r="AT218" s="47">
        <f t="shared" ref="AT218:AT222" si="309">R218-R$223</f>
        <v>-1.0000000000000009E-2</v>
      </c>
      <c r="AU218" s="47">
        <f t="shared" si="305"/>
        <v>-1.3299999999999979E-2</v>
      </c>
      <c r="AW218" s="45">
        <f t="shared" ref="AW218:AW220" si="310">AVERAGE(AO218:AU218)</f>
        <v>-3.0271428571428553E-2</v>
      </c>
      <c r="AX218" s="30" t="s">
        <v>84</v>
      </c>
    </row>
    <row r="219" spans="3:50" x14ac:dyDescent="0.35">
      <c r="C219" s="84"/>
      <c r="D219" s="84"/>
      <c r="E219" s="30" t="s">
        <v>85</v>
      </c>
      <c r="F219" s="2">
        <v>0.84870000000000001</v>
      </c>
      <c r="G219" s="2">
        <v>0.84230000000000005</v>
      </c>
      <c r="H219" s="2">
        <v>0.76200000000000001</v>
      </c>
      <c r="I219" s="2">
        <v>0.78129999999999999</v>
      </c>
      <c r="J219" s="2">
        <v>0.83330000000000004</v>
      </c>
      <c r="K219" s="2">
        <v>0.87929999999999997</v>
      </c>
      <c r="L219" s="2">
        <v>0.89329999999999998</v>
      </c>
      <c r="M219" s="2">
        <v>0.53900000000000003</v>
      </c>
      <c r="N219" s="2">
        <v>0.83630000000000004</v>
      </c>
      <c r="O219" s="2">
        <v>0.749</v>
      </c>
      <c r="P219" s="2">
        <v>0.77500000000000002</v>
      </c>
      <c r="Q219" s="2">
        <v>0.79769999999999996</v>
      </c>
      <c r="R219" s="2">
        <v>0.81930000000000003</v>
      </c>
      <c r="S219" s="2">
        <v>0.83069999999999999</v>
      </c>
      <c r="T219" s="2"/>
      <c r="U219" s="2"/>
      <c r="V219" s="2"/>
      <c r="W219" s="2"/>
      <c r="X219" s="84"/>
      <c r="Y219" s="84"/>
      <c r="Z219" s="30" t="s">
        <v>85</v>
      </c>
      <c r="AA219" s="47">
        <f t="shared" si="306"/>
        <v>-0.10129999999999995</v>
      </c>
      <c r="AB219" s="47">
        <f t="shared" si="303"/>
        <v>-5.9399999999999897E-2</v>
      </c>
      <c r="AC219" s="47">
        <f t="shared" si="303"/>
        <v>-9.2999999999999972E-2</v>
      </c>
      <c r="AD219" s="47">
        <f t="shared" si="303"/>
        <v>-6.4400000000000013E-2</v>
      </c>
      <c r="AE219" s="47">
        <f t="shared" si="303"/>
        <v>1.6600000000000059E-2</v>
      </c>
      <c r="AF219" s="47">
        <f t="shared" si="303"/>
        <v>8.0600000000000005E-2</v>
      </c>
      <c r="AG219" s="47">
        <f t="shared" si="303"/>
        <v>0.11029999999999995</v>
      </c>
      <c r="AH219" s="47"/>
      <c r="AI219" s="45">
        <f>AVERAGE(AA219:AG219)</f>
        <v>-1.5799999999999974E-2</v>
      </c>
      <c r="AJ219" s="30" t="s">
        <v>85</v>
      </c>
      <c r="AK219" s="47"/>
      <c r="AL219" s="84"/>
      <c r="AM219" s="84"/>
      <c r="AN219" s="30" t="s">
        <v>85</v>
      </c>
      <c r="AO219" s="47">
        <f t="shared" si="308"/>
        <v>-0.40229999999999999</v>
      </c>
      <c r="AP219" s="47">
        <f t="shared" si="308"/>
        <v>-8.2999999999999963E-2</v>
      </c>
      <c r="AQ219" s="47">
        <f t="shared" si="308"/>
        <v>-0.12929999999999997</v>
      </c>
      <c r="AR219" s="47">
        <f t="shared" si="308"/>
        <v>-9.7999999999999976E-2</v>
      </c>
      <c r="AS219" s="47">
        <f t="shared" si="308"/>
        <v>-6.0599999999999987E-2</v>
      </c>
      <c r="AT219" s="47">
        <f t="shared" si="309"/>
        <v>-3.0399999999999983E-2</v>
      </c>
      <c r="AU219" s="47">
        <f t="shared" si="305"/>
        <v>-3.6599999999999966E-2</v>
      </c>
      <c r="AW219" s="45">
        <f>AVERAGE(AO219:AU219)</f>
        <v>-0.1200285714285714</v>
      </c>
      <c r="AX219" s="30" t="s">
        <v>85</v>
      </c>
    </row>
    <row r="220" spans="3:50" x14ac:dyDescent="0.35">
      <c r="C220" s="84"/>
      <c r="D220" s="84"/>
      <c r="E220" s="30" t="s">
        <v>88</v>
      </c>
      <c r="F220" s="2">
        <v>0.89170000000000005</v>
      </c>
      <c r="G220" s="2">
        <v>0.78269999999999995</v>
      </c>
      <c r="H220" s="2">
        <v>0.76200000000000001</v>
      </c>
      <c r="I220" s="2">
        <v>0.78769999999999996</v>
      </c>
      <c r="J220" s="2">
        <v>0.84230000000000005</v>
      </c>
      <c r="K220" s="2">
        <v>0.88929999999999998</v>
      </c>
      <c r="L220" s="2">
        <v>0.91400000000000003</v>
      </c>
      <c r="M220" s="2">
        <v>0.9113</v>
      </c>
      <c r="N220" s="2">
        <v>0.90169999999999995</v>
      </c>
      <c r="O220" s="2">
        <v>0.85370000000000001</v>
      </c>
      <c r="P220" s="2">
        <v>0.85729999999999995</v>
      </c>
      <c r="Q220" s="2">
        <v>0.84499999999999997</v>
      </c>
      <c r="R220" s="2">
        <v>0.84630000000000005</v>
      </c>
      <c r="S220" s="2">
        <v>0.86229999999999996</v>
      </c>
      <c r="T220" s="2"/>
      <c r="U220" s="2"/>
      <c r="V220" s="2"/>
      <c r="W220" s="2"/>
      <c r="X220" s="84"/>
      <c r="Y220" s="84"/>
      <c r="Z220" s="30" t="s">
        <v>88</v>
      </c>
      <c r="AA220" s="49">
        <f t="shared" si="306"/>
        <v>-5.8299999999999907E-2</v>
      </c>
      <c r="AB220" s="49">
        <f t="shared" si="303"/>
        <v>-0.11899999999999999</v>
      </c>
      <c r="AC220" s="49">
        <f t="shared" si="303"/>
        <v>-9.2999999999999972E-2</v>
      </c>
      <c r="AD220" s="49">
        <f t="shared" si="303"/>
        <v>-5.8000000000000052E-2</v>
      </c>
      <c r="AE220" s="49">
        <f t="shared" si="303"/>
        <v>2.5600000000000067E-2</v>
      </c>
      <c r="AF220" s="49">
        <f t="shared" si="303"/>
        <v>9.0600000000000014E-2</v>
      </c>
      <c r="AG220" s="49">
        <f t="shared" si="303"/>
        <v>0.13100000000000001</v>
      </c>
      <c r="AH220" s="47"/>
      <c r="AI220" s="45">
        <f t="shared" ref="AI220" si="311">AVERAGE(AA220:AG220)</f>
        <v>-1.1585714285714263E-2</v>
      </c>
      <c r="AJ220" s="30" t="s">
        <v>88</v>
      </c>
      <c r="AK220" s="47"/>
      <c r="AL220" s="84"/>
      <c r="AM220" s="84"/>
      <c r="AN220" s="30" t="s">
        <v>88</v>
      </c>
      <c r="AO220" s="49">
        <f t="shared" si="308"/>
        <v>-3.0000000000000027E-2</v>
      </c>
      <c r="AP220" s="49">
        <f t="shared" si="308"/>
        <v>-1.760000000000006E-2</v>
      </c>
      <c r="AQ220" s="49">
        <f t="shared" si="308"/>
        <v>-2.4599999999999955E-2</v>
      </c>
      <c r="AR220" s="49">
        <f t="shared" si="308"/>
        <v>-1.5700000000000047E-2</v>
      </c>
      <c r="AS220" s="49">
        <f t="shared" si="308"/>
        <v>-1.3299999999999979E-2</v>
      </c>
      <c r="AT220" s="49">
        <f t="shared" si="309"/>
        <v>-3.3999999999999586E-3</v>
      </c>
      <c r="AU220" s="49">
        <f t="shared" si="305"/>
        <v>-5.0000000000000044E-3</v>
      </c>
      <c r="AW220" s="45">
        <f t="shared" si="310"/>
        <v>-1.5657142857142863E-2</v>
      </c>
      <c r="AX220" s="30" t="s">
        <v>88</v>
      </c>
    </row>
    <row r="221" spans="3:50" x14ac:dyDescent="0.35">
      <c r="C221" s="84"/>
      <c r="D221" s="84"/>
      <c r="E221" s="30" t="s">
        <v>89</v>
      </c>
      <c r="F221" s="2">
        <v>0.89829999999999999</v>
      </c>
      <c r="G221" s="2">
        <v>0.28699999999999998</v>
      </c>
      <c r="H221" s="2">
        <v>0.36</v>
      </c>
      <c r="I221" s="2">
        <v>0.34970000000000001</v>
      </c>
      <c r="J221" s="2">
        <v>0.316</v>
      </c>
      <c r="K221" s="2">
        <v>0.38629999999999998</v>
      </c>
      <c r="L221" s="2">
        <v>0.52429999999999999</v>
      </c>
      <c r="M221" s="2">
        <v>4.9299999999999997E-2</v>
      </c>
      <c r="N221" s="2">
        <v>0.63100000000000001</v>
      </c>
      <c r="O221" s="2">
        <v>0.40129999999999999</v>
      </c>
      <c r="P221" s="2">
        <v>0.33629999999999999</v>
      </c>
      <c r="Q221" s="2">
        <v>0.36230000000000001</v>
      </c>
      <c r="R221" s="2">
        <v>0.40429999999999999</v>
      </c>
      <c r="S221" s="2">
        <v>0.50870000000000004</v>
      </c>
      <c r="T221" s="2"/>
      <c r="U221" s="2"/>
      <c r="V221" s="2"/>
      <c r="W221" s="2"/>
      <c r="X221" s="84"/>
      <c r="Y221" s="84"/>
      <c r="Z221" s="30" t="s">
        <v>89</v>
      </c>
      <c r="AA221" s="47">
        <f t="shared" si="306"/>
        <v>-5.1699999999999968E-2</v>
      </c>
      <c r="AB221" s="47">
        <f t="shared" si="303"/>
        <v>-0.61470000000000002</v>
      </c>
      <c r="AC221" s="47">
        <f t="shared" si="303"/>
        <v>-0.495</v>
      </c>
      <c r="AD221" s="47">
        <f t="shared" si="303"/>
        <v>-0.496</v>
      </c>
      <c r="AE221" s="47">
        <f t="shared" si="303"/>
        <v>-0.50069999999999992</v>
      </c>
      <c r="AF221" s="47">
        <f t="shared" si="303"/>
        <v>-0.41239999999999999</v>
      </c>
      <c r="AG221" s="47">
        <f t="shared" si="303"/>
        <v>-0.25870000000000004</v>
      </c>
      <c r="AH221" s="47"/>
      <c r="AI221" s="45">
        <f>AVERAGE(AA221:AG221)</f>
        <v>-0.40417142857142857</v>
      </c>
      <c r="AJ221" s="30" t="s">
        <v>89</v>
      </c>
      <c r="AK221" s="47"/>
      <c r="AL221" s="84"/>
      <c r="AM221" s="84"/>
      <c r="AN221" s="30" t="s">
        <v>89</v>
      </c>
      <c r="AO221" s="47">
        <f t="shared" si="308"/>
        <v>-0.89200000000000002</v>
      </c>
      <c r="AP221" s="47">
        <f t="shared" si="308"/>
        <v>-0.2883</v>
      </c>
      <c r="AQ221" s="47">
        <f t="shared" si="308"/>
        <v>-0.47699999999999998</v>
      </c>
      <c r="AR221" s="47">
        <f t="shared" si="308"/>
        <v>-0.53669999999999995</v>
      </c>
      <c r="AS221" s="47">
        <f t="shared" si="308"/>
        <v>-0.49599999999999994</v>
      </c>
      <c r="AT221" s="47">
        <f t="shared" si="309"/>
        <v>-0.44540000000000002</v>
      </c>
      <c r="AU221" s="47">
        <f t="shared" si="305"/>
        <v>-0.35859999999999992</v>
      </c>
      <c r="AW221" s="45">
        <f>AVERAGE(AO221:AU221)</f>
        <v>-0.49914285714285711</v>
      </c>
      <c r="AX221" s="30" t="s">
        <v>89</v>
      </c>
    </row>
    <row r="222" spans="3:50" x14ac:dyDescent="0.35">
      <c r="C222" s="84"/>
      <c r="D222" s="84"/>
      <c r="E222" s="30" t="s">
        <v>53</v>
      </c>
      <c r="F222" s="2">
        <v>0.90700000000000003</v>
      </c>
      <c r="G222" s="2">
        <v>0.628</v>
      </c>
      <c r="H222" s="2">
        <v>0.56399999999999995</v>
      </c>
      <c r="I222" s="2">
        <v>0.55969999999999998</v>
      </c>
      <c r="J222" s="2">
        <v>0.68269999999999997</v>
      </c>
      <c r="K222" s="2">
        <v>0.7853</v>
      </c>
      <c r="L222" s="2">
        <v>0.86870000000000003</v>
      </c>
      <c r="M222" s="2">
        <v>0.30599999999999999</v>
      </c>
      <c r="N222" s="2">
        <v>0.74770000000000003</v>
      </c>
      <c r="O222" s="2">
        <v>0.5403</v>
      </c>
      <c r="P222" s="2">
        <v>0.57930000000000004</v>
      </c>
      <c r="Q222" s="2">
        <v>0.64100000000000001</v>
      </c>
      <c r="R222" s="2">
        <v>0.70699999999999996</v>
      </c>
      <c r="S222" s="2">
        <v>0.77100000000000002</v>
      </c>
      <c r="T222" s="2"/>
      <c r="U222" s="2"/>
      <c r="V222" s="2"/>
      <c r="W222" s="2"/>
      <c r="X222" s="84"/>
      <c r="Y222" s="84"/>
      <c r="Z222" s="30" t="s">
        <v>53</v>
      </c>
      <c r="AA222" s="47">
        <f t="shared" si="306"/>
        <v>-4.2999999999999927E-2</v>
      </c>
      <c r="AB222" s="47">
        <f t="shared" si="303"/>
        <v>-0.27369999999999994</v>
      </c>
      <c r="AC222" s="47">
        <f t="shared" si="303"/>
        <v>-0.29100000000000004</v>
      </c>
      <c r="AD222" s="47">
        <f t="shared" si="303"/>
        <v>-0.28600000000000003</v>
      </c>
      <c r="AE222" s="47">
        <f t="shared" si="303"/>
        <v>-0.13400000000000001</v>
      </c>
      <c r="AF222" s="47">
        <f t="shared" si="303"/>
        <v>-1.3399999999999967E-2</v>
      </c>
      <c r="AG222" s="47">
        <f t="shared" si="303"/>
        <v>8.5699999999999998E-2</v>
      </c>
      <c r="AH222" s="47"/>
      <c r="AI222" s="45">
        <f>AVERAGE(AA222:AG222)</f>
        <v>-0.13648571428571424</v>
      </c>
      <c r="AJ222" s="30" t="s">
        <v>53</v>
      </c>
      <c r="AK222" s="47"/>
      <c r="AL222" s="84"/>
      <c r="AM222" s="84"/>
      <c r="AN222" s="30" t="s">
        <v>53</v>
      </c>
      <c r="AO222" s="47">
        <f t="shared" si="308"/>
        <v>-0.63529999999999998</v>
      </c>
      <c r="AP222" s="47">
        <f t="shared" si="308"/>
        <v>-0.17159999999999997</v>
      </c>
      <c r="AQ222" s="47">
        <f t="shared" si="308"/>
        <v>-0.33799999999999997</v>
      </c>
      <c r="AR222" s="47">
        <f t="shared" si="308"/>
        <v>-0.29369999999999996</v>
      </c>
      <c r="AS222" s="47">
        <f t="shared" si="308"/>
        <v>-0.21729999999999994</v>
      </c>
      <c r="AT222" s="47">
        <f t="shared" si="309"/>
        <v>-0.14270000000000005</v>
      </c>
      <c r="AU222" s="47">
        <f t="shared" si="305"/>
        <v>-9.6299999999999941E-2</v>
      </c>
      <c r="AW222" s="45">
        <f>AVERAGE(AO222:AU222)</f>
        <v>-0.27069999999999989</v>
      </c>
      <c r="AX222" s="30" t="s">
        <v>53</v>
      </c>
    </row>
    <row r="223" spans="3:50" x14ac:dyDescent="0.35">
      <c r="C223" s="84"/>
      <c r="D223" s="84"/>
      <c r="E223" s="30" t="s">
        <v>8</v>
      </c>
      <c r="F223" s="2">
        <v>0.95</v>
      </c>
      <c r="G223" s="2">
        <v>0.90169999999999995</v>
      </c>
      <c r="H223" s="2">
        <v>0.85499999999999998</v>
      </c>
      <c r="I223" s="2">
        <v>0.84570000000000001</v>
      </c>
      <c r="J223" s="2">
        <v>0.81669999999999998</v>
      </c>
      <c r="K223" s="2">
        <v>0.79869999999999997</v>
      </c>
      <c r="L223" s="2">
        <v>0.78300000000000003</v>
      </c>
      <c r="M223" s="2">
        <v>0.94130000000000003</v>
      </c>
      <c r="N223" s="2">
        <v>0.91930000000000001</v>
      </c>
      <c r="O223" s="2">
        <v>0.87829999999999997</v>
      </c>
      <c r="P223" s="2">
        <v>0.873</v>
      </c>
      <c r="Q223" s="2">
        <v>0.85829999999999995</v>
      </c>
      <c r="R223" s="2">
        <v>0.84970000000000001</v>
      </c>
      <c r="S223" s="2">
        <v>0.86729999999999996</v>
      </c>
      <c r="T223" s="2"/>
      <c r="U223" s="2"/>
      <c r="V223" s="2"/>
      <c r="W223" s="2"/>
      <c r="X223" s="84"/>
      <c r="Y223" s="84"/>
      <c r="Z223" s="44" t="s">
        <v>8</v>
      </c>
      <c r="AA223" s="48">
        <f>F223</f>
        <v>0.95</v>
      </c>
      <c r="AB223" s="48">
        <f t="shared" ref="AB223" si="312">G223</f>
        <v>0.90169999999999995</v>
      </c>
      <c r="AC223" s="48">
        <f t="shared" ref="AC223" si="313">H223</f>
        <v>0.85499999999999998</v>
      </c>
      <c r="AD223" s="48">
        <f t="shared" ref="AD223" si="314">I223</f>
        <v>0.84570000000000001</v>
      </c>
      <c r="AE223" s="48">
        <f t="shared" ref="AE223" si="315">J223</f>
        <v>0.81669999999999998</v>
      </c>
      <c r="AF223" s="48">
        <f t="shared" ref="AF223" si="316">K223</f>
        <v>0.79869999999999997</v>
      </c>
      <c r="AG223" s="48">
        <f t="shared" ref="AG223" si="317">L223</f>
        <v>0.78300000000000003</v>
      </c>
      <c r="AH223" s="47"/>
      <c r="AI223" s="45"/>
      <c r="AJ223" s="30" t="s">
        <v>8</v>
      </c>
      <c r="AK223" s="47"/>
      <c r="AL223" s="84"/>
      <c r="AM223" s="84"/>
      <c r="AN223" s="44" t="s">
        <v>8</v>
      </c>
      <c r="AO223" s="48">
        <f t="shared" ref="AO223" si="318">M223</f>
        <v>0.94130000000000003</v>
      </c>
      <c r="AP223" s="48">
        <f t="shared" ref="AP223" si="319">N223</f>
        <v>0.91930000000000001</v>
      </c>
      <c r="AQ223" s="48">
        <f t="shared" ref="AQ223" si="320">O223</f>
        <v>0.87829999999999997</v>
      </c>
      <c r="AR223" s="48">
        <f t="shared" ref="AR223" si="321">P223</f>
        <v>0.873</v>
      </c>
      <c r="AS223" s="48">
        <f t="shared" ref="AS223" si="322">Q223</f>
        <v>0.85829999999999995</v>
      </c>
      <c r="AT223" s="48">
        <f t="shared" ref="AT223" si="323">R223</f>
        <v>0.84970000000000001</v>
      </c>
      <c r="AU223" s="48">
        <f t="shared" ref="AU223" si="324">S223</f>
        <v>0.86729999999999996</v>
      </c>
      <c r="AW223" s="45"/>
      <c r="AX223" s="30" t="s">
        <v>8</v>
      </c>
    </row>
    <row r="224" spans="3:50" x14ac:dyDescent="0.35">
      <c r="C224" s="84"/>
      <c r="D224" s="84">
        <v>200</v>
      </c>
      <c r="E224" s="29" t="s">
        <v>83</v>
      </c>
      <c r="F224" s="2">
        <v>0.69830000000000003</v>
      </c>
      <c r="G224" s="2">
        <v>0.82869999999999999</v>
      </c>
      <c r="H224" s="2">
        <v>0.90400000000000003</v>
      </c>
      <c r="I224" s="2">
        <v>0.90169999999999995</v>
      </c>
      <c r="J224" s="2">
        <v>0.89500000000000002</v>
      </c>
      <c r="K224" s="2">
        <v>0.86470000000000002</v>
      </c>
      <c r="L224" s="2">
        <v>0.82369999999999999</v>
      </c>
      <c r="M224" s="2">
        <v>0.7077</v>
      </c>
      <c r="N224" s="2">
        <v>0.91469999999999996</v>
      </c>
      <c r="O224" s="2">
        <v>0.85870000000000002</v>
      </c>
      <c r="P224" s="2">
        <v>0.84130000000000005</v>
      </c>
      <c r="Q224" s="2">
        <v>0.84930000000000005</v>
      </c>
      <c r="R224" s="2">
        <v>0.87129999999999996</v>
      </c>
      <c r="S224" s="2">
        <v>0.88429999999999997</v>
      </c>
      <c r="T224" s="2"/>
      <c r="U224" s="2"/>
      <c r="V224" s="2"/>
      <c r="W224" s="2"/>
      <c r="X224" s="84"/>
      <c r="Y224" s="84">
        <v>200</v>
      </c>
      <c r="Z224" s="27" t="s">
        <v>83</v>
      </c>
      <c r="AA224" s="46">
        <f t="shared" ref="AA224:AA229" si="325">F224-F$230</f>
        <v>-0.24739999999999995</v>
      </c>
      <c r="AB224" s="46">
        <f t="shared" ref="AB224:AG229" si="326">G224-G$230</f>
        <v>-9.5300000000000051E-2</v>
      </c>
      <c r="AC224" s="46">
        <f t="shared" si="326"/>
        <v>-9.000000000000008E-3</v>
      </c>
      <c r="AD224" s="46">
        <f t="shared" si="326"/>
        <v>-5.6000000000000494E-3</v>
      </c>
      <c r="AE224" s="46">
        <f t="shared" si="326"/>
        <v>-4.2999999999999705E-3</v>
      </c>
      <c r="AF224" s="46">
        <f t="shared" si="326"/>
        <v>-2.3599999999999954E-2</v>
      </c>
      <c r="AG224" s="46">
        <f t="shared" si="326"/>
        <v>-4.500000000000004E-2</v>
      </c>
      <c r="AH224" s="47"/>
      <c r="AI224" s="45">
        <f>AVERAGE(AA224:AG224)</f>
        <v>-6.1457142857142863E-2</v>
      </c>
      <c r="AJ224" s="9" t="s">
        <v>83</v>
      </c>
      <c r="AK224" s="47"/>
      <c r="AL224" s="84"/>
      <c r="AM224" s="84">
        <v>200</v>
      </c>
      <c r="AN224" s="27" t="s">
        <v>83</v>
      </c>
      <c r="AO224" s="46">
        <f t="shared" ref="AO224:AT224" si="327">M224-M$230</f>
        <v>-0.24060000000000004</v>
      </c>
      <c r="AP224" s="46">
        <f t="shared" si="327"/>
        <v>-2.2300000000000098E-2</v>
      </c>
      <c r="AQ224" s="46">
        <f t="shared" si="327"/>
        <v>-6.5599999999999992E-2</v>
      </c>
      <c r="AR224" s="46">
        <f t="shared" si="327"/>
        <v>-6.0999999999999943E-2</v>
      </c>
      <c r="AS224" s="46">
        <f t="shared" si="327"/>
        <v>-5.139999999999989E-2</v>
      </c>
      <c r="AT224" s="46">
        <f t="shared" si="327"/>
        <v>-3.9700000000000069E-2</v>
      </c>
      <c r="AU224" s="46">
        <f t="shared" ref="AU224:AU229" si="328">S224-S$230</f>
        <v>-2.4700000000000055E-2</v>
      </c>
      <c r="AW224" s="45">
        <f>AVERAGE(AO224:AU224)</f>
        <v>-7.2185714285714297E-2</v>
      </c>
      <c r="AX224" s="9" t="s">
        <v>83</v>
      </c>
    </row>
    <row r="225" spans="3:50" x14ac:dyDescent="0.35">
      <c r="C225" s="84"/>
      <c r="D225" s="84"/>
      <c r="E225" s="30" t="s">
        <v>84</v>
      </c>
      <c r="F225" s="2">
        <v>0.92669999999999997</v>
      </c>
      <c r="G225" s="2">
        <v>0.755</v>
      </c>
      <c r="H225" s="2">
        <v>0.75329999999999997</v>
      </c>
      <c r="I225" s="2">
        <v>0.79600000000000004</v>
      </c>
      <c r="J225" s="2">
        <v>0.871</v>
      </c>
      <c r="K225" s="2">
        <v>0.91769999999999996</v>
      </c>
      <c r="L225" s="2">
        <v>0.93530000000000002</v>
      </c>
      <c r="M225" s="2">
        <v>0.84530000000000005</v>
      </c>
      <c r="N225" s="2">
        <v>0.93200000000000005</v>
      </c>
      <c r="O225" s="2">
        <v>0.91569999999999996</v>
      </c>
      <c r="P225" s="2">
        <v>0.88500000000000001</v>
      </c>
      <c r="Q225" s="2">
        <v>0.89370000000000005</v>
      </c>
      <c r="R225" s="2">
        <v>0.90369999999999995</v>
      </c>
      <c r="S225" s="2">
        <v>0.89829999999999999</v>
      </c>
      <c r="T225" s="2"/>
      <c r="U225" s="2"/>
      <c r="V225" s="2"/>
      <c r="W225" s="2"/>
      <c r="X225" s="84"/>
      <c r="Y225" s="84"/>
      <c r="Z225" s="30" t="s">
        <v>84</v>
      </c>
      <c r="AA225" s="47">
        <f t="shared" si="325"/>
        <v>-1.9000000000000017E-2</v>
      </c>
      <c r="AB225" s="47">
        <f t="shared" si="326"/>
        <v>-0.16900000000000004</v>
      </c>
      <c r="AC225" s="47">
        <f t="shared" si="326"/>
        <v>-0.15970000000000006</v>
      </c>
      <c r="AD225" s="47">
        <f t="shared" si="326"/>
        <v>-0.11129999999999995</v>
      </c>
      <c r="AE225" s="47">
        <f t="shared" si="326"/>
        <v>-2.8299999999999992E-2</v>
      </c>
      <c r="AF225" s="47">
        <f t="shared" si="326"/>
        <v>2.9399999999999982E-2</v>
      </c>
      <c r="AG225" s="47">
        <f t="shared" si="326"/>
        <v>6.6599999999999993E-2</v>
      </c>
      <c r="AH225" s="47"/>
      <c r="AI225" s="45">
        <f t="shared" ref="AI225" si="329">AVERAGE(AA225:AG225)</f>
        <v>-5.5900000000000012E-2</v>
      </c>
      <c r="AJ225" s="30" t="s">
        <v>84</v>
      </c>
      <c r="AK225" s="47"/>
      <c r="AL225" s="84"/>
      <c r="AM225" s="84"/>
      <c r="AN225" s="30" t="s">
        <v>84</v>
      </c>
      <c r="AO225" s="47">
        <f t="shared" ref="AO225:AS229" si="330">M225-M$230</f>
        <v>-0.10299999999999998</v>
      </c>
      <c r="AP225" s="47">
        <f t="shared" si="330"/>
        <v>-5.0000000000000044E-3</v>
      </c>
      <c r="AQ225" s="47">
        <f t="shared" si="330"/>
        <v>-8.600000000000052E-3</v>
      </c>
      <c r="AR225" s="47">
        <f t="shared" si="330"/>
        <v>-1.7299999999999982E-2</v>
      </c>
      <c r="AS225" s="47">
        <f t="shared" si="330"/>
        <v>-6.9999999999998952E-3</v>
      </c>
      <c r="AT225" s="47">
        <f t="shared" ref="AT225:AT228" si="331">R225-R$230</f>
        <v>-7.3000000000000842E-3</v>
      </c>
      <c r="AU225" s="47">
        <f t="shared" si="328"/>
        <v>-1.0700000000000043E-2</v>
      </c>
      <c r="AW225" s="45">
        <f t="shared" ref="AW225:AW227" si="332">AVERAGE(AO225:AU225)</f>
        <v>-2.2700000000000005E-2</v>
      </c>
      <c r="AX225" s="30" t="s">
        <v>84</v>
      </c>
    </row>
    <row r="226" spans="3:50" x14ac:dyDescent="0.35">
      <c r="C226" s="84"/>
      <c r="D226" s="84"/>
      <c r="E226" s="30" t="s">
        <v>85</v>
      </c>
      <c r="F226" s="2">
        <v>0.90300000000000002</v>
      </c>
      <c r="G226" s="2">
        <v>0.86829999999999996</v>
      </c>
      <c r="H226" s="2">
        <v>0.87029999999999996</v>
      </c>
      <c r="I226" s="2">
        <v>0.87370000000000003</v>
      </c>
      <c r="J226" s="2">
        <v>0.90500000000000003</v>
      </c>
      <c r="K226" s="2">
        <v>0.92269999999999996</v>
      </c>
      <c r="L226" s="2">
        <v>0.91569999999999996</v>
      </c>
      <c r="M226" s="2">
        <v>0.76100000000000001</v>
      </c>
      <c r="N226" s="2">
        <v>0.89829999999999999</v>
      </c>
      <c r="O226" s="2">
        <v>0.87429999999999997</v>
      </c>
      <c r="P226" s="2">
        <v>0.85770000000000002</v>
      </c>
      <c r="Q226" s="2">
        <v>0.86699999999999999</v>
      </c>
      <c r="R226" s="2">
        <v>0.88229999999999997</v>
      </c>
      <c r="S226" s="2">
        <v>0.89029999999999998</v>
      </c>
      <c r="T226" s="2"/>
      <c r="U226" s="2"/>
      <c r="V226" s="2"/>
      <c r="W226" s="2"/>
      <c r="X226" s="84"/>
      <c r="Y226" s="84"/>
      <c r="Z226" s="30" t="s">
        <v>85</v>
      </c>
      <c r="AA226" s="47">
        <f t="shared" si="325"/>
        <v>-4.269999999999996E-2</v>
      </c>
      <c r="AB226" s="47">
        <f t="shared" si="326"/>
        <v>-5.5700000000000083E-2</v>
      </c>
      <c r="AC226" s="47">
        <f t="shared" si="326"/>
        <v>-4.2700000000000071E-2</v>
      </c>
      <c r="AD226" s="47">
        <f t="shared" si="326"/>
        <v>-3.3599999999999963E-2</v>
      </c>
      <c r="AE226" s="47">
        <f t="shared" si="326"/>
        <v>5.7000000000000384E-3</v>
      </c>
      <c r="AF226" s="47">
        <f t="shared" si="326"/>
        <v>3.4399999999999986E-2</v>
      </c>
      <c r="AG226" s="47">
        <f t="shared" si="326"/>
        <v>4.6999999999999931E-2</v>
      </c>
      <c r="AH226" s="47"/>
      <c r="AI226" s="45">
        <f>AVERAGE(AA226:AG226)</f>
        <v>-1.2514285714285731E-2</v>
      </c>
      <c r="AJ226" s="30" t="s">
        <v>85</v>
      </c>
      <c r="AK226" s="47"/>
      <c r="AL226" s="84"/>
      <c r="AM226" s="84"/>
      <c r="AN226" s="30" t="s">
        <v>85</v>
      </c>
      <c r="AO226" s="47">
        <f t="shared" si="330"/>
        <v>-0.18730000000000002</v>
      </c>
      <c r="AP226" s="47">
        <f t="shared" si="330"/>
        <v>-3.8700000000000068E-2</v>
      </c>
      <c r="AQ226" s="47">
        <f t="shared" si="330"/>
        <v>-5.0000000000000044E-2</v>
      </c>
      <c r="AR226" s="47">
        <f t="shared" si="330"/>
        <v>-4.4599999999999973E-2</v>
      </c>
      <c r="AS226" s="47">
        <f t="shared" si="330"/>
        <v>-3.3699999999999952E-2</v>
      </c>
      <c r="AT226" s="47">
        <f t="shared" si="331"/>
        <v>-2.8700000000000059E-2</v>
      </c>
      <c r="AU226" s="47">
        <f t="shared" si="328"/>
        <v>-1.870000000000005E-2</v>
      </c>
      <c r="AW226" s="45">
        <f>AVERAGE(AO226:AU226)</f>
        <v>-5.7385714285714311E-2</v>
      </c>
      <c r="AX226" s="30" t="s">
        <v>85</v>
      </c>
    </row>
    <row r="227" spans="3:50" x14ac:dyDescent="0.35">
      <c r="C227" s="84"/>
      <c r="D227" s="84"/>
      <c r="E227" s="30" t="s">
        <v>88</v>
      </c>
      <c r="F227" s="2">
        <v>0.92900000000000005</v>
      </c>
      <c r="G227" s="2">
        <v>0.86299999999999999</v>
      </c>
      <c r="H227" s="2">
        <v>0.87170000000000003</v>
      </c>
      <c r="I227" s="2">
        <v>0.87570000000000003</v>
      </c>
      <c r="J227" s="2">
        <v>0.89800000000000002</v>
      </c>
      <c r="K227" s="2">
        <v>0.91669999999999996</v>
      </c>
      <c r="L227" s="2">
        <v>0.92130000000000001</v>
      </c>
      <c r="M227" s="2">
        <v>0.94269999999999998</v>
      </c>
      <c r="N227" s="2">
        <v>0.92930000000000001</v>
      </c>
      <c r="O227" s="2">
        <v>0.91269999999999996</v>
      </c>
      <c r="P227" s="2">
        <v>0.89300000000000002</v>
      </c>
      <c r="Q227" s="2">
        <v>0.89600000000000002</v>
      </c>
      <c r="R227" s="2">
        <v>0.91169999999999995</v>
      </c>
      <c r="S227" s="2">
        <v>0.90469999999999995</v>
      </c>
      <c r="T227" s="2"/>
      <c r="U227" s="2"/>
      <c r="V227" s="2"/>
      <c r="W227" s="2"/>
      <c r="X227" s="84"/>
      <c r="Y227" s="84"/>
      <c r="Z227" s="30" t="s">
        <v>88</v>
      </c>
      <c r="AA227" s="49">
        <f t="shared" si="325"/>
        <v>-1.6699999999999937E-2</v>
      </c>
      <c r="AB227" s="49">
        <f t="shared" si="326"/>
        <v>-6.1000000000000054E-2</v>
      </c>
      <c r="AC227" s="49">
        <f t="shared" si="326"/>
        <v>-4.1300000000000003E-2</v>
      </c>
      <c r="AD227" s="49">
        <f t="shared" si="326"/>
        <v>-3.1599999999999961E-2</v>
      </c>
      <c r="AE227" s="49">
        <f t="shared" si="326"/>
        <v>-1.2999999999999678E-3</v>
      </c>
      <c r="AF227" s="49">
        <f t="shared" si="326"/>
        <v>2.8399999999999981E-2</v>
      </c>
      <c r="AG227" s="49">
        <f t="shared" si="326"/>
        <v>5.259999999999998E-2</v>
      </c>
      <c r="AH227" s="47"/>
      <c r="AI227" s="45">
        <f t="shared" ref="AI227" si="333">AVERAGE(AA227:AG227)</f>
        <v>-1.0128571428571423E-2</v>
      </c>
      <c r="AJ227" s="30" t="s">
        <v>88</v>
      </c>
      <c r="AK227" s="47"/>
      <c r="AL227" s="84"/>
      <c r="AM227" s="84"/>
      <c r="AN227" s="30" t="s">
        <v>88</v>
      </c>
      <c r="AO227" s="49">
        <f t="shared" si="330"/>
        <v>-5.6000000000000494E-3</v>
      </c>
      <c r="AP227" s="49">
        <f t="shared" si="330"/>
        <v>-7.7000000000000401E-3</v>
      </c>
      <c r="AQ227" s="49">
        <f t="shared" si="330"/>
        <v>-1.1600000000000055E-2</v>
      </c>
      <c r="AR227" s="49">
        <f t="shared" si="330"/>
        <v>-9.299999999999975E-3</v>
      </c>
      <c r="AS227" s="49">
        <f t="shared" si="330"/>
        <v>-4.6999999999999265E-3</v>
      </c>
      <c r="AT227" s="49">
        <f t="shared" si="331"/>
        <v>6.9999999999992291E-4</v>
      </c>
      <c r="AU227" s="49">
        <f t="shared" si="328"/>
        <v>-4.3000000000000815E-3</v>
      </c>
      <c r="AW227" s="45">
        <f t="shared" si="332"/>
        <v>-6.0714285714286009E-3</v>
      </c>
      <c r="AX227" s="30" t="s">
        <v>88</v>
      </c>
    </row>
    <row r="228" spans="3:50" x14ac:dyDescent="0.35">
      <c r="C228" s="84"/>
      <c r="D228" s="84"/>
      <c r="E228" s="30" t="s">
        <v>89</v>
      </c>
      <c r="F228" s="2">
        <v>0.92269999999999996</v>
      </c>
      <c r="G228" s="2">
        <v>0.40799999999999997</v>
      </c>
      <c r="H228" s="2">
        <v>0.47599999999999998</v>
      </c>
      <c r="I228" s="2">
        <v>0.55100000000000005</v>
      </c>
      <c r="J228" s="2">
        <v>0.57069999999999999</v>
      </c>
      <c r="K228" s="2">
        <v>0.61970000000000003</v>
      </c>
      <c r="L228" s="2">
        <v>0.70399999999999996</v>
      </c>
      <c r="M228" s="2">
        <v>0.60670000000000002</v>
      </c>
      <c r="N228" s="2">
        <v>0.87329999999999997</v>
      </c>
      <c r="O228" s="2">
        <v>0.78200000000000003</v>
      </c>
      <c r="P228" s="2">
        <v>0.78200000000000003</v>
      </c>
      <c r="Q228" s="2">
        <v>0.81369999999999998</v>
      </c>
      <c r="R228" s="2">
        <v>0.8417</v>
      </c>
      <c r="S228" s="2">
        <v>0.86429999999999996</v>
      </c>
      <c r="T228" s="2"/>
      <c r="U228" s="2"/>
      <c r="V228" s="2"/>
      <c r="W228" s="2"/>
      <c r="X228" s="84"/>
      <c r="Y228" s="84"/>
      <c r="Z228" s="30" t="s">
        <v>89</v>
      </c>
      <c r="AA228" s="47">
        <f t="shared" si="325"/>
        <v>-2.300000000000002E-2</v>
      </c>
      <c r="AB228" s="47">
        <f t="shared" si="326"/>
        <v>-0.51600000000000001</v>
      </c>
      <c r="AC228" s="47">
        <f t="shared" si="326"/>
        <v>-0.43700000000000006</v>
      </c>
      <c r="AD228" s="47">
        <f t="shared" si="326"/>
        <v>-0.35629999999999995</v>
      </c>
      <c r="AE228" s="47">
        <f t="shared" si="326"/>
        <v>-0.3286</v>
      </c>
      <c r="AF228" s="47">
        <f t="shared" si="326"/>
        <v>-0.26859999999999995</v>
      </c>
      <c r="AG228" s="47">
        <f t="shared" si="326"/>
        <v>-0.16470000000000007</v>
      </c>
      <c r="AH228" s="47"/>
      <c r="AI228" s="45">
        <f>AVERAGE(AA228:AG228)</f>
        <v>-0.29917142857142853</v>
      </c>
      <c r="AJ228" s="30" t="s">
        <v>89</v>
      </c>
      <c r="AK228" s="47"/>
      <c r="AL228" s="84"/>
      <c r="AM228" s="84"/>
      <c r="AN228" s="30" t="s">
        <v>89</v>
      </c>
      <c r="AO228" s="47">
        <f t="shared" si="330"/>
        <v>-0.34160000000000001</v>
      </c>
      <c r="AP228" s="47">
        <f t="shared" si="330"/>
        <v>-6.370000000000009E-2</v>
      </c>
      <c r="AQ228" s="47">
        <f t="shared" si="330"/>
        <v>-0.14229999999999998</v>
      </c>
      <c r="AR228" s="47">
        <f t="shared" si="330"/>
        <v>-0.12029999999999996</v>
      </c>
      <c r="AS228" s="47">
        <f t="shared" si="330"/>
        <v>-8.6999999999999966E-2</v>
      </c>
      <c r="AT228" s="47">
        <f t="shared" si="331"/>
        <v>-6.9300000000000028E-2</v>
      </c>
      <c r="AU228" s="47">
        <f t="shared" si="328"/>
        <v>-4.4700000000000073E-2</v>
      </c>
      <c r="AW228" s="45">
        <f>AVERAGE(AO228:AU228)</f>
        <v>-0.12412857142857145</v>
      </c>
      <c r="AX228" s="30" t="s">
        <v>89</v>
      </c>
    </row>
    <row r="229" spans="3:50" x14ac:dyDescent="0.35">
      <c r="C229" s="84"/>
      <c r="D229" s="84"/>
      <c r="E229" s="30" t="s">
        <v>53</v>
      </c>
      <c r="F229" s="2">
        <v>0.93</v>
      </c>
      <c r="G229" s="2">
        <v>0.67</v>
      </c>
      <c r="H229" s="2">
        <v>0.69799999999999995</v>
      </c>
      <c r="I229" s="2">
        <v>0.72970000000000002</v>
      </c>
      <c r="J229" s="2">
        <v>0.80369999999999997</v>
      </c>
      <c r="K229" s="2">
        <v>0.877</v>
      </c>
      <c r="L229" s="2">
        <v>0.9103</v>
      </c>
      <c r="M229" s="2">
        <v>0.65600000000000003</v>
      </c>
      <c r="N229" s="2">
        <v>0.91869999999999996</v>
      </c>
      <c r="O229" s="2">
        <v>0.87629999999999997</v>
      </c>
      <c r="P229" s="2">
        <v>0.85829999999999995</v>
      </c>
      <c r="Q229" s="2">
        <v>0.88029999999999997</v>
      </c>
      <c r="R229" s="2">
        <v>0.89270000000000005</v>
      </c>
      <c r="S229" s="2">
        <v>0.90029999999999999</v>
      </c>
      <c r="T229" s="2"/>
      <c r="U229" s="2"/>
      <c r="V229" s="2"/>
      <c r="W229" s="2"/>
      <c r="X229" s="84"/>
      <c r="Y229" s="84"/>
      <c r="Z229" s="30" t="s">
        <v>53</v>
      </c>
      <c r="AA229" s="47">
        <f t="shared" si="325"/>
        <v>-1.5699999999999936E-2</v>
      </c>
      <c r="AB229" s="47">
        <f t="shared" si="326"/>
        <v>-0.254</v>
      </c>
      <c r="AC229" s="47">
        <f t="shared" si="326"/>
        <v>-0.21500000000000008</v>
      </c>
      <c r="AD229" s="47">
        <f t="shared" si="326"/>
        <v>-0.17759999999999998</v>
      </c>
      <c r="AE229" s="47">
        <f t="shared" si="326"/>
        <v>-9.5600000000000018E-2</v>
      </c>
      <c r="AF229" s="47">
        <f t="shared" si="326"/>
        <v>-1.1299999999999977E-2</v>
      </c>
      <c r="AG229" s="47">
        <f t="shared" si="326"/>
        <v>4.159999999999997E-2</v>
      </c>
      <c r="AH229" s="47"/>
      <c r="AI229" s="45">
        <f>AVERAGE(AA229:AG229)</f>
        <v>-0.10394285714285714</v>
      </c>
      <c r="AJ229" s="30" t="s">
        <v>53</v>
      </c>
      <c r="AK229" s="47"/>
      <c r="AL229" s="84"/>
      <c r="AM229" s="84"/>
      <c r="AN229" s="30" t="s">
        <v>53</v>
      </c>
      <c r="AO229" s="47">
        <f t="shared" si="330"/>
        <v>-0.2923</v>
      </c>
      <c r="AP229" s="47">
        <f t="shared" si="330"/>
        <v>-1.8300000000000094E-2</v>
      </c>
      <c r="AQ229" s="47">
        <f t="shared" si="330"/>
        <v>-4.8000000000000043E-2</v>
      </c>
      <c r="AR229" s="47">
        <f t="shared" si="330"/>
        <v>-4.4000000000000039E-2</v>
      </c>
      <c r="AS229" s="47">
        <f t="shared" si="330"/>
        <v>-2.0399999999999974E-2</v>
      </c>
      <c r="AT229" s="47">
        <f>R229-R$230</f>
        <v>-1.8299999999999983E-2</v>
      </c>
      <c r="AU229" s="47">
        <f t="shared" si="328"/>
        <v>-8.700000000000041E-3</v>
      </c>
      <c r="AW229" s="45">
        <f>AVERAGE(AO229:AU229)</f>
        <v>-6.4285714285714307E-2</v>
      </c>
      <c r="AX229" s="30" t="s">
        <v>53</v>
      </c>
    </row>
    <row r="230" spans="3:50" x14ac:dyDescent="0.35">
      <c r="C230" s="84"/>
      <c r="D230" s="84"/>
      <c r="E230" s="30" t="s">
        <v>8</v>
      </c>
      <c r="F230" s="2">
        <v>0.94569999999999999</v>
      </c>
      <c r="G230" s="2">
        <v>0.92400000000000004</v>
      </c>
      <c r="H230" s="2">
        <v>0.91300000000000003</v>
      </c>
      <c r="I230" s="2">
        <v>0.9073</v>
      </c>
      <c r="J230" s="2">
        <v>0.89929999999999999</v>
      </c>
      <c r="K230" s="2">
        <v>0.88829999999999998</v>
      </c>
      <c r="L230" s="2">
        <v>0.86870000000000003</v>
      </c>
      <c r="M230" s="2">
        <v>0.94830000000000003</v>
      </c>
      <c r="N230" s="2">
        <v>0.93700000000000006</v>
      </c>
      <c r="O230" s="2">
        <v>0.92430000000000001</v>
      </c>
      <c r="P230" s="2">
        <v>0.90229999999999999</v>
      </c>
      <c r="Q230" s="2">
        <v>0.90069999999999995</v>
      </c>
      <c r="R230" s="2">
        <v>0.91100000000000003</v>
      </c>
      <c r="S230" s="2">
        <v>0.90900000000000003</v>
      </c>
      <c r="T230" s="2"/>
      <c r="U230" s="2"/>
      <c r="V230" s="2"/>
      <c r="W230" s="2"/>
      <c r="X230" s="84"/>
      <c r="Y230" s="84"/>
      <c r="Z230" s="44" t="s">
        <v>8</v>
      </c>
      <c r="AA230" s="48">
        <f>F230</f>
        <v>0.94569999999999999</v>
      </c>
      <c r="AB230" s="48">
        <f t="shared" ref="AB230" si="334">G230</f>
        <v>0.92400000000000004</v>
      </c>
      <c r="AC230" s="48">
        <f t="shared" ref="AC230" si="335">H230</f>
        <v>0.91300000000000003</v>
      </c>
      <c r="AD230" s="48">
        <f t="shared" ref="AD230" si="336">I230</f>
        <v>0.9073</v>
      </c>
      <c r="AE230" s="48">
        <f t="shared" ref="AE230" si="337">J230</f>
        <v>0.89929999999999999</v>
      </c>
      <c r="AF230" s="48">
        <f t="shared" ref="AF230" si="338">K230</f>
        <v>0.88829999999999998</v>
      </c>
      <c r="AG230" s="48">
        <f t="shared" ref="AG230" si="339">L230</f>
        <v>0.86870000000000003</v>
      </c>
      <c r="AH230" s="47"/>
      <c r="AI230" s="45"/>
      <c r="AJ230" s="30" t="s">
        <v>8</v>
      </c>
      <c r="AK230" s="47"/>
      <c r="AL230" s="84"/>
      <c r="AM230" s="84"/>
      <c r="AN230" s="44" t="s">
        <v>8</v>
      </c>
      <c r="AO230" s="48">
        <f t="shared" ref="AO230" si="340">M230</f>
        <v>0.94830000000000003</v>
      </c>
      <c r="AP230" s="48">
        <f t="shared" ref="AP230" si="341">N230</f>
        <v>0.93700000000000006</v>
      </c>
      <c r="AQ230" s="48">
        <f t="shared" ref="AQ230" si="342">O230</f>
        <v>0.92430000000000001</v>
      </c>
      <c r="AR230" s="48">
        <f t="shared" ref="AR230" si="343">P230</f>
        <v>0.90229999999999999</v>
      </c>
      <c r="AS230" s="48">
        <f t="shared" ref="AS230" si="344">Q230</f>
        <v>0.90069999999999995</v>
      </c>
      <c r="AT230" s="48">
        <f t="shared" ref="AT230" si="345">R230</f>
        <v>0.91100000000000003</v>
      </c>
      <c r="AU230" s="48">
        <f t="shared" ref="AU230" si="346">S230</f>
        <v>0.90900000000000003</v>
      </c>
      <c r="AW230" s="45"/>
      <c r="AX230" s="30" t="s">
        <v>8</v>
      </c>
    </row>
    <row r="231" spans="3:50" x14ac:dyDescent="0.35">
      <c r="C231" s="84"/>
      <c r="D231" s="84">
        <v>300</v>
      </c>
      <c r="E231" s="29" t="s">
        <v>83</v>
      </c>
      <c r="F231" s="2">
        <v>0.75600000000000001</v>
      </c>
      <c r="G231" s="2">
        <v>0.90429999999999999</v>
      </c>
      <c r="H231" s="2">
        <v>0.93230000000000002</v>
      </c>
      <c r="I231" s="2">
        <v>0.9143</v>
      </c>
      <c r="J231" s="2">
        <v>0.89029999999999998</v>
      </c>
      <c r="K231" s="2">
        <v>0.87029999999999996</v>
      </c>
      <c r="L231" s="2">
        <v>0.84230000000000005</v>
      </c>
      <c r="M231" s="2">
        <v>0.76900000000000002</v>
      </c>
      <c r="N231" s="2">
        <v>0.92469999999999997</v>
      </c>
      <c r="O231" s="2">
        <v>0.87829999999999997</v>
      </c>
      <c r="P231" s="2">
        <v>0.88829999999999998</v>
      </c>
      <c r="Q231" s="2">
        <v>0.88170000000000004</v>
      </c>
      <c r="R231" s="2">
        <v>0.89729999999999999</v>
      </c>
      <c r="S231" s="2">
        <v>0.89300000000000002</v>
      </c>
      <c r="T231" s="2"/>
      <c r="U231" s="2"/>
      <c r="V231" s="2"/>
      <c r="W231" s="2"/>
      <c r="X231" s="84"/>
      <c r="Y231" s="84">
        <v>300</v>
      </c>
      <c r="Z231" s="29" t="s">
        <v>83</v>
      </c>
      <c r="AA231" s="47">
        <f>F231-F$237</f>
        <v>-0.19330000000000003</v>
      </c>
      <c r="AB231" s="47">
        <f t="shared" ref="AB231:AG236" si="347">G231-G$237</f>
        <v>-3.3699999999999952E-2</v>
      </c>
      <c r="AC231" s="47">
        <f t="shared" si="347"/>
        <v>0</v>
      </c>
      <c r="AD231" s="47">
        <f t="shared" si="347"/>
        <v>-5.7000000000000384E-3</v>
      </c>
      <c r="AE231" s="47">
        <f t="shared" si="347"/>
        <v>-2.4700000000000055E-2</v>
      </c>
      <c r="AF231" s="47">
        <f t="shared" si="347"/>
        <v>-3.9700000000000069E-2</v>
      </c>
      <c r="AG231" s="47">
        <f t="shared" si="347"/>
        <v>-6.469999999999998E-2</v>
      </c>
      <c r="AH231" s="47"/>
      <c r="AI231" s="45">
        <f>AVERAGE(AA231:AG231)</f>
        <v>-5.16857142857143E-2</v>
      </c>
      <c r="AJ231" s="9" t="s">
        <v>83</v>
      </c>
      <c r="AK231" s="47"/>
      <c r="AL231" s="84"/>
      <c r="AM231" s="84">
        <v>300</v>
      </c>
      <c r="AN231" s="29" t="s">
        <v>83</v>
      </c>
      <c r="AO231" s="47">
        <f t="shared" ref="AO231:AT231" si="348">M231-M$237</f>
        <v>-0.17669999999999997</v>
      </c>
      <c r="AP231" s="47">
        <f t="shared" si="348"/>
        <v>-1.4299999999999979E-2</v>
      </c>
      <c r="AQ231" s="47">
        <f t="shared" si="348"/>
        <v>-4.8000000000000043E-2</v>
      </c>
      <c r="AR231" s="47">
        <f t="shared" si="348"/>
        <v>-4.3000000000000038E-2</v>
      </c>
      <c r="AS231" s="47">
        <f t="shared" si="348"/>
        <v>-4.1999999999999926E-2</v>
      </c>
      <c r="AT231" s="47">
        <f t="shared" si="348"/>
        <v>-2.6000000000000023E-2</v>
      </c>
      <c r="AU231" s="47">
        <f t="shared" ref="AU231:AU236" si="349">S231-S$237</f>
        <v>-2.0699999999999941E-2</v>
      </c>
      <c r="AW231" s="45">
        <f>AVERAGE(AO231:AU231)</f>
        <v>-5.2957142857142848E-2</v>
      </c>
      <c r="AX231" s="9" t="s">
        <v>83</v>
      </c>
    </row>
    <row r="232" spans="3:50" x14ac:dyDescent="0.35">
      <c r="C232" s="84"/>
      <c r="D232" s="84"/>
      <c r="E232" s="30" t="s">
        <v>84</v>
      </c>
      <c r="F232" s="2">
        <v>0.94269999999999998</v>
      </c>
      <c r="G232" s="2">
        <v>0.83930000000000005</v>
      </c>
      <c r="H232" s="2">
        <v>0.83630000000000004</v>
      </c>
      <c r="I232" s="2">
        <v>0.87029999999999996</v>
      </c>
      <c r="J232" s="2">
        <v>0.90400000000000003</v>
      </c>
      <c r="K232" s="2">
        <v>0.92300000000000004</v>
      </c>
      <c r="L232" s="2">
        <v>0.94399999999999995</v>
      </c>
      <c r="M232" s="2">
        <v>0.81630000000000003</v>
      </c>
      <c r="N232" s="2">
        <v>0.94169999999999998</v>
      </c>
      <c r="O232" s="2">
        <v>0.9153</v>
      </c>
      <c r="P232" s="2">
        <v>0.92</v>
      </c>
      <c r="Q232" s="2">
        <v>0.90869999999999995</v>
      </c>
      <c r="R232" s="2">
        <v>0.9133</v>
      </c>
      <c r="S232" s="2">
        <v>0.90700000000000003</v>
      </c>
      <c r="T232" s="2"/>
      <c r="U232" s="2"/>
      <c r="V232" s="2"/>
      <c r="W232" s="2"/>
      <c r="X232" s="84"/>
      <c r="Y232" s="84"/>
      <c r="Z232" s="30" t="s">
        <v>84</v>
      </c>
      <c r="AA232" s="47">
        <f t="shared" ref="AA232:AA236" si="350">F232-F$237</f>
        <v>-6.6000000000000503E-3</v>
      </c>
      <c r="AB232" s="47">
        <f t="shared" si="347"/>
        <v>-9.8699999999999899E-2</v>
      </c>
      <c r="AC232" s="47">
        <f t="shared" si="347"/>
        <v>-9.5999999999999974E-2</v>
      </c>
      <c r="AD232" s="47">
        <f t="shared" si="347"/>
        <v>-4.9700000000000077E-2</v>
      </c>
      <c r="AE232" s="47">
        <f t="shared" si="347"/>
        <v>-1.100000000000001E-2</v>
      </c>
      <c r="AF232" s="47">
        <f t="shared" si="347"/>
        <v>1.3000000000000012E-2</v>
      </c>
      <c r="AG232" s="47">
        <f t="shared" si="347"/>
        <v>3.6999999999999922E-2</v>
      </c>
      <c r="AH232" s="47"/>
      <c r="AI232" s="45">
        <f t="shared" ref="AI232" si="351">AVERAGE(AA232:AG232)</f>
        <v>-3.0285714285714298E-2</v>
      </c>
      <c r="AJ232" s="30" t="s">
        <v>84</v>
      </c>
      <c r="AK232" s="47"/>
      <c r="AL232" s="84"/>
      <c r="AM232" s="84"/>
      <c r="AN232" s="30" t="s">
        <v>84</v>
      </c>
      <c r="AO232" s="47">
        <f t="shared" ref="AO232:AS236" si="352">M232-M$237</f>
        <v>-0.12939999999999996</v>
      </c>
      <c r="AP232" s="47">
        <f t="shared" si="352"/>
        <v>2.7000000000000357E-3</v>
      </c>
      <c r="AQ232" s="47">
        <f t="shared" si="352"/>
        <v>-1.100000000000001E-2</v>
      </c>
      <c r="AR232" s="47">
        <f t="shared" si="352"/>
        <v>-1.1299999999999977E-2</v>
      </c>
      <c r="AS232" s="47">
        <f t="shared" si="352"/>
        <v>-1.5000000000000013E-2</v>
      </c>
      <c r="AT232" s="47">
        <f t="shared" ref="AT232:AT236" si="353">R232-R$237</f>
        <v>-1.0000000000000009E-2</v>
      </c>
      <c r="AU232" s="47">
        <f t="shared" si="349"/>
        <v>-6.6999999999999282E-3</v>
      </c>
      <c r="AW232" s="45">
        <f t="shared" ref="AW232:AW234" si="354">AVERAGE(AO232:AU232)</f>
        <v>-2.5814285714285696E-2</v>
      </c>
      <c r="AX232" s="30" t="s">
        <v>84</v>
      </c>
    </row>
    <row r="233" spans="3:50" x14ac:dyDescent="0.35">
      <c r="C233" s="84"/>
      <c r="D233" s="84"/>
      <c r="E233" s="30" t="s">
        <v>85</v>
      </c>
      <c r="F233" s="2">
        <v>0.91669999999999996</v>
      </c>
      <c r="G233" s="2">
        <v>0.9163</v>
      </c>
      <c r="H233" s="2">
        <v>0.90569999999999995</v>
      </c>
      <c r="I233" s="2">
        <v>0.90629999999999999</v>
      </c>
      <c r="J233" s="2">
        <v>0.9153</v>
      </c>
      <c r="K233" s="2">
        <v>0.91769999999999996</v>
      </c>
      <c r="L233" s="2">
        <v>0.91969999999999996</v>
      </c>
      <c r="M233" s="2">
        <v>0.87370000000000003</v>
      </c>
      <c r="N233" s="2">
        <v>0.90969999999999995</v>
      </c>
      <c r="O233" s="2">
        <v>0.88100000000000001</v>
      </c>
      <c r="P233" s="2">
        <v>0.89970000000000006</v>
      </c>
      <c r="Q233" s="2">
        <v>0.89100000000000001</v>
      </c>
      <c r="R233" s="2">
        <v>0.90169999999999995</v>
      </c>
      <c r="S233" s="2">
        <v>0.89429999999999998</v>
      </c>
      <c r="T233" s="2"/>
      <c r="U233" s="2"/>
      <c r="V233" s="2"/>
      <c r="W233" s="2"/>
      <c r="X233" s="84"/>
      <c r="Y233" s="84"/>
      <c r="Z233" s="30" t="s">
        <v>85</v>
      </c>
      <c r="AA233" s="47">
        <f t="shared" si="350"/>
        <v>-3.2600000000000073E-2</v>
      </c>
      <c r="AB233" s="47">
        <f t="shared" si="347"/>
        <v>-2.1699999999999942E-2</v>
      </c>
      <c r="AC233" s="47">
        <f t="shared" si="347"/>
        <v>-2.6600000000000068E-2</v>
      </c>
      <c r="AD233" s="47">
        <f t="shared" si="347"/>
        <v>-1.3700000000000045E-2</v>
      </c>
      <c r="AE233" s="47">
        <f t="shared" si="347"/>
        <v>2.9999999999996696E-4</v>
      </c>
      <c r="AF233" s="47">
        <f t="shared" si="347"/>
        <v>7.6999999999999291E-3</v>
      </c>
      <c r="AG233" s="47">
        <f t="shared" si="347"/>
        <v>1.2699999999999934E-2</v>
      </c>
      <c r="AH233" s="47"/>
      <c r="AI233" s="45">
        <f>AVERAGE(AA233:AG233)</f>
        <v>-1.05571428571429E-2</v>
      </c>
      <c r="AJ233" s="30" t="s">
        <v>85</v>
      </c>
      <c r="AK233" s="47"/>
      <c r="AL233" s="84"/>
      <c r="AM233" s="84"/>
      <c r="AN233" s="30" t="s">
        <v>85</v>
      </c>
      <c r="AO233" s="47">
        <f t="shared" si="352"/>
        <v>-7.1999999999999953E-2</v>
      </c>
      <c r="AP233" s="47">
        <f t="shared" si="352"/>
        <v>-2.9299999999999993E-2</v>
      </c>
      <c r="AQ233" s="47">
        <f t="shared" si="352"/>
        <v>-4.5300000000000007E-2</v>
      </c>
      <c r="AR233" s="47">
        <f t="shared" si="352"/>
        <v>-3.1599999999999961E-2</v>
      </c>
      <c r="AS233" s="47">
        <f t="shared" si="352"/>
        <v>-3.2699999999999951E-2</v>
      </c>
      <c r="AT233" s="47">
        <f t="shared" si="353"/>
        <v>-2.1600000000000064E-2</v>
      </c>
      <c r="AU233" s="47">
        <f t="shared" si="349"/>
        <v>-1.9399999999999973E-2</v>
      </c>
      <c r="AW233" s="45">
        <f>AVERAGE(AO233:AU233)</f>
        <v>-3.5985714285714274E-2</v>
      </c>
      <c r="AX233" s="30" t="s">
        <v>85</v>
      </c>
    </row>
    <row r="234" spans="3:50" x14ac:dyDescent="0.35">
      <c r="C234" s="84"/>
      <c r="D234" s="84"/>
      <c r="E234" s="30" t="s">
        <v>88</v>
      </c>
      <c r="F234" s="2">
        <v>0.94299999999999995</v>
      </c>
      <c r="G234" s="2">
        <v>0.92030000000000001</v>
      </c>
      <c r="H234" s="2">
        <v>0.91500000000000004</v>
      </c>
      <c r="I234" s="2">
        <v>0.9173</v>
      </c>
      <c r="J234" s="2">
        <v>0.92030000000000001</v>
      </c>
      <c r="K234" s="2">
        <v>0.92500000000000004</v>
      </c>
      <c r="L234" s="2">
        <v>0.93730000000000002</v>
      </c>
      <c r="M234" s="2">
        <v>0.94199999999999995</v>
      </c>
      <c r="N234" s="2">
        <v>0.93530000000000002</v>
      </c>
      <c r="O234" s="2">
        <v>0.91200000000000003</v>
      </c>
      <c r="P234" s="2">
        <v>0.92230000000000001</v>
      </c>
      <c r="Q234" s="2">
        <v>0.91930000000000001</v>
      </c>
      <c r="R234" s="2">
        <v>0.91869999999999996</v>
      </c>
      <c r="S234" s="2">
        <v>0.91600000000000004</v>
      </c>
      <c r="T234" s="2"/>
      <c r="U234" s="2"/>
      <c r="V234" s="2"/>
      <c r="W234" s="2"/>
      <c r="X234" s="84"/>
      <c r="Y234" s="84"/>
      <c r="Z234" s="30" t="s">
        <v>88</v>
      </c>
      <c r="AA234" s="49">
        <f t="shared" si="350"/>
        <v>-6.3000000000000833E-3</v>
      </c>
      <c r="AB234" s="49">
        <f t="shared" si="347"/>
        <v>-1.7699999999999938E-2</v>
      </c>
      <c r="AC234" s="49">
        <f t="shared" si="347"/>
        <v>-1.7299999999999982E-2</v>
      </c>
      <c r="AD234" s="49">
        <f t="shared" si="347"/>
        <v>-2.7000000000000357E-3</v>
      </c>
      <c r="AE234" s="49">
        <f t="shared" si="347"/>
        <v>5.2999999999999714E-3</v>
      </c>
      <c r="AF234" s="49">
        <f t="shared" si="347"/>
        <v>1.5000000000000013E-2</v>
      </c>
      <c r="AG234" s="49">
        <f t="shared" si="347"/>
        <v>3.0299999999999994E-2</v>
      </c>
      <c r="AH234" s="47"/>
      <c r="AI234" s="45">
        <f t="shared" ref="AI234" si="355">AVERAGE(AA234:AG234)</f>
        <v>9.4285714285713418E-4</v>
      </c>
      <c r="AJ234" s="30" t="s">
        <v>88</v>
      </c>
      <c r="AK234" s="47"/>
      <c r="AL234" s="84"/>
      <c r="AM234" s="84"/>
      <c r="AN234" s="30" t="s">
        <v>88</v>
      </c>
      <c r="AO234" s="49">
        <f t="shared" si="352"/>
        <v>-3.7000000000000366E-3</v>
      </c>
      <c r="AP234" s="49">
        <f t="shared" si="352"/>
        <v>-3.6999999999999256E-3</v>
      </c>
      <c r="AQ234" s="49">
        <f t="shared" si="352"/>
        <v>-1.4299999999999979E-2</v>
      </c>
      <c r="AR234" s="49">
        <f t="shared" si="352"/>
        <v>-9.000000000000008E-3</v>
      </c>
      <c r="AS234" s="49">
        <f t="shared" si="352"/>
        <v>-4.3999999999999595E-3</v>
      </c>
      <c r="AT234" s="49">
        <f t="shared" si="353"/>
        <v>-4.6000000000000485E-3</v>
      </c>
      <c r="AU234" s="49">
        <f t="shared" si="349"/>
        <v>2.3000000000000798E-3</v>
      </c>
      <c r="AW234" s="45">
        <f t="shared" si="354"/>
        <v>-5.3428571428571258E-3</v>
      </c>
      <c r="AX234" s="30" t="s">
        <v>88</v>
      </c>
    </row>
    <row r="235" spans="3:50" x14ac:dyDescent="0.35">
      <c r="C235" s="84"/>
      <c r="D235" s="84"/>
      <c r="E235" s="30" t="s">
        <v>89</v>
      </c>
      <c r="F235" s="2">
        <v>0.93669999999999998</v>
      </c>
      <c r="G235" s="2">
        <v>0.64200000000000002</v>
      </c>
      <c r="H235" s="2">
        <v>0.70369999999999999</v>
      </c>
      <c r="I235" s="2">
        <v>0.751</v>
      </c>
      <c r="J235" s="2">
        <v>0.7893</v>
      </c>
      <c r="K235" s="2">
        <v>0.83699999999999997</v>
      </c>
      <c r="L235" s="2">
        <v>0.88229999999999997</v>
      </c>
      <c r="M235" s="2">
        <v>0.81830000000000003</v>
      </c>
      <c r="N235" s="2">
        <v>0.92700000000000005</v>
      </c>
      <c r="O235" s="2">
        <v>0.89570000000000005</v>
      </c>
      <c r="P235" s="2">
        <v>0.91300000000000003</v>
      </c>
      <c r="Q235" s="2">
        <v>0.90469999999999995</v>
      </c>
      <c r="R235" s="2">
        <v>0.9103</v>
      </c>
      <c r="S235" s="2">
        <v>0.90869999999999995</v>
      </c>
      <c r="T235" s="2"/>
      <c r="U235" s="2"/>
      <c r="V235" s="2"/>
      <c r="W235" s="2"/>
      <c r="X235" s="84"/>
      <c r="Y235" s="84"/>
      <c r="Z235" s="30" t="s">
        <v>89</v>
      </c>
      <c r="AA235" s="47">
        <f t="shared" si="350"/>
        <v>-1.2600000000000056E-2</v>
      </c>
      <c r="AB235" s="47">
        <f t="shared" si="347"/>
        <v>-0.29599999999999993</v>
      </c>
      <c r="AC235" s="47">
        <f t="shared" si="347"/>
        <v>-0.22860000000000003</v>
      </c>
      <c r="AD235" s="47">
        <f t="shared" si="347"/>
        <v>-0.16900000000000004</v>
      </c>
      <c r="AE235" s="47">
        <f t="shared" si="347"/>
        <v>-0.12570000000000003</v>
      </c>
      <c r="AF235" s="47">
        <f t="shared" si="347"/>
        <v>-7.3000000000000065E-2</v>
      </c>
      <c r="AG235" s="47">
        <f t="shared" si="347"/>
        <v>-2.4700000000000055E-2</v>
      </c>
      <c r="AH235" s="47"/>
      <c r="AI235" s="45">
        <f>AVERAGE(AA235:AG235)</f>
        <v>-0.13280000000000003</v>
      </c>
      <c r="AJ235" s="30" t="s">
        <v>89</v>
      </c>
      <c r="AK235" s="47"/>
      <c r="AL235" s="84"/>
      <c r="AM235" s="84"/>
      <c r="AN235" s="30" t="s">
        <v>89</v>
      </c>
      <c r="AO235" s="47">
        <f t="shared" si="352"/>
        <v>-0.12739999999999996</v>
      </c>
      <c r="AP235" s="47">
        <f t="shared" si="352"/>
        <v>-1.19999999999999E-2</v>
      </c>
      <c r="AQ235" s="47">
        <f t="shared" si="352"/>
        <v>-3.0599999999999961E-2</v>
      </c>
      <c r="AR235" s="47">
        <f t="shared" si="352"/>
        <v>-1.8299999999999983E-2</v>
      </c>
      <c r="AS235" s="47">
        <f t="shared" si="352"/>
        <v>-1.9000000000000017E-2</v>
      </c>
      <c r="AT235" s="47">
        <f t="shared" si="353"/>
        <v>-1.3000000000000012E-2</v>
      </c>
      <c r="AU235" s="47">
        <f t="shared" si="349"/>
        <v>-5.0000000000000044E-3</v>
      </c>
      <c r="AW235" s="45">
        <f>AVERAGE(AO235:AU235)</f>
        <v>-3.2185714285714262E-2</v>
      </c>
      <c r="AX235" s="30" t="s">
        <v>89</v>
      </c>
    </row>
    <row r="236" spans="3:50" x14ac:dyDescent="0.35">
      <c r="C236" s="84"/>
      <c r="D236" s="84"/>
      <c r="E236" s="30" t="s">
        <v>53</v>
      </c>
      <c r="F236" s="2">
        <v>0.94269999999999998</v>
      </c>
      <c r="G236" s="2">
        <v>0.79100000000000004</v>
      </c>
      <c r="H236" s="2">
        <v>0.80169999999999997</v>
      </c>
      <c r="I236" s="2">
        <v>0.83599999999999997</v>
      </c>
      <c r="J236" s="2">
        <v>0.87529999999999997</v>
      </c>
      <c r="K236" s="2">
        <v>0.90469999999999995</v>
      </c>
      <c r="L236" s="2">
        <v>0.93630000000000002</v>
      </c>
      <c r="M236" s="2">
        <v>0.8347</v>
      </c>
      <c r="N236" s="2">
        <v>0.93969999999999998</v>
      </c>
      <c r="O236" s="2">
        <v>0.9093</v>
      </c>
      <c r="P236" s="2">
        <v>0.9163</v>
      </c>
      <c r="Q236" s="2">
        <v>0.9123</v>
      </c>
      <c r="R236" s="2">
        <v>0.91769999999999996</v>
      </c>
      <c r="S236" s="2">
        <v>0.91369999999999996</v>
      </c>
      <c r="T236" s="2"/>
      <c r="U236" s="2"/>
      <c r="V236" s="2"/>
      <c r="W236" s="2"/>
      <c r="X236" s="84"/>
      <c r="Y236" s="84"/>
      <c r="Z236" s="30" t="s">
        <v>53</v>
      </c>
      <c r="AA236" s="47">
        <f t="shared" si="350"/>
        <v>-6.6000000000000503E-3</v>
      </c>
      <c r="AB236" s="47">
        <f t="shared" si="347"/>
        <v>-0.14699999999999991</v>
      </c>
      <c r="AC236" s="47">
        <f t="shared" si="347"/>
        <v>-0.13060000000000005</v>
      </c>
      <c r="AD236" s="47">
        <f t="shared" si="347"/>
        <v>-8.4000000000000075E-2</v>
      </c>
      <c r="AE236" s="47">
        <f t="shared" si="347"/>
        <v>-3.9700000000000069E-2</v>
      </c>
      <c r="AF236" s="47">
        <f t="shared" si="347"/>
        <v>-5.3000000000000824E-3</v>
      </c>
      <c r="AG236" s="47">
        <f t="shared" si="347"/>
        <v>2.9299999999999993E-2</v>
      </c>
      <c r="AH236" s="47"/>
      <c r="AI236" s="45">
        <f>AVERAGE(AA236:AG236)</f>
        <v>-5.4842857142857179E-2</v>
      </c>
      <c r="AJ236" s="30" t="s">
        <v>53</v>
      </c>
      <c r="AK236" s="47"/>
      <c r="AL236" s="84"/>
      <c r="AM236" s="84"/>
      <c r="AN236" s="30" t="s">
        <v>53</v>
      </c>
      <c r="AO236" s="47">
        <f t="shared" si="352"/>
        <v>-0.11099999999999999</v>
      </c>
      <c r="AP236" s="47">
        <f t="shared" si="352"/>
        <v>7.0000000000003393E-4</v>
      </c>
      <c r="AQ236" s="47">
        <f t="shared" si="352"/>
        <v>-1.7000000000000015E-2</v>
      </c>
      <c r="AR236" s="47">
        <f t="shared" si="352"/>
        <v>-1.5000000000000013E-2</v>
      </c>
      <c r="AS236" s="47">
        <f t="shared" si="352"/>
        <v>-1.1399999999999966E-2</v>
      </c>
      <c r="AT236" s="47">
        <f t="shared" si="353"/>
        <v>-5.6000000000000494E-3</v>
      </c>
      <c r="AU236" s="47">
        <f t="shared" si="349"/>
        <v>0</v>
      </c>
      <c r="AW236" s="45">
        <f>AVERAGE(AO236:AU236)</f>
        <v>-2.2757142857142858E-2</v>
      </c>
      <c r="AX236" s="30" t="s">
        <v>53</v>
      </c>
    </row>
    <row r="237" spans="3:50" x14ac:dyDescent="0.35">
      <c r="C237" s="84"/>
      <c r="D237" s="84"/>
      <c r="E237" s="30" t="s">
        <v>8</v>
      </c>
      <c r="F237" s="2">
        <v>0.94930000000000003</v>
      </c>
      <c r="G237" s="2">
        <v>0.93799999999999994</v>
      </c>
      <c r="H237" s="2">
        <v>0.93230000000000002</v>
      </c>
      <c r="I237" s="2">
        <v>0.92</v>
      </c>
      <c r="J237" s="2">
        <v>0.91500000000000004</v>
      </c>
      <c r="K237" s="2">
        <v>0.91</v>
      </c>
      <c r="L237" s="2">
        <v>0.90700000000000003</v>
      </c>
      <c r="M237" s="2">
        <v>0.94569999999999999</v>
      </c>
      <c r="N237" s="2">
        <v>0.93899999999999995</v>
      </c>
      <c r="O237" s="2">
        <v>0.92630000000000001</v>
      </c>
      <c r="P237" s="2">
        <v>0.93130000000000002</v>
      </c>
      <c r="Q237" s="2">
        <v>0.92369999999999997</v>
      </c>
      <c r="R237" s="2">
        <v>0.92330000000000001</v>
      </c>
      <c r="S237" s="2">
        <v>0.91369999999999996</v>
      </c>
      <c r="T237" s="2"/>
      <c r="U237" s="2"/>
      <c r="V237" s="2"/>
      <c r="W237" s="2"/>
      <c r="X237" s="79"/>
      <c r="Y237" s="79"/>
      <c r="Z237" s="44" t="s">
        <v>8</v>
      </c>
      <c r="AA237" s="48">
        <f>F237</f>
        <v>0.94930000000000003</v>
      </c>
      <c r="AB237" s="48">
        <f t="shared" ref="AB237" si="356">G237</f>
        <v>0.93799999999999994</v>
      </c>
      <c r="AC237" s="48">
        <f t="shared" ref="AC237" si="357">H237</f>
        <v>0.93230000000000002</v>
      </c>
      <c r="AD237" s="48">
        <f t="shared" ref="AD237" si="358">I237</f>
        <v>0.92</v>
      </c>
      <c r="AE237" s="48">
        <f t="shared" ref="AE237" si="359">J237</f>
        <v>0.91500000000000004</v>
      </c>
      <c r="AF237" s="48">
        <f t="shared" ref="AF237" si="360">K237</f>
        <v>0.91</v>
      </c>
      <c r="AG237" s="48">
        <f t="shared" ref="AG237" si="361">L237</f>
        <v>0.90700000000000003</v>
      </c>
      <c r="AH237" s="47"/>
      <c r="AI237" s="47"/>
      <c r="AJ237" s="47"/>
      <c r="AK237" s="47"/>
      <c r="AL237" s="79"/>
      <c r="AM237" s="79"/>
      <c r="AN237" s="44" t="s">
        <v>8</v>
      </c>
      <c r="AO237" s="48">
        <f t="shared" ref="AO237" si="362">M237</f>
        <v>0.94569999999999999</v>
      </c>
      <c r="AP237" s="48">
        <f t="shared" ref="AP237" si="363">N237</f>
        <v>0.93899999999999995</v>
      </c>
      <c r="AQ237" s="48">
        <f t="shared" ref="AQ237" si="364">O237</f>
        <v>0.92630000000000001</v>
      </c>
      <c r="AR237" s="48">
        <f t="shared" ref="AR237" si="365">P237</f>
        <v>0.93130000000000002</v>
      </c>
      <c r="AS237" s="48">
        <f t="shared" ref="AS237" si="366">Q237</f>
        <v>0.92369999999999997</v>
      </c>
      <c r="AT237" s="48">
        <f t="shared" ref="AT237" si="367">R237</f>
        <v>0.92330000000000001</v>
      </c>
      <c r="AU237" s="48">
        <f t="shared" ref="AU237" si="368">S237</f>
        <v>0.91369999999999996</v>
      </c>
      <c r="AX237" s="30" t="s">
        <v>8</v>
      </c>
    </row>
    <row r="238" spans="3:50" x14ac:dyDescent="0.35">
      <c r="AA238" s="45"/>
      <c r="AB238" s="45"/>
      <c r="AC238" s="45"/>
      <c r="AD238" s="45"/>
      <c r="AE238" s="45"/>
      <c r="AF238" s="45"/>
      <c r="AG238" s="45"/>
      <c r="AO238" s="45"/>
      <c r="AP238" s="45"/>
      <c r="AQ238" s="45"/>
      <c r="AR238" s="45"/>
      <c r="AS238" s="45"/>
      <c r="AT238" s="45"/>
      <c r="AU238" s="45"/>
    </row>
    <row r="239" spans="3:50" x14ac:dyDescent="0.35">
      <c r="AA239" s="45"/>
      <c r="AB239" s="45"/>
      <c r="AC239" s="45"/>
      <c r="AD239" s="45"/>
      <c r="AE239" s="45"/>
      <c r="AF239" s="45"/>
      <c r="AG239" s="45"/>
      <c r="AO239" s="45"/>
      <c r="AP239" s="45"/>
      <c r="AQ239" s="45"/>
      <c r="AR239" s="45"/>
      <c r="AS239" s="45"/>
      <c r="AT239" s="45"/>
      <c r="AU239" s="45"/>
    </row>
    <row r="240" spans="3:50" x14ac:dyDescent="0.35">
      <c r="AA240" s="45"/>
      <c r="AB240" s="45"/>
      <c r="AC240" s="45"/>
      <c r="AD240" s="45"/>
      <c r="AE240" s="45"/>
      <c r="AF240" s="45"/>
      <c r="AG240" s="45"/>
      <c r="AO240" s="45"/>
      <c r="AP240" s="45"/>
      <c r="AQ240" s="45"/>
      <c r="AR240" s="45"/>
      <c r="AS240" s="45"/>
      <c r="AT240" s="45"/>
      <c r="AU240" s="45"/>
    </row>
    <row r="241" spans="27:47" x14ac:dyDescent="0.35">
      <c r="AA241" s="45"/>
      <c r="AB241" s="45"/>
      <c r="AC241" s="45"/>
      <c r="AD241" s="45"/>
      <c r="AE241" s="45"/>
      <c r="AF241" s="45"/>
      <c r="AG241" s="45"/>
      <c r="AO241" s="45"/>
      <c r="AP241" s="45"/>
      <c r="AQ241" s="45"/>
      <c r="AR241" s="45"/>
      <c r="AS241" s="45"/>
      <c r="AT241" s="45"/>
      <c r="AU241" s="45"/>
    </row>
    <row r="242" spans="27:47" x14ac:dyDescent="0.35">
      <c r="AA242" s="45"/>
      <c r="AB242" s="45"/>
      <c r="AC242" s="45"/>
      <c r="AD242" s="45"/>
      <c r="AE242" s="45"/>
      <c r="AF242" s="45"/>
      <c r="AG242" s="45"/>
      <c r="AO242" s="45"/>
      <c r="AP242" s="45"/>
      <c r="AQ242" s="45"/>
      <c r="AR242" s="45"/>
      <c r="AS242" s="45"/>
      <c r="AT242" s="45"/>
      <c r="AU242" s="45"/>
    </row>
    <row r="243" spans="27:47" x14ac:dyDescent="0.35">
      <c r="AA243" s="45"/>
      <c r="AB243" s="45"/>
      <c r="AC243" s="45"/>
      <c r="AD243" s="45"/>
      <c r="AE243" s="45"/>
      <c r="AF243" s="45"/>
      <c r="AG243" s="45"/>
      <c r="AO243" s="45"/>
      <c r="AP243" s="45"/>
      <c r="AQ243" s="45"/>
      <c r="AR243" s="45"/>
      <c r="AS243" s="45"/>
      <c r="AT243" s="45"/>
      <c r="AU243" s="45"/>
    </row>
    <row r="247" spans="27:47" x14ac:dyDescent="0.35">
      <c r="AA247" s="45"/>
      <c r="AB247" s="45"/>
      <c r="AC247" s="45"/>
      <c r="AD247" s="45"/>
      <c r="AE247" s="45"/>
      <c r="AF247" s="45"/>
      <c r="AG247" s="45"/>
    </row>
    <row r="248" spans="27:47" x14ac:dyDescent="0.35">
      <c r="AA248" s="45"/>
      <c r="AB248" s="45"/>
      <c r="AC248" s="45"/>
      <c r="AD248" s="45"/>
      <c r="AE248" s="45"/>
      <c r="AF248" s="45"/>
      <c r="AG248" s="45"/>
    </row>
    <row r="249" spans="27:47" x14ac:dyDescent="0.35">
      <c r="AA249" s="45"/>
      <c r="AB249" s="45"/>
      <c r="AC249" s="45"/>
      <c r="AD249" s="45"/>
      <c r="AE249" s="45"/>
      <c r="AF249" s="45"/>
      <c r="AG249" s="45"/>
    </row>
    <row r="250" spans="27:47" x14ac:dyDescent="0.35">
      <c r="AA250" s="45"/>
      <c r="AB250" s="45"/>
      <c r="AC250" s="45"/>
      <c r="AD250" s="45"/>
      <c r="AE250" s="45"/>
      <c r="AF250" s="45"/>
      <c r="AG250" s="45"/>
    </row>
    <row r="251" spans="27:47" x14ac:dyDescent="0.35">
      <c r="AA251" s="45"/>
      <c r="AB251" s="45"/>
      <c r="AC251" s="45"/>
      <c r="AD251" s="45"/>
      <c r="AE251" s="45"/>
      <c r="AF251" s="45"/>
      <c r="AG251" s="45"/>
    </row>
    <row r="252" spans="27:47" x14ac:dyDescent="0.35">
      <c r="AA252" s="45"/>
      <c r="AB252" s="45"/>
      <c r="AC252" s="45"/>
      <c r="AD252" s="45"/>
      <c r="AE252" s="45"/>
      <c r="AF252" s="45"/>
      <c r="AG252" s="45"/>
    </row>
    <row r="253" spans="27:47" x14ac:dyDescent="0.35">
      <c r="AA253" s="45"/>
      <c r="AB253" s="45"/>
      <c r="AC253" s="45"/>
      <c r="AD253" s="45"/>
      <c r="AE253" s="45"/>
      <c r="AF253" s="45"/>
      <c r="AG253" s="45"/>
    </row>
  </sheetData>
  <mergeCells count="95">
    <mergeCell ref="AL217:AL237"/>
    <mergeCell ref="AM217:AM223"/>
    <mergeCell ref="AM224:AM230"/>
    <mergeCell ref="AM231:AM237"/>
    <mergeCell ref="AA96:AG96"/>
    <mergeCell ref="AL175:AL195"/>
    <mergeCell ref="AM175:AM181"/>
    <mergeCell ref="AM182:AM188"/>
    <mergeCell ref="AM189:AM195"/>
    <mergeCell ref="AL196:AL216"/>
    <mergeCell ref="AM196:AM202"/>
    <mergeCell ref="AM203:AM209"/>
    <mergeCell ref="AM210:AM216"/>
    <mergeCell ref="AO96:AU96"/>
    <mergeCell ref="AA171:AG171"/>
    <mergeCell ref="AO171:AU171"/>
    <mergeCell ref="AL100:AL120"/>
    <mergeCell ref="AM100:AM106"/>
    <mergeCell ref="AM107:AM113"/>
    <mergeCell ref="AM114:AM120"/>
    <mergeCell ref="AL121:AL141"/>
    <mergeCell ref="AM121:AM127"/>
    <mergeCell ref="AM128:AM134"/>
    <mergeCell ref="AM135:AM141"/>
    <mergeCell ref="AL142:AL162"/>
    <mergeCell ref="AM142:AM148"/>
    <mergeCell ref="AM149:AM155"/>
    <mergeCell ref="AM156:AM162"/>
    <mergeCell ref="X196:X216"/>
    <mergeCell ref="Y196:Y202"/>
    <mergeCell ref="Y203:Y209"/>
    <mergeCell ref="Y210:Y216"/>
    <mergeCell ref="X217:X237"/>
    <mergeCell ref="Y217:Y223"/>
    <mergeCell ref="Y224:Y230"/>
    <mergeCell ref="Y231:Y237"/>
    <mergeCell ref="Y142:Y148"/>
    <mergeCell ref="Y149:Y155"/>
    <mergeCell ref="Y156:Y162"/>
    <mergeCell ref="X175:X195"/>
    <mergeCell ref="Y175:Y181"/>
    <mergeCell ref="Y182:Y188"/>
    <mergeCell ref="Y189:Y195"/>
    <mergeCell ref="Y100:Y106"/>
    <mergeCell ref="Y107:Y113"/>
    <mergeCell ref="Y114:Y120"/>
    <mergeCell ref="X121:X141"/>
    <mergeCell ref="Y121:Y127"/>
    <mergeCell ref="Y128:Y134"/>
    <mergeCell ref="Y135:Y141"/>
    <mergeCell ref="D149:D155"/>
    <mergeCell ref="D156:D162"/>
    <mergeCell ref="C87:C95"/>
    <mergeCell ref="D100:D106"/>
    <mergeCell ref="X100:X120"/>
    <mergeCell ref="X142:X162"/>
    <mergeCell ref="D107:D113"/>
    <mergeCell ref="D114:D120"/>
    <mergeCell ref="C100:C120"/>
    <mergeCell ref="C217:C237"/>
    <mergeCell ref="D217:D223"/>
    <mergeCell ref="D224:D230"/>
    <mergeCell ref="D231:D237"/>
    <mergeCell ref="C196:C216"/>
    <mergeCell ref="D196:D202"/>
    <mergeCell ref="D203:D209"/>
    <mergeCell ref="D210:D216"/>
    <mergeCell ref="M76:S76"/>
    <mergeCell ref="C175:C195"/>
    <mergeCell ref="D175:D181"/>
    <mergeCell ref="D182:D188"/>
    <mergeCell ref="D189:D195"/>
    <mergeCell ref="F76:L76"/>
    <mergeCell ref="F99:L99"/>
    <mergeCell ref="M99:S99"/>
    <mergeCell ref="F174:L174"/>
    <mergeCell ref="M174:S174"/>
    <mergeCell ref="C121:C141"/>
    <mergeCell ref="D121:D127"/>
    <mergeCell ref="D128:D134"/>
    <mergeCell ref="D135:D141"/>
    <mergeCell ref="C142:C162"/>
    <mergeCell ref="D142:D148"/>
    <mergeCell ref="D31:D39"/>
    <mergeCell ref="D40:D48"/>
    <mergeCell ref="C78:C86"/>
    <mergeCell ref="D49:D57"/>
    <mergeCell ref="D58:D66"/>
    <mergeCell ref="C31:C48"/>
    <mergeCell ref="C49:C66"/>
    <mergeCell ref="C8:C16"/>
    <mergeCell ref="C17:C25"/>
    <mergeCell ref="F6:J6"/>
    <mergeCell ref="K6:O6"/>
    <mergeCell ref="F29:N2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A37-2674-4FDA-9330-469D31A66FF5}">
  <dimension ref="B2:R72"/>
  <sheetViews>
    <sheetView workbookViewId="0">
      <selection activeCell="B53" sqref="B53:R72"/>
    </sheetView>
  </sheetViews>
  <sheetFormatPr defaultRowHeight="14.15" x14ac:dyDescent="0.35"/>
  <cols>
    <col min="1" max="7" width="9.140625" style="9"/>
    <col min="8" max="8" width="11.42578125" style="9" bestFit="1" customWidth="1"/>
    <col min="9" max="11" width="9.140625" style="9"/>
    <col min="12" max="12" width="11.42578125" style="9" bestFit="1" customWidth="1"/>
    <col min="13" max="25" width="9.140625" style="9"/>
    <col min="26" max="26" width="9" style="9" customWidth="1"/>
    <col min="27" max="16384" width="9.140625" style="9"/>
  </cols>
  <sheetData>
    <row r="2" spans="2:12" ht="22.75" x14ac:dyDescent="0.55000000000000004">
      <c r="B2" s="50" t="s">
        <v>32</v>
      </c>
    </row>
    <row r="3" spans="2:12" ht="22.75" x14ac:dyDescent="0.55000000000000004">
      <c r="B3" s="50" t="s">
        <v>39</v>
      </c>
    </row>
    <row r="4" spans="2:12" ht="22.75" x14ac:dyDescent="0.55000000000000004">
      <c r="B4" s="50" t="s">
        <v>46</v>
      </c>
    </row>
    <row r="6" spans="2:12" x14ac:dyDescent="0.35">
      <c r="B6" s="55"/>
      <c r="C6" s="55"/>
      <c r="D6" s="55"/>
      <c r="E6" s="86" t="s">
        <v>0</v>
      </c>
      <c r="F6" s="86"/>
      <c r="G6" s="86" t="s">
        <v>1</v>
      </c>
      <c r="H6" s="86"/>
      <c r="J6" s="54"/>
      <c r="K6" s="54"/>
      <c r="L6" s="54"/>
    </row>
    <row r="7" spans="2:12" x14ac:dyDescent="0.35">
      <c r="B7" s="29" t="s">
        <v>93</v>
      </c>
      <c r="C7" s="29" t="s">
        <v>2</v>
      </c>
      <c r="D7" s="29" t="s">
        <v>3</v>
      </c>
      <c r="E7" s="26" t="s">
        <v>96</v>
      </c>
      <c r="F7" s="26" t="s">
        <v>97</v>
      </c>
      <c r="G7" s="26" t="s">
        <v>96</v>
      </c>
      <c r="H7" s="26" t="s">
        <v>97</v>
      </c>
    </row>
    <row r="8" spans="2:12" x14ac:dyDescent="0.35">
      <c r="B8" s="81">
        <v>1</v>
      </c>
      <c r="C8" s="27">
        <v>100</v>
      </c>
      <c r="D8" s="27">
        <v>100</v>
      </c>
      <c r="E8" s="15">
        <v>0.15809999999999999</v>
      </c>
      <c r="F8" s="15">
        <v>0.16020000000000001</v>
      </c>
      <c r="G8" s="15">
        <v>0.19420000000000001</v>
      </c>
      <c r="H8" s="15">
        <v>0.19850000000000001</v>
      </c>
    </row>
    <row r="9" spans="2:12" x14ac:dyDescent="0.35">
      <c r="B9" s="82"/>
      <c r="C9" s="29">
        <v>100</v>
      </c>
      <c r="D9" s="29">
        <v>200</v>
      </c>
      <c r="E9" s="16">
        <v>0.1497</v>
      </c>
      <c r="F9" s="16">
        <v>0.1507</v>
      </c>
      <c r="G9" s="16">
        <v>0.18390000000000001</v>
      </c>
      <c r="H9" s="16">
        <v>0.1857</v>
      </c>
    </row>
    <row r="10" spans="2:12" x14ac:dyDescent="0.35">
      <c r="B10" s="82"/>
      <c r="C10" s="29">
        <v>100</v>
      </c>
      <c r="D10" s="29">
        <v>300</v>
      </c>
      <c r="E10" s="16">
        <v>0.1469</v>
      </c>
      <c r="F10" s="16">
        <v>0.14760000000000001</v>
      </c>
      <c r="G10" s="16">
        <v>0.18029999999999999</v>
      </c>
      <c r="H10" s="16">
        <v>0.18140000000000001</v>
      </c>
    </row>
    <row r="11" spans="2:12" x14ac:dyDescent="0.35">
      <c r="B11" s="82"/>
      <c r="C11" s="29">
        <v>200</v>
      </c>
      <c r="D11" s="29">
        <v>100</v>
      </c>
      <c r="E11" s="16">
        <v>0.112</v>
      </c>
      <c r="F11" s="16">
        <v>0.1135</v>
      </c>
      <c r="G11" s="16">
        <v>0.13780000000000001</v>
      </c>
      <c r="H11" s="16">
        <v>0.1406</v>
      </c>
    </row>
    <row r="12" spans="2:12" x14ac:dyDescent="0.35">
      <c r="B12" s="82"/>
      <c r="C12" s="29">
        <v>200</v>
      </c>
      <c r="D12" s="29">
        <v>200</v>
      </c>
      <c r="E12" s="16">
        <v>0.10589999999999999</v>
      </c>
      <c r="F12" s="16">
        <v>0.1066</v>
      </c>
      <c r="G12" s="16">
        <v>0.1303</v>
      </c>
      <c r="H12" s="16">
        <v>0.1313</v>
      </c>
    </row>
    <row r="13" spans="2:12" x14ac:dyDescent="0.35">
      <c r="B13" s="82"/>
      <c r="C13" s="29">
        <v>200</v>
      </c>
      <c r="D13" s="29">
        <v>300</v>
      </c>
      <c r="E13" s="16">
        <v>0.104</v>
      </c>
      <c r="F13" s="16">
        <v>0.10440000000000001</v>
      </c>
      <c r="G13" s="16">
        <v>0.12759999999999999</v>
      </c>
      <c r="H13" s="16">
        <v>0.12820000000000001</v>
      </c>
    </row>
    <row r="14" spans="2:12" x14ac:dyDescent="0.35">
      <c r="B14" s="82"/>
      <c r="C14" s="29">
        <v>300</v>
      </c>
      <c r="D14" s="29">
        <v>100</v>
      </c>
      <c r="E14" s="16">
        <v>9.1499999999999998E-2</v>
      </c>
      <c r="F14" s="16">
        <v>9.2600000000000002E-2</v>
      </c>
      <c r="G14" s="16">
        <v>0.11260000000000001</v>
      </c>
      <c r="H14" s="16">
        <v>0.1149</v>
      </c>
    </row>
    <row r="15" spans="2:12" x14ac:dyDescent="0.35">
      <c r="B15" s="82"/>
      <c r="C15" s="29">
        <v>300</v>
      </c>
      <c r="D15" s="29">
        <v>200</v>
      </c>
      <c r="E15" s="16">
        <v>8.6499999999999994E-2</v>
      </c>
      <c r="F15" s="16">
        <v>8.6999999999999994E-2</v>
      </c>
      <c r="G15" s="16">
        <v>0.10639999999999999</v>
      </c>
      <c r="H15" s="16">
        <v>0.10730000000000001</v>
      </c>
    </row>
    <row r="16" spans="2:12" x14ac:dyDescent="0.35">
      <c r="B16" s="83"/>
      <c r="C16" s="28">
        <v>300</v>
      </c>
      <c r="D16" s="28">
        <v>300</v>
      </c>
      <c r="E16" s="17">
        <v>8.4900000000000003E-2</v>
      </c>
      <c r="F16" s="17">
        <v>8.5199999999999998E-2</v>
      </c>
      <c r="G16" s="17">
        <v>0.1042</v>
      </c>
      <c r="H16" s="17">
        <v>0.1047</v>
      </c>
    </row>
    <row r="17" spans="2:18" x14ac:dyDescent="0.35">
      <c r="B17" s="82">
        <v>2</v>
      </c>
      <c r="C17" s="29">
        <v>100</v>
      </c>
      <c r="D17" s="29">
        <v>100</v>
      </c>
      <c r="E17" s="16">
        <v>0.1585</v>
      </c>
      <c r="F17" s="16">
        <v>0.16</v>
      </c>
      <c r="G17" s="16">
        <v>0.19350000000000001</v>
      </c>
      <c r="H17" s="16">
        <v>0.19570000000000001</v>
      </c>
    </row>
    <row r="18" spans="2:18" x14ac:dyDescent="0.35">
      <c r="B18" s="82"/>
      <c r="C18" s="29">
        <v>100</v>
      </c>
      <c r="D18" s="29">
        <v>200</v>
      </c>
      <c r="E18" s="16">
        <v>0.14960000000000001</v>
      </c>
      <c r="F18" s="16">
        <v>0.15040000000000001</v>
      </c>
      <c r="G18" s="16">
        <v>0.18279999999999999</v>
      </c>
      <c r="H18" s="16">
        <v>0.18390000000000001</v>
      </c>
    </row>
    <row r="19" spans="2:18" x14ac:dyDescent="0.35">
      <c r="B19" s="82"/>
      <c r="C19" s="29">
        <v>100</v>
      </c>
      <c r="D19" s="29">
        <v>300</v>
      </c>
      <c r="E19" s="16">
        <v>0.14680000000000001</v>
      </c>
      <c r="F19" s="16">
        <v>0.1474</v>
      </c>
      <c r="G19" s="16">
        <v>0.1794</v>
      </c>
      <c r="H19" s="16">
        <v>0.1802</v>
      </c>
    </row>
    <row r="20" spans="2:18" x14ac:dyDescent="0.35">
      <c r="B20" s="82"/>
      <c r="C20" s="29">
        <v>200</v>
      </c>
      <c r="D20" s="29">
        <v>100</v>
      </c>
      <c r="E20" s="16">
        <v>0.11219999999999999</v>
      </c>
      <c r="F20" s="16">
        <v>0.1132</v>
      </c>
      <c r="G20" s="16">
        <v>0.13719999999999999</v>
      </c>
      <c r="H20" s="16">
        <v>0.13850000000000001</v>
      </c>
    </row>
    <row r="21" spans="2:18" x14ac:dyDescent="0.35">
      <c r="B21" s="82"/>
      <c r="C21" s="29">
        <v>200</v>
      </c>
      <c r="D21" s="29">
        <v>200</v>
      </c>
      <c r="E21" s="16">
        <v>0.10589999999999999</v>
      </c>
      <c r="F21" s="16">
        <v>0.10639999999999999</v>
      </c>
      <c r="G21" s="16">
        <v>0.12939999999999999</v>
      </c>
      <c r="H21" s="16">
        <v>0.13009999999999999</v>
      </c>
    </row>
    <row r="22" spans="2:18" x14ac:dyDescent="0.35">
      <c r="B22" s="82"/>
      <c r="C22" s="29">
        <v>200</v>
      </c>
      <c r="D22" s="29">
        <v>300</v>
      </c>
      <c r="E22" s="16">
        <v>0.10390000000000001</v>
      </c>
      <c r="F22" s="16">
        <v>0.1042</v>
      </c>
      <c r="G22" s="16">
        <v>0.127</v>
      </c>
      <c r="H22" s="16">
        <v>0.12740000000000001</v>
      </c>
    </row>
    <row r="23" spans="2:18" x14ac:dyDescent="0.35">
      <c r="B23" s="82"/>
      <c r="C23" s="29">
        <v>300</v>
      </c>
      <c r="D23" s="29">
        <v>100</v>
      </c>
      <c r="E23" s="16">
        <v>9.1600000000000001E-2</v>
      </c>
      <c r="F23" s="16">
        <v>9.2399999999999996E-2</v>
      </c>
      <c r="G23" s="16">
        <v>0.11210000000000001</v>
      </c>
      <c r="H23" s="16">
        <v>0.11310000000000001</v>
      </c>
    </row>
    <row r="24" spans="2:18" x14ac:dyDescent="0.35">
      <c r="B24" s="82"/>
      <c r="C24" s="29">
        <v>300</v>
      </c>
      <c r="D24" s="29">
        <v>200</v>
      </c>
      <c r="E24" s="16">
        <v>8.6499999999999994E-2</v>
      </c>
      <c r="F24" s="16">
        <v>8.6900000000000005E-2</v>
      </c>
      <c r="G24" s="16">
        <v>0.1057</v>
      </c>
      <c r="H24" s="16">
        <v>0.1062</v>
      </c>
    </row>
    <row r="25" spans="2:18" x14ac:dyDescent="0.35">
      <c r="B25" s="83"/>
      <c r="C25" s="28">
        <v>300</v>
      </c>
      <c r="D25" s="28">
        <v>300</v>
      </c>
      <c r="E25" s="17">
        <v>8.48E-2</v>
      </c>
      <c r="F25" s="17">
        <v>8.5099999999999995E-2</v>
      </c>
      <c r="G25" s="17">
        <v>0.1037</v>
      </c>
      <c r="H25" s="17">
        <v>0.104</v>
      </c>
    </row>
    <row r="28" spans="2:18" ht="22.75" x14ac:dyDescent="0.55000000000000004">
      <c r="B28" s="50" t="s">
        <v>68</v>
      </c>
    </row>
    <row r="30" spans="2:18" x14ac:dyDescent="0.35">
      <c r="B30" s="27"/>
      <c r="C30" s="27"/>
      <c r="D30" s="27"/>
      <c r="E30" s="80" t="s">
        <v>0</v>
      </c>
      <c r="F30" s="80"/>
      <c r="G30" s="80"/>
      <c r="H30" s="80"/>
      <c r="I30" s="80"/>
      <c r="J30" s="80"/>
      <c r="K30" s="80"/>
      <c r="L30" s="80" t="s">
        <v>1</v>
      </c>
      <c r="M30" s="80"/>
      <c r="N30" s="80"/>
      <c r="O30" s="80"/>
      <c r="P30" s="80"/>
      <c r="Q30" s="80"/>
      <c r="R30" s="80"/>
    </row>
    <row r="31" spans="2:18" x14ac:dyDescent="0.35">
      <c r="B31" s="29" t="s">
        <v>93</v>
      </c>
      <c r="C31" s="29" t="s">
        <v>2</v>
      </c>
      <c r="D31" s="29" t="s">
        <v>3</v>
      </c>
      <c r="E31" s="29" t="s">
        <v>12</v>
      </c>
      <c r="F31" s="29" t="s">
        <v>13</v>
      </c>
      <c r="G31" s="29" t="s">
        <v>14</v>
      </c>
      <c r="H31" s="29" t="s">
        <v>15</v>
      </c>
      <c r="I31" s="29" t="s">
        <v>16</v>
      </c>
      <c r="J31" s="29" t="s">
        <v>17</v>
      </c>
      <c r="K31" s="29" t="s">
        <v>18</v>
      </c>
      <c r="L31" s="29" t="s">
        <v>12</v>
      </c>
      <c r="M31" s="29" t="s">
        <v>13</v>
      </c>
      <c r="N31" s="29" t="s">
        <v>14</v>
      </c>
      <c r="O31" s="29" t="s">
        <v>15</v>
      </c>
      <c r="P31" s="29" t="s">
        <v>16</v>
      </c>
      <c r="Q31" s="29" t="s">
        <v>17</v>
      </c>
      <c r="R31" s="29" t="s">
        <v>18</v>
      </c>
    </row>
    <row r="32" spans="2:18" x14ac:dyDescent="0.35">
      <c r="B32" s="81">
        <v>1</v>
      </c>
      <c r="C32" s="27">
        <v>100</v>
      </c>
      <c r="D32" s="27">
        <v>100</v>
      </c>
      <c r="E32" s="1">
        <v>0.93049999999999999</v>
      </c>
      <c r="F32" s="1">
        <v>0.92649999999999999</v>
      </c>
      <c r="G32" s="1">
        <v>0.9</v>
      </c>
      <c r="H32" s="1">
        <v>0.87649999999999995</v>
      </c>
      <c r="I32" s="1">
        <v>0.86899999999999999</v>
      </c>
      <c r="J32" s="1">
        <v>0.89400000000000002</v>
      </c>
      <c r="K32" s="1">
        <v>0.88200000000000001</v>
      </c>
      <c r="L32" s="1">
        <v>0.93300000000000005</v>
      </c>
      <c r="M32" s="1">
        <v>0.92030000000000001</v>
      </c>
      <c r="N32" s="1">
        <v>0.9103</v>
      </c>
      <c r="O32" s="1">
        <v>0.91669999999999996</v>
      </c>
      <c r="P32" s="1">
        <v>0.91569999999999996</v>
      </c>
      <c r="Q32" s="1">
        <v>0.93630000000000002</v>
      </c>
      <c r="R32" s="1">
        <v>0.94499999999999995</v>
      </c>
    </row>
    <row r="33" spans="2:18" x14ac:dyDescent="0.35">
      <c r="B33" s="82"/>
      <c r="C33" s="29">
        <v>100</v>
      </c>
      <c r="D33" s="29">
        <v>200</v>
      </c>
      <c r="E33" s="2">
        <v>0.9375</v>
      </c>
      <c r="F33" s="2">
        <v>0.94299999999999995</v>
      </c>
      <c r="G33" s="2">
        <v>0.94950000000000001</v>
      </c>
      <c r="H33" s="2">
        <v>0.93100000000000005</v>
      </c>
      <c r="I33" s="2">
        <v>0.9365</v>
      </c>
      <c r="J33" s="2">
        <v>0.94350000000000001</v>
      </c>
      <c r="K33" s="2">
        <v>0.93049999999999999</v>
      </c>
      <c r="L33" s="2">
        <v>0.94069999999999998</v>
      </c>
      <c r="M33" s="2">
        <v>0.93269999999999997</v>
      </c>
      <c r="N33" s="2">
        <v>0.93169999999999997</v>
      </c>
      <c r="O33" s="2">
        <v>0.93630000000000002</v>
      </c>
      <c r="P33" s="2">
        <v>0.94130000000000003</v>
      </c>
      <c r="Q33" s="2">
        <v>0.94830000000000003</v>
      </c>
      <c r="R33" s="2">
        <v>0.94499999999999995</v>
      </c>
    </row>
    <row r="34" spans="2:18" x14ac:dyDescent="0.35">
      <c r="B34" s="82"/>
      <c r="C34" s="29">
        <v>100</v>
      </c>
      <c r="D34" s="29">
        <v>300</v>
      </c>
      <c r="E34" s="2">
        <v>0.94099999999999995</v>
      </c>
      <c r="F34" s="2">
        <v>0.94399999999999995</v>
      </c>
      <c r="G34" s="2">
        <v>0.95650000000000002</v>
      </c>
      <c r="H34" s="2">
        <v>0.9415</v>
      </c>
      <c r="I34" s="2">
        <v>0.95150000000000001</v>
      </c>
      <c r="J34" s="2">
        <v>0.9395</v>
      </c>
      <c r="K34" s="2">
        <v>0.9365</v>
      </c>
      <c r="L34" s="2">
        <v>0.94830000000000003</v>
      </c>
      <c r="M34" s="2">
        <v>0.94169999999999998</v>
      </c>
      <c r="N34" s="2">
        <v>0.94830000000000003</v>
      </c>
      <c r="O34" s="2">
        <v>0.94430000000000003</v>
      </c>
      <c r="P34" s="2">
        <v>0.93899999999999995</v>
      </c>
      <c r="Q34" s="2">
        <v>0.94069999999999998</v>
      </c>
      <c r="R34" s="2">
        <v>0.94030000000000002</v>
      </c>
    </row>
    <row r="35" spans="2:18" x14ac:dyDescent="0.35">
      <c r="B35" s="82"/>
      <c r="C35" s="29">
        <v>200</v>
      </c>
      <c r="D35" s="29">
        <v>100</v>
      </c>
      <c r="E35" s="2">
        <v>0.90500000000000003</v>
      </c>
      <c r="F35" s="2">
        <v>0.89700000000000002</v>
      </c>
      <c r="G35" s="2">
        <v>0.82050000000000001</v>
      </c>
      <c r="H35" s="2">
        <v>0.78400000000000003</v>
      </c>
      <c r="I35" s="2">
        <v>0.79800000000000004</v>
      </c>
      <c r="J35" s="2">
        <v>0.83399999999999996</v>
      </c>
      <c r="K35" s="2">
        <v>0.86699999999999999</v>
      </c>
      <c r="L35" s="2">
        <v>0.91069999999999995</v>
      </c>
      <c r="M35" s="2">
        <v>0.86329999999999996</v>
      </c>
      <c r="N35" s="2">
        <v>0.84330000000000005</v>
      </c>
      <c r="O35" s="2">
        <v>0.85270000000000001</v>
      </c>
      <c r="P35" s="2">
        <v>0.88070000000000004</v>
      </c>
      <c r="Q35" s="2">
        <v>0.9153</v>
      </c>
      <c r="R35" s="2">
        <v>0.92869999999999997</v>
      </c>
    </row>
    <row r="36" spans="2:18" x14ac:dyDescent="0.35">
      <c r="B36" s="82"/>
      <c r="C36" s="29">
        <v>200</v>
      </c>
      <c r="D36" s="29">
        <v>200</v>
      </c>
      <c r="E36" s="2">
        <v>0.9385</v>
      </c>
      <c r="F36" s="2">
        <v>0.9335</v>
      </c>
      <c r="G36" s="2">
        <v>0.94299999999999995</v>
      </c>
      <c r="H36" s="2">
        <v>0.92400000000000004</v>
      </c>
      <c r="I36" s="2">
        <v>0.91649999999999998</v>
      </c>
      <c r="J36" s="2">
        <v>0.9</v>
      </c>
      <c r="K36" s="2">
        <v>0.91149999999999998</v>
      </c>
      <c r="L36" s="2">
        <v>0.93400000000000005</v>
      </c>
      <c r="M36" s="2">
        <v>0.9143</v>
      </c>
      <c r="N36" s="2">
        <v>0.90229999999999999</v>
      </c>
      <c r="O36" s="2">
        <v>0.91100000000000003</v>
      </c>
      <c r="P36" s="2">
        <v>0.91500000000000004</v>
      </c>
      <c r="Q36" s="2">
        <v>0.92100000000000004</v>
      </c>
      <c r="R36" s="2">
        <v>0.93400000000000005</v>
      </c>
    </row>
    <row r="37" spans="2:18" x14ac:dyDescent="0.35">
      <c r="B37" s="82"/>
      <c r="C37" s="29">
        <v>200</v>
      </c>
      <c r="D37" s="29">
        <v>300</v>
      </c>
      <c r="E37" s="2">
        <v>0.93899999999999995</v>
      </c>
      <c r="F37" s="2">
        <v>0.94199999999999995</v>
      </c>
      <c r="G37" s="2">
        <v>0.95550000000000002</v>
      </c>
      <c r="H37" s="2">
        <v>0.94350000000000001</v>
      </c>
      <c r="I37" s="2">
        <v>0.9375</v>
      </c>
      <c r="J37" s="2">
        <v>0.93700000000000006</v>
      </c>
      <c r="K37" s="2">
        <v>0.92849999999999999</v>
      </c>
      <c r="L37" s="2">
        <v>0.94269999999999998</v>
      </c>
      <c r="M37" s="2">
        <v>0.92330000000000001</v>
      </c>
      <c r="N37" s="2">
        <v>0.92930000000000001</v>
      </c>
      <c r="O37" s="2">
        <v>0.92530000000000001</v>
      </c>
      <c r="P37" s="2">
        <v>0.93369999999999997</v>
      </c>
      <c r="Q37" s="2">
        <v>0.94</v>
      </c>
      <c r="R37" s="2">
        <v>0.93169999999999997</v>
      </c>
    </row>
    <row r="38" spans="2:18" x14ac:dyDescent="0.35">
      <c r="B38" s="82"/>
      <c r="C38" s="29">
        <v>300</v>
      </c>
      <c r="D38" s="29">
        <v>100</v>
      </c>
      <c r="E38" s="2">
        <v>0.86150000000000004</v>
      </c>
      <c r="F38" s="2">
        <v>0.88200000000000001</v>
      </c>
      <c r="G38" s="2">
        <v>0.74</v>
      </c>
      <c r="H38" s="2">
        <v>0.67849999999999999</v>
      </c>
      <c r="I38" s="2">
        <v>0.72450000000000003</v>
      </c>
      <c r="J38" s="2">
        <v>0.77349999999999997</v>
      </c>
      <c r="K38" s="2">
        <v>0.80700000000000005</v>
      </c>
      <c r="L38" s="2">
        <v>0.89729999999999999</v>
      </c>
      <c r="M38" s="2">
        <v>0.80330000000000001</v>
      </c>
      <c r="N38" s="2">
        <v>0.75600000000000001</v>
      </c>
      <c r="O38" s="2">
        <v>0.80530000000000002</v>
      </c>
      <c r="P38" s="2">
        <v>0.84099999999999997</v>
      </c>
      <c r="Q38" s="2">
        <v>0.89800000000000002</v>
      </c>
      <c r="R38" s="2">
        <v>0.89929999999999999</v>
      </c>
    </row>
    <row r="39" spans="2:18" x14ac:dyDescent="0.35">
      <c r="B39" s="82"/>
      <c r="C39" s="29">
        <v>300</v>
      </c>
      <c r="D39" s="29">
        <v>200</v>
      </c>
      <c r="E39" s="2">
        <v>0.92449999999999999</v>
      </c>
      <c r="F39" s="2">
        <v>0.91600000000000004</v>
      </c>
      <c r="G39" s="2">
        <v>0.92449999999999999</v>
      </c>
      <c r="H39" s="2">
        <v>0.89249999999999996</v>
      </c>
      <c r="I39" s="2">
        <v>0.89449999999999996</v>
      </c>
      <c r="J39" s="2">
        <v>0.89</v>
      </c>
      <c r="K39" s="2">
        <v>0.90700000000000003</v>
      </c>
      <c r="L39" s="2">
        <v>0.93469999999999998</v>
      </c>
      <c r="M39" s="2">
        <v>0.87770000000000004</v>
      </c>
      <c r="N39" s="2">
        <v>0.86570000000000003</v>
      </c>
      <c r="O39" s="2">
        <v>0.87329999999999997</v>
      </c>
      <c r="P39" s="2">
        <v>0.89400000000000002</v>
      </c>
      <c r="Q39" s="2">
        <v>0.91300000000000003</v>
      </c>
      <c r="R39" s="2">
        <v>0.92100000000000004</v>
      </c>
    </row>
    <row r="40" spans="2:18" x14ac:dyDescent="0.35">
      <c r="B40" s="83"/>
      <c r="C40" s="28">
        <v>300</v>
      </c>
      <c r="D40" s="28">
        <v>300</v>
      </c>
      <c r="E40" s="3">
        <v>0.93300000000000005</v>
      </c>
      <c r="F40" s="3">
        <v>0.94850000000000001</v>
      </c>
      <c r="G40" s="3">
        <v>0.95250000000000001</v>
      </c>
      <c r="H40" s="3">
        <v>0.92700000000000005</v>
      </c>
      <c r="I40" s="3">
        <v>0.91849999999999998</v>
      </c>
      <c r="J40" s="3">
        <v>0.91249999999999998</v>
      </c>
      <c r="K40" s="3">
        <v>0.90749999999999997</v>
      </c>
      <c r="L40" s="3">
        <v>0.93430000000000002</v>
      </c>
      <c r="M40" s="3">
        <v>0.92400000000000004</v>
      </c>
      <c r="N40" s="3">
        <v>0.90969999999999995</v>
      </c>
      <c r="O40" s="3">
        <v>0.90500000000000003</v>
      </c>
      <c r="P40" s="3">
        <v>0.9113</v>
      </c>
      <c r="Q40" s="3">
        <v>0.92569999999999997</v>
      </c>
      <c r="R40" s="3">
        <v>0.92269999999999996</v>
      </c>
    </row>
    <row r="41" spans="2:18" x14ac:dyDescent="0.35">
      <c r="B41" s="82">
        <v>2</v>
      </c>
      <c r="C41" s="29">
        <v>100</v>
      </c>
      <c r="D41" s="29">
        <v>100</v>
      </c>
      <c r="E41" s="2">
        <v>0.92800000000000005</v>
      </c>
      <c r="F41" s="2">
        <v>0.9375</v>
      </c>
      <c r="G41" s="2">
        <v>0.91200000000000003</v>
      </c>
      <c r="H41" s="2">
        <v>0.91149999999999998</v>
      </c>
      <c r="I41" s="2">
        <v>0.91300000000000003</v>
      </c>
      <c r="J41" s="2">
        <v>0.92</v>
      </c>
      <c r="K41" s="2">
        <v>0.91449999999999998</v>
      </c>
      <c r="L41" s="2">
        <v>0.93300000000000005</v>
      </c>
      <c r="M41" s="2">
        <v>0.92900000000000005</v>
      </c>
      <c r="N41" s="2">
        <v>0.9133</v>
      </c>
      <c r="O41" s="2">
        <v>0.9093</v>
      </c>
      <c r="P41" s="2">
        <v>0.91800000000000004</v>
      </c>
      <c r="Q41" s="2">
        <v>0.90229999999999999</v>
      </c>
      <c r="R41" s="2">
        <v>0.91100000000000003</v>
      </c>
    </row>
    <row r="42" spans="2:18" x14ac:dyDescent="0.35">
      <c r="B42" s="82"/>
      <c r="C42" s="29">
        <v>100</v>
      </c>
      <c r="D42" s="29">
        <v>200</v>
      </c>
      <c r="E42" s="2">
        <v>0.9415</v>
      </c>
      <c r="F42" s="2">
        <v>0.93</v>
      </c>
      <c r="G42" s="2">
        <v>0.92149999999999999</v>
      </c>
      <c r="H42" s="2">
        <v>0.92500000000000004</v>
      </c>
      <c r="I42" s="2">
        <v>0.92049999999999998</v>
      </c>
      <c r="J42" s="2">
        <v>0.91700000000000004</v>
      </c>
      <c r="K42" s="2">
        <v>0.92100000000000004</v>
      </c>
      <c r="L42" s="2">
        <v>0.94030000000000002</v>
      </c>
      <c r="M42" s="2">
        <v>0.94399999999999995</v>
      </c>
      <c r="N42" s="2">
        <v>0.93600000000000005</v>
      </c>
      <c r="O42" s="2">
        <v>0.92969999999999997</v>
      </c>
      <c r="P42" s="2">
        <v>0.93230000000000002</v>
      </c>
      <c r="Q42" s="2">
        <v>0.93500000000000005</v>
      </c>
      <c r="R42" s="2">
        <v>0.93530000000000002</v>
      </c>
    </row>
    <row r="43" spans="2:18" x14ac:dyDescent="0.35">
      <c r="B43" s="82"/>
      <c r="C43" s="29">
        <v>100</v>
      </c>
      <c r="D43" s="29">
        <v>300</v>
      </c>
      <c r="E43" s="2">
        <v>0.9385</v>
      </c>
      <c r="F43" s="2">
        <v>0.94550000000000001</v>
      </c>
      <c r="G43" s="2">
        <v>0.9385</v>
      </c>
      <c r="H43" s="2">
        <v>0.94350000000000001</v>
      </c>
      <c r="I43" s="2">
        <v>0.93799999999999994</v>
      </c>
      <c r="J43" s="2">
        <v>0.9395</v>
      </c>
      <c r="K43" s="2">
        <v>0.9405</v>
      </c>
      <c r="L43" s="2">
        <v>0.94130000000000003</v>
      </c>
      <c r="M43" s="2">
        <v>0.94669999999999999</v>
      </c>
      <c r="N43" s="2">
        <v>0.94230000000000003</v>
      </c>
      <c r="O43" s="2">
        <v>0.94099999999999995</v>
      </c>
      <c r="P43" s="2">
        <v>0.93330000000000002</v>
      </c>
      <c r="Q43" s="2">
        <v>0.93469999999999998</v>
      </c>
      <c r="R43" s="2">
        <v>0.93530000000000002</v>
      </c>
    </row>
    <row r="44" spans="2:18" x14ac:dyDescent="0.35">
      <c r="B44" s="82"/>
      <c r="C44" s="29">
        <v>200</v>
      </c>
      <c r="D44" s="29">
        <v>100</v>
      </c>
      <c r="E44" s="2">
        <v>0.92149999999999999</v>
      </c>
      <c r="F44" s="2">
        <v>0.90500000000000003</v>
      </c>
      <c r="G44" s="2">
        <v>0.86750000000000005</v>
      </c>
      <c r="H44" s="2">
        <v>0.85599999999999998</v>
      </c>
      <c r="I44" s="2">
        <v>0.85</v>
      </c>
      <c r="J44" s="2">
        <v>0.85550000000000004</v>
      </c>
      <c r="K44" s="2">
        <v>0.86499999999999999</v>
      </c>
      <c r="L44" s="2">
        <v>0.91830000000000001</v>
      </c>
      <c r="M44" s="2">
        <v>0.91500000000000004</v>
      </c>
      <c r="N44" s="2">
        <v>0.89400000000000002</v>
      </c>
      <c r="O44" s="2">
        <v>0.88229999999999997</v>
      </c>
      <c r="P44" s="2">
        <v>0.88070000000000004</v>
      </c>
      <c r="Q44" s="2">
        <v>0.88100000000000001</v>
      </c>
      <c r="R44" s="2">
        <v>0.88329999999999997</v>
      </c>
    </row>
    <row r="45" spans="2:18" x14ac:dyDescent="0.35">
      <c r="B45" s="82"/>
      <c r="C45" s="29">
        <v>200</v>
      </c>
      <c r="D45" s="29">
        <v>200</v>
      </c>
      <c r="E45" s="2">
        <v>0.92600000000000005</v>
      </c>
      <c r="F45" s="2">
        <v>0.92</v>
      </c>
      <c r="G45" s="2">
        <v>0.91900000000000004</v>
      </c>
      <c r="H45" s="2">
        <v>0.90500000000000003</v>
      </c>
      <c r="I45" s="2">
        <v>0.89300000000000002</v>
      </c>
      <c r="J45" s="2">
        <v>0.91049999999999998</v>
      </c>
      <c r="K45" s="2">
        <v>0.91100000000000003</v>
      </c>
      <c r="L45" s="2">
        <v>0.94430000000000003</v>
      </c>
      <c r="M45" s="2">
        <v>0.93</v>
      </c>
      <c r="N45" s="2">
        <v>0.92430000000000001</v>
      </c>
      <c r="O45" s="2">
        <v>0.91969999999999996</v>
      </c>
      <c r="P45" s="2">
        <v>0.9123</v>
      </c>
      <c r="Q45" s="2">
        <v>0.9113</v>
      </c>
      <c r="R45" s="2">
        <v>0.92</v>
      </c>
    </row>
    <row r="46" spans="2:18" x14ac:dyDescent="0.35">
      <c r="B46" s="82"/>
      <c r="C46" s="29">
        <v>200</v>
      </c>
      <c r="D46" s="29">
        <v>300</v>
      </c>
      <c r="E46" s="2">
        <v>0.9425</v>
      </c>
      <c r="F46" s="2">
        <v>0.9335</v>
      </c>
      <c r="G46" s="2">
        <v>0.93149999999999999</v>
      </c>
      <c r="H46" s="2">
        <v>0.92900000000000005</v>
      </c>
      <c r="I46" s="2">
        <v>0.92100000000000004</v>
      </c>
      <c r="J46" s="2">
        <v>0.92800000000000005</v>
      </c>
      <c r="K46" s="2">
        <v>0.91800000000000004</v>
      </c>
      <c r="L46" s="2">
        <v>0.95130000000000003</v>
      </c>
      <c r="M46" s="2">
        <v>0.93700000000000006</v>
      </c>
      <c r="N46" s="2">
        <v>0.92700000000000005</v>
      </c>
      <c r="O46" s="2">
        <v>0.92800000000000005</v>
      </c>
      <c r="P46" s="2">
        <v>0.92630000000000001</v>
      </c>
      <c r="Q46" s="2">
        <v>0.93830000000000002</v>
      </c>
      <c r="R46" s="2">
        <v>0.92530000000000001</v>
      </c>
    </row>
    <row r="47" spans="2:18" x14ac:dyDescent="0.35">
      <c r="B47" s="82"/>
      <c r="C47" s="29">
        <v>300</v>
      </c>
      <c r="D47" s="29">
        <v>100</v>
      </c>
      <c r="E47" s="2">
        <v>0.89600000000000002</v>
      </c>
      <c r="F47" s="2">
        <v>0.89200000000000002</v>
      </c>
      <c r="G47" s="2">
        <v>0.84</v>
      </c>
      <c r="H47" s="2">
        <v>0.81950000000000001</v>
      </c>
      <c r="I47" s="2">
        <v>0.8075</v>
      </c>
      <c r="J47" s="2">
        <v>0.80500000000000005</v>
      </c>
      <c r="K47" s="2">
        <v>0.81699999999999995</v>
      </c>
      <c r="L47" s="2">
        <v>0.90369999999999995</v>
      </c>
      <c r="M47" s="2">
        <v>0.90229999999999999</v>
      </c>
      <c r="N47" s="2">
        <v>0.85670000000000002</v>
      </c>
      <c r="O47" s="2">
        <v>0.84499999999999997</v>
      </c>
      <c r="P47" s="2">
        <v>0.84970000000000001</v>
      </c>
      <c r="Q47" s="2">
        <v>0.85</v>
      </c>
      <c r="R47" s="2">
        <v>0.85129999999999995</v>
      </c>
    </row>
    <row r="48" spans="2:18" x14ac:dyDescent="0.35">
      <c r="B48" s="82"/>
      <c r="C48" s="29">
        <v>300</v>
      </c>
      <c r="D48" s="29">
        <v>200</v>
      </c>
      <c r="E48" s="2">
        <v>0.92100000000000004</v>
      </c>
      <c r="F48" s="2">
        <v>0.93</v>
      </c>
      <c r="G48" s="2">
        <v>0.90200000000000002</v>
      </c>
      <c r="H48" s="2">
        <v>0.89549999999999996</v>
      </c>
      <c r="I48" s="2">
        <v>0.89849999999999997</v>
      </c>
      <c r="J48" s="2">
        <v>0.9</v>
      </c>
      <c r="K48" s="2">
        <v>0.89900000000000002</v>
      </c>
      <c r="L48" s="2">
        <v>0.94230000000000003</v>
      </c>
      <c r="M48" s="2">
        <v>0.92469999999999997</v>
      </c>
      <c r="N48" s="2">
        <v>0.90469999999999995</v>
      </c>
      <c r="O48" s="2">
        <v>0.89900000000000002</v>
      </c>
      <c r="P48" s="2">
        <v>0.90029999999999999</v>
      </c>
      <c r="Q48" s="2">
        <v>0.89529999999999998</v>
      </c>
      <c r="R48" s="2">
        <v>0.89729999999999999</v>
      </c>
    </row>
    <row r="49" spans="2:18" x14ac:dyDescent="0.35">
      <c r="B49" s="83"/>
      <c r="C49" s="28">
        <v>300</v>
      </c>
      <c r="D49" s="28">
        <v>300</v>
      </c>
      <c r="E49" s="3">
        <v>0.9325</v>
      </c>
      <c r="F49" s="3">
        <v>0.93300000000000005</v>
      </c>
      <c r="G49" s="3">
        <v>0.91749999999999998</v>
      </c>
      <c r="H49" s="3">
        <v>0.91249999999999998</v>
      </c>
      <c r="I49" s="3">
        <v>0.91049999999999998</v>
      </c>
      <c r="J49" s="3">
        <v>0.91800000000000004</v>
      </c>
      <c r="K49" s="3">
        <v>0.92100000000000004</v>
      </c>
      <c r="L49" s="3">
        <v>0.94599999999999995</v>
      </c>
      <c r="M49" s="3">
        <v>0.93269999999999997</v>
      </c>
      <c r="N49" s="3">
        <v>0.92030000000000001</v>
      </c>
      <c r="O49" s="3">
        <v>0.91900000000000004</v>
      </c>
      <c r="P49" s="3">
        <v>0.92069999999999996</v>
      </c>
      <c r="Q49" s="3">
        <v>0.92169999999999996</v>
      </c>
      <c r="R49" s="3">
        <v>0.92069999999999996</v>
      </c>
    </row>
    <row r="51" spans="2:18" ht="22.75" x14ac:dyDescent="0.55000000000000004">
      <c r="B51" s="50" t="s">
        <v>47</v>
      </c>
    </row>
    <row r="53" spans="2:18" x14ac:dyDescent="0.35">
      <c r="B53" s="27"/>
      <c r="C53" s="27"/>
      <c r="D53" s="27"/>
      <c r="E53" s="80" t="s">
        <v>0</v>
      </c>
      <c r="F53" s="80"/>
      <c r="G53" s="80"/>
      <c r="H53" s="80"/>
      <c r="I53" s="80"/>
      <c r="J53" s="80"/>
      <c r="K53" s="80"/>
      <c r="L53" s="80" t="s">
        <v>1</v>
      </c>
      <c r="M53" s="80"/>
      <c r="N53" s="80"/>
      <c r="O53" s="80"/>
      <c r="P53" s="80"/>
      <c r="Q53" s="80"/>
      <c r="R53" s="80"/>
    </row>
    <row r="54" spans="2:18" x14ac:dyDescent="0.35">
      <c r="B54" s="29" t="s">
        <v>93</v>
      </c>
      <c r="C54" s="29" t="s">
        <v>2</v>
      </c>
      <c r="D54" s="29" t="s">
        <v>3</v>
      </c>
      <c r="E54" s="29" t="s">
        <v>12</v>
      </c>
      <c r="F54" s="29" t="s">
        <v>13</v>
      </c>
      <c r="G54" s="29" t="s">
        <v>14</v>
      </c>
      <c r="H54" s="29" t="s">
        <v>15</v>
      </c>
      <c r="I54" s="29" t="s">
        <v>16</v>
      </c>
      <c r="J54" s="29" t="s">
        <v>17</v>
      </c>
      <c r="K54" s="29" t="s">
        <v>18</v>
      </c>
      <c r="L54" s="29" t="s">
        <v>12</v>
      </c>
      <c r="M54" s="29" t="s">
        <v>13</v>
      </c>
      <c r="N54" s="29" t="s">
        <v>14</v>
      </c>
      <c r="O54" s="29" t="s">
        <v>15</v>
      </c>
      <c r="P54" s="29" t="s">
        <v>16</v>
      </c>
      <c r="Q54" s="29" t="s">
        <v>17</v>
      </c>
      <c r="R54" s="29" t="s">
        <v>18</v>
      </c>
    </row>
    <row r="55" spans="2:18" x14ac:dyDescent="0.35">
      <c r="B55" s="81">
        <v>1</v>
      </c>
      <c r="C55" s="27">
        <v>100</v>
      </c>
      <c r="D55" s="27">
        <v>100</v>
      </c>
      <c r="E55" s="1">
        <v>0.92849999999999999</v>
      </c>
      <c r="F55" s="1">
        <v>0.93300000000000005</v>
      </c>
      <c r="G55" s="1">
        <v>0.91</v>
      </c>
      <c r="H55" s="1">
        <v>0.88649999999999995</v>
      </c>
      <c r="I55" s="1">
        <v>0.879</v>
      </c>
      <c r="J55" s="1">
        <v>0.89800000000000002</v>
      </c>
      <c r="K55" s="1">
        <v>0.89100000000000001</v>
      </c>
      <c r="L55" s="1">
        <v>0.93300000000000005</v>
      </c>
      <c r="M55" s="1">
        <v>0.92230000000000001</v>
      </c>
      <c r="N55" s="1">
        <v>0.91969999999999996</v>
      </c>
      <c r="O55" s="1">
        <v>0.92330000000000001</v>
      </c>
      <c r="P55" s="1">
        <v>0.92530000000000001</v>
      </c>
      <c r="Q55" s="1">
        <v>0.94330000000000003</v>
      </c>
      <c r="R55" s="1">
        <v>0.95130000000000003</v>
      </c>
    </row>
    <row r="56" spans="2:18" x14ac:dyDescent="0.35">
      <c r="B56" s="82"/>
      <c r="C56" s="29">
        <v>100</v>
      </c>
      <c r="D56" s="29">
        <v>200</v>
      </c>
      <c r="E56" s="2">
        <v>0.93700000000000006</v>
      </c>
      <c r="F56" s="2">
        <v>0.94550000000000001</v>
      </c>
      <c r="G56" s="2">
        <v>0.95299999999999996</v>
      </c>
      <c r="H56" s="2">
        <v>0.9325</v>
      </c>
      <c r="I56" s="2">
        <v>0.9365</v>
      </c>
      <c r="J56" s="2">
        <v>0.94450000000000001</v>
      </c>
      <c r="K56" s="2">
        <v>0.93500000000000005</v>
      </c>
      <c r="L56" s="2">
        <v>0.94299999999999995</v>
      </c>
      <c r="M56" s="2">
        <v>0.93300000000000005</v>
      </c>
      <c r="N56" s="2">
        <v>0.93700000000000006</v>
      </c>
      <c r="O56" s="2">
        <v>0.94069999999999998</v>
      </c>
      <c r="P56" s="2">
        <v>0.94469999999999998</v>
      </c>
      <c r="Q56" s="2">
        <v>0.95299999999999996</v>
      </c>
      <c r="R56" s="2">
        <v>0.94730000000000003</v>
      </c>
    </row>
    <row r="57" spans="2:18" x14ac:dyDescent="0.35">
      <c r="B57" s="82"/>
      <c r="C57" s="29">
        <v>100</v>
      </c>
      <c r="D57" s="29">
        <v>300</v>
      </c>
      <c r="E57" s="2">
        <v>0.9415</v>
      </c>
      <c r="F57" s="2">
        <v>0.94799999999999995</v>
      </c>
      <c r="G57" s="2">
        <v>0.95950000000000002</v>
      </c>
      <c r="H57" s="2">
        <v>0.94299999999999995</v>
      </c>
      <c r="I57" s="2">
        <v>0.95250000000000001</v>
      </c>
      <c r="J57" s="2">
        <v>0.94099999999999995</v>
      </c>
      <c r="K57" s="2">
        <v>0.9385</v>
      </c>
      <c r="L57" s="2">
        <v>0.94769999999999999</v>
      </c>
      <c r="M57" s="2">
        <v>0.94430000000000003</v>
      </c>
      <c r="N57" s="2">
        <v>0.94799999999999995</v>
      </c>
      <c r="O57" s="2">
        <v>0.94330000000000003</v>
      </c>
      <c r="P57" s="2">
        <v>0.94099999999999995</v>
      </c>
      <c r="Q57" s="2">
        <v>0.94069999999999998</v>
      </c>
      <c r="R57" s="2">
        <v>0.94569999999999999</v>
      </c>
    </row>
    <row r="58" spans="2:18" x14ac:dyDescent="0.35">
      <c r="B58" s="82"/>
      <c r="C58" s="29">
        <v>200</v>
      </c>
      <c r="D58" s="29">
        <v>100</v>
      </c>
      <c r="E58" s="2">
        <v>0.90700000000000003</v>
      </c>
      <c r="F58" s="2">
        <v>0.90249999999999997</v>
      </c>
      <c r="G58" s="2">
        <v>0.83050000000000002</v>
      </c>
      <c r="H58" s="2">
        <v>0.79800000000000004</v>
      </c>
      <c r="I58" s="2">
        <v>0.80349999999999999</v>
      </c>
      <c r="J58" s="2">
        <v>0.84050000000000002</v>
      </c>
      <c r="K58" s="2">
        <v>0.873</v>
      </c>
      <c r="L58" s="2">
        <v>0.91100000000000003</v>
      </c>
      <c r="M58" s="2">
        <v>0.86870000000000003</v>
      </c>
      <c r="N58" s="2">
        <v>0.85429999999999995</v>
      </c>
      <c r="O58" s="2">
        <v>0.85929999999999995</v>
      </c>
      <c r="P58" s="2">
        <v>0.89</v>
      </c>
      <c r="Q58" s="2">
        <v>0.9163</v>
      </c>
      <c r="R58" s="2">
        <v>0.93500000000000005</v>
      </c>
    </row>
    <row r="59" spans="2:18" x14ac:dyDescent="0.35">
      <c r="B59" s="82"/>
      <c r="C59" s="29">
        <v>200</v>
      </c>
      <c r="D59" s="29">
        <v>200</v>
      </c>
      <c r="E59" s="2">
        <v>0.9395</v>
      </c>
      <c r="F59" s="2">
        <v>0.9355</v>
      </c>
      <c r="G59" s="2">
        <v>0.94599999999999995</v>
      </c>
      <c r="H59" s="2">
        <v>0.92700000000000005</v>
      </c>
      <c r="I59" s="2">
        <v>0.91649999999999998</v>
      </c>
      <c r="J59" s="2">
        <v>0.90349999999999997</v>
      </c>
      <c r="K59" s="2">
        <v>0.91400000000000003</v>
      </c>
      <c r="L59" s="2">
        <v>0.93430000000000002</v>
      </c>
      <c r="M59" s="2">
        <v>0.91400000000000003</v>
      </c>
      <c r="N59" s="2">
        <v>0.90669999999999995</v>
      </c>
      <c r="O59" s="2">
        <v>0.9153</v>
      </c>
      <c r="P59" s="2">
        <v>0.92300000000000004</v>
      </c>
      <c r="Q59" s="2">
        <v>0.92469999999999997</v>
      </c>
      <c r="R59" s="2">
        <v>0.93730000000000002</v>
      </c>
    </row>
    <row r="60" spans="2:18" x14ac:dyDescent="0.35">
      <c r="B60" s="82"/>
      <c r="C60" s="29">
        <v>200</v>
      </c>
      <c r="D60" s="29">
        <v>300</v>
      </c>
      <c r="E60" s="2">
        <v>0.9385</v>
      </c>
      <c r="F60" s="2">
        <v>0.9415</v>
      </c>
      <c r="G60" s="2">
        <v>0.95550000000000002</v>
      </c>
      <c r="H60" s="2">
        <v>0.94399999999999995</v>
      </c>
      <c r="I60" s="2">
        <v>0.93899999999999995</v>
      </c>
      <c r="J60" s="2">
        <v>0.9405</v>
      </c>
      <c r="K60" s="2">
        <v>0.93</v>
      </c>
      <c r="L60" s="2">
        <v>0.94299999999999995</v>
      </c>
      <c r="M60" s="2">
        <v>0.92330000000000001</v>
      </c>
      <c r="N60" s="2">
        <v>0.93100000000000005</v>
      </c>
      <c r="O60" s="2">
        <v>0.92869999999999997</v>
      </c>
      <c r="P60" s="2">
        <v>0.93600000000000005</v>
      </c>
      <c r="Q60" s="2">
        <v>0.94130000000000003</v>
      </c>
      <c r="R60" s="2">
        <v>0.93330000000000002</v>
      </c>
    </row>
    <row r="61" spans="2:18" x14ac:dyDescent="0.35">
      <c r="B61" s="82"/>
      <c r="C61" s="29">
        <v>300</v>
      </c>
      <c r="D61" s="29">
        <v>100</v>
      </c>
      <c r="E61" s="2">
        <v>0.86199999999999999</v>
      </c>
      <c r="F61" s="2">
        <v>0.88300000000000001</v>
      </c>
      <c r="G61" s="2">
        <v>0.74850000000000005</v>
      </c>
      <c r="H61" s="2">
        <v>0.68899999999999995</v>
      </c>
      <c r="I61" s="2">
        <v>0.73199999999999998</v>
      </c>
      <c r="J61" s="2">
        <v>0.78</v>
      </c>
      <c r="K61" s="2">
        <v>0.81599999999999995</v>
      </c>
      <c r="L61" s="2">
        <v>0.89500000000000002</v>
      </c>
      <c r="M61" s="2">
        <v>0.81100000000000005</v>
      </c>
      <c r="N61" s="2">
        <v>0.77500000000000002</v>
      </c>
      <c r="O61" s="2">
        <v>0.81869999999999998</v>
      </c>
      <c r="P61" s="2">
        <v>0.84699999999999998</v>
      </c>
      <c r="Q61" s="2">
        <v>0.90229999999999999</v>
      </c>
      <c r="R61" s="2">
        <v>0.9083</v>
      </c>
    </row>
    <row r="62" spans="2:18" x14ac:dyDescent="0.35">
      <c r="B62" s="82"/>
      <c r="C62" s="29">
        <v>300</v>
      </c>
      <c r="D62" s="29">
        <v>200</v>
      </c>
      <c r="E62" s="2">
        <v>0.92400000000000004</v>
      </c>
      <c r="F62" s="2">
        <v>0.91900000000000004</v>
      </c>
      <c r="G62" s="2">
        <v>0.92749999999999999</v>
      </c>
      <c r="H62" s="2">
        <v>0.89649999999999996</v>
      </c>
      <c r="I62" s="2">
        <v>0.89900000000000002</v>
      </c>
      <c r="J62" s="2">
        <v>0.89200000000000002</v>
      </c>
      <c r="K62" s="2">
        <v>0.90949999999999998</v>
      </c>
      <c r="L62" s="2">
        <v>0.93530000000000002</v>
      </c>
      <c r="M62" s="2">
        <v>0.88</v>
      </c>
      <c r="N62" s="2">
        <v>0.87070000000000003</v>
      </c>
      <c r="O62" s="2">
        <v>0.879</v>
      </c>
      <c r="P62" s="2">
        <v>0.89829999999999999</v>
      </c>
      <c r="Q62" s="2">
        <v>0.91600000000000004</v>
      </c>
      <c r="R62" s="2">
        <v>0.92269999999999996</v>
      </c>
    </row>
    <row r="63" spans="2:18" x14ac:dyDescent="0.35">
      <c r="B63" s="83"/>
      <c r="C63" s="28">
        <v>300</v>
      </c>
      <c r="D63" s="28">
        <v>300</v>
      </c>
      <c r="E63" s="3">
        <v>0.9365</v>
      </c>
      <c r="F63" s="3">
        <v>0.94899999999999995</v>
      </c>
      <c r="G63" s="3">
        <v>0.95299999999999996</v>
      </c>
      <c r="H63" s="3">
        <v>0.92700000000000005</v>
      </c>
      <c r="I63" s="3">
        <v>0.91949999999999998</v>
      </c>
      <c r="J63" s="3">
        <v>0.91549999999999998</v>
      </c>
      <c r="K63" s="3">
        <v>0.90900000000000003</v>
      </c>
      <c r="L63" s="3">
        <v>0.93500000000000005</v>
      </c>
      <c r="M63" s="3">
        <v>0.92300000000000004</v>
      </c>
      <c r="N63" s="3">
        <v>0.91069999999999995</v>
      </c>
      <c r="O63" s="3">
        <v>0.9073</v>
      </c>
      <c r="P63" s="3">
        <v>0.91469999999999996</v>
      </c>
      <c r="Q63" s="3">
        <v>0.92569999999999997</v>
      </c>
      <c r="R63" s="3">
        <v>0.92369999999999997</v>
      </c>
    </row>
    <row r="64" spans="2:18" x14ac:dyDescent="0.35">
      <c r="B64" s="82">
        <v>2</v>
      </c>
      <c r="C64" s="29">
        <v>100</v>
      </c>
      <c r="D64" s="29">
        <v>100</v>
      </c>
      <c r="E64" s="2">
        <v>0.92849999999999999</v>
      </c>
      <c r="F64" s="2">
        <v>0.9395</v>
      </c>
      <c r="G64" s="2">
        <v>0.91500000000000004</v>
      </c>
      <c r="H64" s="2">
        <v>0.91649999999999998</v>
      </c>
      <c r="I64" s="2">
        <v>0.91849999999999998</v>
      </c>
      <c r="J64" s="2">
        <v>0.92200000000000004</v>
      </c>
      <c r="K64" s="2">
        <v>0.92049999999999998</v>
      </c>
      <c r="L64" s="2">
        <v>0.93469999999999998</v>
      </c>
      <c r="M64" s="2">
        <v>0.93169999999999997</v>
      </c>
      <c r="N64" s="2">
        <v>0.91500000000000004</v>
      </c>
      <c r="O64" s="2">
        <v>0.91600000000000004</v>
      </c>
      <c r="P64" s="2">
        <v>0.92500000000000004</v>
      </c>
      <c r="Q64" s="2">
        <v>0.90700000000000003</v>
      </c>
      <c r="R64" s="2">
        <v>0.91600000000000004</v>
      </c>
    </row>
    <row r="65" spans="2:18" x14ac:dyDescent="0.35">
      <c r="B65" s="82"/>
      <c r="C65" s="29">
        <v>100</v>
      </c>
      <c r="D65" s="29">
        <v>200</v>
      </c>
      <c r="E65" s="2">
        <v>0.94299999999999995</v>
      </c>
      <c r="F65" s="2">
        <v>0.93049999999999999</v>
      </c>
      <c r="G65" s="2">
        <v>0.92549999999999999</v>
      </c>
      <c r="H65" s="2">
        <v>0.92600000000000005</v>
      </c>
      <c r="I65" s="2">
        <v>0.92200000000000004</v>
      </c>
      <c r="J65" s="2">
        <v>0.92</v>
      </c>
      <c r="K65" s="2">
        <v>0.92200000000000004</v>
      </c>
      <c r="L65" s="2">
        <v>0.93869999999999998</v>
      </c>
      <c r="M65" s="2">
        <v>0.94330000000000003</v>
      </c>
      <c r="N65" s="2">
        <v>0.93730000000000002</v>
      </c>
      <c r="O65" s="2">
        <v>0.93400000000000005</v>
      </c>
      <c r="P65" s="2">
        <v>0.93600000000000005</v>
      </c>
      <c r="Q65" s="2">
        <v>0.93799999999999994</v>
      </c>
      <c r="R65" s="2">
        <v>0.93799999999999994</v>
      </c>
    </row>
    <row r="66" spans="2:18" x14ac:dyDescent="0.35">
      <c r="B66" s="82"/>
      <c r="C66" s="29">
        <v>100</v>
      </c>
      <c r="D66" s="29">
        <v>300</v>
      </c>
      <c r="E66" s="2">
        <v>0.9395</v>
      </c>
      <c r="F66" s="2">
        <v>0.94450000000000001</v>
      </c>
      <c r="G66" s="2">
        <v>0.93899999999999995</v>
      </c>
      <c r="H66" s="2">
        <v>0.94599999999999995</v>
      </c>
      <c r="I66" s="2">
        <v>0.94099999999999995</v>
      </c>
      <c r="J66" s="2">
        <v>0.94199999999999995</v>
      </c>
      <c r="K66" s="2">
        <v>0.94199999999999995</v>
      </c>
      <c r="L66" s="2">
        <v>0.94369999999999998</v>
      </c>
      <c r="M66" s="2">
        <v>0.94899999999999995</v>
      </c>
      <c r="N66" s="2">
        <v>0.94230000000000003</v>
      </c>
      <c r="O66" s="2">
        <v>0.94199999999999995</v>
      </c>
      <c r="P66" s="2">
        <v>0.93630000000000002</v>
      </c>
      <c r="Q66" s="2">
        <v>0.93799999999999994</v>
      </c>
      <c r="R66" s="2">
        <v>0.93799999999999994</v>
      </c>
    </row>
    <row r="67" spans="2:18" x14ac:dyDescent="0.35">
      <c r="B67" s="82"/>
      <c r="C67" s="29">
        <v>200</v>
      </c>
      <c r="D67" s="29">
        <v>100</v>
      </c>
      <c r="E67" s="2">
        <v>0.92100000000000004</v>
      </c>
      <c r="F67" s="2">
        <v>0.90749999999999997</v>
      </c>
      <c r="G67" s="2">
        <v>0.87350000000000005</v>
      </c>
      <c r="H67" s="2">
        <v>0.86299999999999999</v>
      </c>
      <c r="I67" s="2">
        <v>0.85799999999999998</v>
      </c>
      <c r="J67" s="2">
        <v>0.86050000000000004</v>
      </c>
      <c r="K67" s="2">
        <v>0.86799999999999999</v>
      </c>
      <c r="L67" s="2">
        <v>0.91869999999999996</v>
      </c>
      <c r="M67" s="2">
        <v>0.9173</v>
      </c>
      <c r="N67" s="2">
        <v>0.89700000000000002</v>
      </c>
      <c r="O67" s="2">
        <v>0.88800000000000001</v>
      </c>
      <c r="P67" s="2">
        <v>0.88470000000000004</v>
      </c>
      <c r="Q67" s="2">
        <v>0.88870000000000005</v>
      </c>
      <c r="R67" s="2">
        <v>0.88900000000000001</v>
      </c>
    </row>
    <row r="68" spans="2:18" x14ac:dyDescent="0.35">
      <c r="B68" s="82"/>
      <c r="C68" s="29">
        <v>200</v>
      </c>
      <c r="D68" s="29">
        <v>200</v>
      </c>
      <c r="E68" s="2">
        <v>0.92600000000000005</v>
      </c>
      <c r="F68" s="2">
        <v>0.92049999999999998</v>
      </c>
      <c r="G68" s="2">
        <v>0.92300000000000004</v>
      </c>
      <c r="H68" s="2">
        <v>0.90949999999999998</v>
      </c>
      <c r="I68" s="2">
        <v>0.89600000000000002</v>
      </c>
      <c r="J68" s="2">
        <v>0.91049999999999998</v>
      </c>
      <c r="K68" s="2">
        <v>0.91449999999999998</v>
      </c>
      <c r="L68" s="2">
        <v>0.94430000000000003</v>
      </c>
      <c r="M68" s="2">
        <v>0.93100000000000005</v>
      </c>
      <c r="N68" s="2">
        <v>0.92600000000000005</v>
      </c>
      <c r="O68" s="2">
        <v>0.92130000000000001</v>
      </c>
      <c r="P68" s="2">
        <v>0.91500000000000004</v>
      </c>
      <c r="Q68" s="2">
        <v>0.9133</v>
      </c>
      <c r="R68" s="2">
        <v>0.92330000000000001</v>
      </c>
    </row>
    <row r="69" spans="2:18" x14ac:dyDescent="0.35">
      <c r="B69" s="82"/>
      <c r="C69" s="29">
        <v>200</v>
      </c>
      <c r="D69" s="29">
        <v>300</v>
      </c>
      <c r="E69" s="2">
        <v>0.94350000000000001</v>
      </c>
      <c r="F69" s="2">
        <v>0.9335</v>
      </c>
      <c r="G69" s="2">
        <v>0.9345</v>
      </c>
      <c r="H69" s="2">
        <v>0.93049999999999999</v>
      </c>
      <c r="I69" s="2">
        <v>0.92500000000000004</v>
      </c>
      <c r="J69" s="2">
        <v>0.93</v>
      </c>
      <c r="K69" s="2">
        <v>0.92100000000000004</v>
      </c>
      <c r="L69" s="2">
        <v>0.95</v>
      </c>
      <c r="M69" s="2">
        <v>0.93630000000000002</v>
      </c>
      <c r="N69" s="2">
        <v>0.92769999999999997</v>
      </c>
      <c r="O69" s="2">
        <v>0.93069999999999997</v>
      </c>
      <c r="P69" s="2">
        <v>0.92700000000000005</v>
      </c>
      <c r="Q69" s="2">
        <v>0.93969999999999998</v>
      </c>
      <c r="R69" s="2">
        <v>0.92700000000000005</v>
      </c>
    </row>
    <row r="70" spans="2:18" x14ac:dyDescent="0.35">
      <c r="B70" s="82"/>
      <c r="C70" s="29">
        <v>300</v>
      </c>
      <c r="D70" s="29">
        <v>100</v>
      </c>
      <c r="E70" s="2">
        <v>0.89600000000000002</v>
      </c>
      <c r="F70" s="2">
        <v>0.89049999999999996</v>
      </c>
      <c r="G70" s="2">
        <v>0.84550000000000003</v>
      </c>
      <c r="H70" s="2">
        <v>0.82550000000000001</v>
      </c>
      <c r="I70" s="2">
        <v>0.8165</v>
      </c>
      <c r="J70" s="2">
        <v>0.81399999999999995</v>
      </c>
      <c r="K70" s="2">
        <v>0.82599999999999996</v>
      </c>
      <c r="L70" s="2">
        <v>0.90569999999999995</v>
      </c>
      <c r="M70" s="2">
        <v>0.90069999999999995</v>
      </c>
      <c r="N70" s="2">
        <v>0.86</v>
      </c>
      <c r="O70" s="2">
        <v>0.85299999999999998</v>
      </c>
      <c r="P70" s="2">
        <v>0.85670000000000002</v>
      </c>
      <c r="Q70" s="2">
        <v>0.86029999999999995</v>
      </c>
      <c r="R70" s="2">
        <v>0.85970000000000002</v>
      </c>
    </row>
    <row r="71" spans="2:18" x14ac:dyDescent="0.35">
      <c r="B71" s="82"/>
      <c r="C71" s="29">
        <v>300</v>
      </c>
      <c r="D71" s="29">
        <v>200</v>
      </c>
      <c r="E71" s="2">
        <v>0.92100000000000004</v>
      </c>
      <c r="F71" s="2">
        <v>0.93149999999999999</v>
      </c>
      <c r="G71" s="2">
        <v>0.90249999999999997</v>
      </c>
      <c r="H71" s="2">
        <v>0.89649999999999996</v>
      </c>
      <c r="I71" s="2">
        <v>0.90149999999999997</v>
      </c>
      <c r="J71" s="2">
        <v>0.90300000000000002</v>
      </c>
      <c r="K71" s="2">
        <v>0.90200000000000002</v>
      </c>
      <c r="L71" s="2">
        <v>0.94099999999999995</v>
      </c>
      <c r="M71" s="2">
        <v>0.92630000000000001</v>
      </c>
      <c r="N71" s="2">
        <v>0.90669999999999995</v>
      </c>
      <c r="O71" s="2">
        <v>0.90129999999999999</v>
      </c>
      <c r="P71" s="2">
        <v>0.90229999999999999</v>
      </c>
      <c r="Q71" s="2">
        <v>0.89929999999999999</v>
      </c>
      <c r="R71" s="2">
        <v>0.90200000000000002</v>
      </c>
    </row>
    <row r="72" spans="2:18" x14ac:dyDescent="0.35">
      <c r="B72" s="83"/>
      <c r="C72" s="28">
        <v>300</v>
      </c>
      <c r="D72" s="28">
        <v>300</v>
      </c>
      <c r="E72" s="3">
        <v>0.93200000000000005</v>
      </c>
      <c r="F72" s="3">
        <v>0.9345</v>
      </c>
      <c r="G72" s="3">
        <v>0.91749999999999998</v>
      </c>
      <c r="H72" s="3">
        <v>0.91649999999999998</v>
      </c>
      <c r="I72" s="3">
        <v>0.91249999999999998</v>
      </c>
      <c r="J72" s="3">
        <v>0.92200000000000004</v>
      </c>
      <c r="K72" s="3">
        <v>0.92249999999999999</v>
      </c>
      <c r="L72" s="3">
        <v>0.94469999999999998</v>
      </c>
      <c r="M72" s="3">
        <v>0.93300000000000005</v>
      </c>
      <c r="N72" s="3">
        <v>0.92130000000000001</v>
      </c>
      <c r="O72" s="3">
        <v>0.92230000000000001</v>
      </c>
      <c r="P72" s="3">
        <v>0.92230000000000001</v>
      </c>
      <c r="Q72" s="3">
        <v>0.92130000000000001</v>
      </c>
      <c r="R72" s="3">
        <v>0.92030000000000001</v>
      </c>
    </row>
  </sheetData>
  <mergeCells count="12">
    <mergeCell ref="B64:B72"/>
    <mergeCell ref="L30:R30"/>
    <mergeCell ref="B32:B40"/>
    <mergeCell ref="B41:B49"/>
    <mergeCell ref="B8:B16"/>
    <mergeCell ref="B17:B25"/>
    <mergeCell ref="E30:K30"/>
    <mergeCell ref="E6:F6"/>
    <mergeCell ref="G6:H6"/>
    <mergeCell ref="E53:K53"/>
    <mergeCell ref="L53:R53"/>
    <mergeCell ref="B55:B6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8845-A0B0-4CF3-A861-987F70EFA995}">
  <dimension ref="B2:R99"/>
  <sheetViews>
    <sheetView workbookViewId="0">
      <selection activeCell="B53" sqref="B53:R72"/>
    </sheetView>
  </sheetViews>
  <sheetFormatPr defaultRowHeight="14.15" x14ac:dyDescent="0.35"/>
  <cols>
    <col min="1" max="16384" width="9.140625" style="9"/>
  </cols>
  <sheetData>
    <row r="2" spans="2:18" ht="22.75" x14ac:dyDescent="0.55000000000000004">
      <c r="B2" s="50" t="s">
        <v>41</v>
      </c>
    </row>
    <row r="3" spans="2:18" ht="22.75" x14ac:dyDescent="0.55000000000000004">
      <c r="B3" s="50" t="s">
        <v>33</v>
      </c>
    </row>
    <row r="4" spans="2:18" ht="22.75" x14ac:dyDescent="0.55000000000000004">
      <c r="B4" s="50" t="s">
        <v>29</v>
      </c>
    </row>
    <row r="6" spans="2:18" x14ac:dyDescent="0.35">
      <c r="B6" s="27"/>
      <c r="C6" s="27"/>
      <c r="D6" s="27"/>
      <c r="E6" s="80" t="s">
        <v>0</v>
      </c>
      <c r="F6" s="80"/>
      <c r="G6" s="80"/>
      <c r="H6" s="80"/>
      <c r="I6" s="80"/>
      <c r="J6" s="80"/>
      <c r="K6" s="80"/>
      <c r="L6" s="80" t="s">
        <v>1</v>
      </c>
      <c r="M6" s="80"/>
      <c r="N6" s="80"/>
      <c r="O6" s="80"/>
      <c r="P6" s="80"/>
      <c r="Q6" s="80"/>
      <c r="R6" s="80"/>
    </row>
    <row r="7" spans="2:18" x14ac:dyDescent="0.35">
      <c r="B7" s="29"/>
      <c r="C7" s="29"/>
      <c r="D7" s="29"/>
      <c r="E7" s="29"/>
      <c r="F7" s="79" t="s">
        <v>58</v>
      </c>
      <c r="G7" s="79"/>
      <c r="H7" s="79" t="s">
        <v>25</v>
      </c>
      <c r="I7" s="79"/>
      <c r="J7" s="79"/>
      <c r="K7" s="79"/>
      <c r="L7" s="29" t="s">
        <v>4</v>
      </c>
      <c r="M7" s="79" t="s">
        <v>58</v>
      </c>
      <c r="N7" s="79"/>
      <c r="O7" s="79" t="s">
        <v>25</v>
      </c>
      <c r="P7" s="79"/>
      <c r="Q7" s="79"/>
      <c r="R7" s="79"/>
    </row>
    <row r="8" spans="2:18" x14ac:dyDescent="0.35">
      <c r="B8" s="29" t="s">
        <v>93</v>
      </c>
      <c r="C8" s="29" t="s">
        <v>2</v>
      </c>
      <c r="D8" s="29" t="s">
        <v>3</v>
      </c>
      <c r="E8" s="29" t="s">
        <v>4</v>
      </c>
      <c r="F8" s="29" t="s">
        <v>5</v>
      </c>
      <c r="G8" s="29" t="s">
        <v>8</v>
      </c>
      <c r="H8" s="29" t="s">
        <v>5</v>
      </c>
      <c r="I8" s="29" t="s">
        <v>6</v>
      </c>
      <c r="J8" s="29" t="s">
        <v>7</v>
      </c>
      <c r="K8" s="29" t="s">
        <v>8</v>
      </c>
      <c r="L8" s="29"/>
      <c r="M8" s="29" t="s">
        <v>5</v>
      </c>
      <c r="N8" s="29" t="s">
        <v>8</v>
      </c>
      <c r="O8" s="29" t="s">
        <v>5</v>
      </c>
      <c r="P8" s="29" t="s">
        <v>6</v>
      </c>
      <c r="Q8" s="29" t="s">
        <v>7</v>
      </c>
      <c r="R8" s="29" t="s">
        <v>8</v>
      </c>
    </row>
    <row r="9" spans="2:18" x14ac:dyDescent="0.35">
      <c r="B9" s="81">
        <v>1</v>
      </c>
      <c r="C9" s="27">
        <v>100</v>
      </c>
      <c r="D9" s="27">
        <v>100</v>
      </c>
      <c r="E9" s="1">
        <v>0.84550000000000003</v>
      </c>
      <c r="F9" s="15">
        <v>0.1545</v>
      </c>
      <c r="G9" s="15">
        <v>0.1381</v>
      </c>
      <c r="H9" s="15">
        <v>0.2954</v>
      </c>
      <c r="I9" s="15">
        <v>0.33789999999999998</v>
      </c>
      <c r="J9" s="15">
        <v>0.86170000000000002</v>
      </c>
      <c r="K9" s="15">
        <v>0.1086</v>
      </c>
      <c r="L9" s="1">
        <v>0.76729999999999998</v>
      </c>
      <c r="M9" s="15">
        <v>0.36830000000000002</v>
      </c>
      <c r="N9" s="15">
        <v>0.1419</v>
      </c>
      <c r="O9" s="15">
        <v>0.65490000000000004</v>
      </c>
      <c r="P9" s="15">
        <v>0.82840000000000003</v>
      </c>
      <c r="Q9" s="15">
        <v>140.92619999999999</v>
      </c>
      <c r="R9" s="15">
        <v>0.16850000000000001</v>
      </c>
    </row>
    <row r="10" spans="2:18" x14ac:dyDescent="0.35">
      <c r="B10" s="82"/>
      <c r="C10" s="29">
        <v>100</v>
      </c>
      <c r="D10" s="29">
        <v>200</v>
      </c>
      <c r="E10" s="2">
        <v>0.93100000000000005</v>
      </c>
      <c r="F10" s="16">
        <v>0.14749999999999999</v>
      </c>
      <c r="G10" s="16">
        <v>0.1326</v>
      </c>
      <c r="H10" s="16">
        <v>0.1885</v>
      </c>
      <c r="I10" s="16">
        <v>0.33310000000000001</v>
      </c>
      <c r="J10" s="16">
        <v>0.54649999999999999</v>
      </c>
      <c r="K10" s="16">
        <v>7.4700000000000003E-2</v>
      </c>
      <c r="L10" s="2">
        <v>0.88990000000000002</v>
      </c>
      <c r="M10" s="16">
        <v>0.23599999999999999</v>
      </c>
      <c r="N10" s="16">
        <v>0.13389999999999999</v>
      </c>
      <c r="O10" s="16">
        <v>0.38979999999999998</v>
      </c>
      <c r="P10" s="16">
        <v>0.82489999999999997</v>
      </c>
      <c r="Q10" s="16">
        <v>1.4227000000000001</v>
      </c>
      <c r="R10" s="16">
        <v>0.11</v>
      </c>
    </row>
    <row r="11" spans="2:18" x14ac:dyDescent="0.35">
      <c r="B11" s="82"/>
      <c r="C11" s="29">
        <v>100</v>
      </c>
      <c r="D11" s="29">
        <v>300</v>
      </c>
      <c r="E11" s="2">
        <v>0.9657</v>
      </c>
      <c r="F11" s="16">
        <v>0.14530000000000001</v>
      </c>
      <c r="G11" s="16">
        <v>0.13070000000000001</v>
      </c>
      <c r="H11" s="16">
        <v>0.13469999999999999</v>
      </c>
      <c r="I11" s="16">
        <v>0.33189999999999997</v>
      </c>
      <c r="J11" s="16">
        <v>0.43619999999999998</v>
      </c>
      <c r="K11" s="16">
        <v>6.1400000000000003E-2</v>
      </c>
      <c r="L11" s="2">
        <v>0.9425</v>
      </c>
      <c r="M11" s="16">
        <v>0.20979999999999999</v>
      </c>
      <c r="N11" s="16">
        <v>0.1308</v>
      </c>
      <c r="O11" s="16">
        <v>0.27679999999999999</v>
      </c>
      <c r="P11" s="16">
        <v>0.82399999999999995</v>
      </c>
      <c r="Q11" s="16">
        <v>0.62549999999999994</v>
      </c>
      <c r="R11" s="16">
        <v>8.6599999999999996E-2</v>
      </c>
    </row>
    <row r="12" spans="2:18" x14ac:dyDescent="0.35">
      <c r="B12" s="82"/>
      <c r="C12" s="29">
        <v>200</v>
      </c>
      <c r="D12" s="29">
        <v>100</v>
      </c>
      <c r="E12" s="2">
        <v>0.84570000000000001</v>
      </c>
      <c r="F12" s="16">
        <v>0.1095</v>
      </c>
      <c r="G12" s="16">
        <v>9.8299999999999998E-2</v>
      </c>
      <c r="H12" s="16">
        <v>0.2858</v>
      </c>
      <c r="I12" s="16">
        <v>0.33339999999999997</v>
      </c>
      <c r="J12" s="16">
        <v>0.84560000000000002</v>
      </c>
      <c r="K12" s="16">
        <v>7.6999999999999999E-2</v>
      </c>
      <c r="L12" s="2">
        <v>0.76749999999999996</v>
      </c>
      <c r="M12" s="16">
        <v>0.28100000000000003</v>
      </c>
      <c r="N12" s="16">
        <v>0.1017</v>
      </c>
      <c r="O12" s="16">
        <v>0.64319999999999999</v>
      </c>
      <c r="P12" s="16">
        <v>0.8256</v>
      </c>
      <c r="Q12" s="16">
        <v>26.506699999999999</v>
      </c>
      <c r="R12" s="16">
        <v>0.1202</v>
      </c>
    </row>
    <row r="13" spans="2:18" x14ac:dyDescent="0.35">
      <c r="B13" s="82"/>
      <c r="C13" s="29">
        <v>200</v>
      </c>
      <c r="D13" s="29">
        <v>200</v>
      </c>
      <c r="E13" s="2">
        <v>0.93110000000000004</v>
      </c>
      <c r="F13" s="16">
        <v>0.10440000000000001</v>
      </c>
      <c r="G13" s="16">
        <v>9.4399999999999998E-2</v>
      </c>
      <c r="H13" s="16">
        <v>0.18079999999999999</v>
      </c>
      <c r="I13" s="16">
        <v>0.33119999999999999</v>
      </c>
      <c r="J13" s="16">
        <v>0.54579999999999995</v>
      </c>
      <c r="K13" s="16">
        <v>5.28E-2</v>
      </c>
      <c r="L13" s="2">
        <v>0.89059999999999995</v>
      </c>
      <c r="M13" s="16">
        <v>0.16919999999999999</v>
      </c>
      <c r="N13" s="16">
        <v>9.5799999999999996E-2</v>
      </c>
      <c r="O13" s="16">
        <v>0.38150000000000001</v>
      </c>
      <c r="P13" s="16">
        <v>0.82389999999999997</v>
      </c>
      <c r="Q13" s="16">
        <v>23</v>
      </c>
      <c r="R13" s="16">
        <v>7.8600000000000003E-2</v>
      </c>
    </row>
    <row r="14" spans="2:18" x14ac:dyDescent="0.35">
      <c r="B14" s="82"/>
      <c r="C14" s="29">
        <v>200</v>
      </c>
      <c r="D14" s="29">
        <v>300</v>
      </c>
      <c r="E14" s="2">
        <v>0.96589999999999998</v>
      </c>
      <c r="F14" s="16">
        <v>0.1028</v>
      </c>
      <c r="G14" s="16">
        <v>9.3399999999999997E-2</v>
      </c>
      <c r="H14" s="16">
        <v>0.1275</v>
      </c>
      <c r="I14" s="16">
        <v>0.33040000000000003</v>
      </c>
      <c r="J14" s="16">
        <v>0.43719999999999998</v>
      </c>
      <c r="K14" s="16">
        <v>4.2599999999999999E-2</v>
      </c>
      <c r="L14" s="2">
        <v>0.94299999999999995</v>
      </c>
      <c r="M14" s="16">
        <v>0.14949999999999999</v>
      </c>
      <c r="N14" s="16">
        <v>9.3700000000000006E-2</v>
      </c>
      <c r="O14" s="16">
        <v>0.2707</v>
      </c>
      <c r="P14" s="16">
        <v>0.82350000000000001</v>
      </c>
      <c r="Q14" s="16">
        <v>0.53159999999999996</v>
      </c>
      <c r="R14" s="16">
        <v>6.1400000000000003E-2</v>
      </c>
    </row>
    <row r="15" spans="2:18" x14ac:dyDescent="0.35">
      <c r="B15" s="82"/>
      <c r="C15" s="29">
        <v>300</v>
      </c>
      <c r="D15" s="29">
        <v>100</v>
      </c>
      <c r="E15" s="2">
        <v>0.8448</v>
      </c>
      <c r="F15" s="16">
        <v>8.9399999999999993E-2</v>
      </c>
      <c r="G15" s="16">
        <v>8.0500000000000002E-2</v>
      </c>
      <c r="H15" s="16">
        <v>0.28220000000000001</v>
      </c>
      <c r="I15" s="16">
        <v>0.33189999999999997</v>
      </c>
      <c r="J15" s="16">
        <v>0.84719999999999995</v>
      </c>
      <c r="K15" s="16">
        <v>6.2300000000000001E-2</v>
      </c>
      <c r="L15" s="2">
        <v>0.76670000000000005</v>
      </c>
      <c r="M15" s="16">
        <v>0.2366</v>
      </c>
      <c r="N15" s="16">
        <v>8.3500000000000005E-2</v>
      </c>
      <c r="O15" s="16">
        <v>0.64280000000000004</v>
      </c>
      <c r="P15" s="16">
        <v>0.82479999999999998</v>
      </c>
      <c r="Q15" s="16">
        <v>61.483800000000002</v>
      </c>
      <c r="R15" s="16">
        <v>9.8500000000000004E-2</v>
      </c>
    </row>
    <row r="16" spans="2:18" x14ac:dyDescent="0.35">
      <c r="B16" s="82"/>
      <c r="C16" s="29">
        <v>300</v>
      </c>
      <c r="D16" s="29">
        <v>200</v>
      </c>
      <c r="E16" s="2">
        <v>0.93120000000000003</v>
      </c>
      <c r="F16" s="16">
        <v>8.5300000000000001E-2</v>
      </c>
      <c r="G16" s="16">
        <v>7.7299999999999994E-2</v>
      </c>
      <c r="H16" s="16">
        <v>0.17849999999999999</v>
      </c>
      <c r="I16" s="16">
        <v>0.33050000000000002</v>
      </c>
      <c r="J16" s="16">
        <v>0.54679999999999995</v>
      </c>
      <c r="K16" s="16">
        <v>4.2900000000000001E-2</v>
      </c>
      <c r="L16" s="2">
        <v>0.8911</v>
      </c>
      <c r="M16" s="16">
        <v>0.1384</v>
      </c>
      <c r="N16" s="16">
        <v>7.85E-2</v>
      </c>
      <c r="O16" s="16">
        <v>0.37690000000000001</v>
      </c>
      <c r="P16" s="16">
        <v>0.8236</v>
      </c>
      <c r="Q16" s="16">
        <v>2.0484</v>
      </c>
      <c r="R16" s="16">
        <v>6.2199999999999998E-2</v>
      </c>
    </row>
    <row r="17" spans="2:18" x14ac:dyDescent="0.35">
      <c r="B17" s="83"/>
      <c r="C17" s="28">
        <v>300</v>
      </c>
      <c r="D17" s="28">
        <v>300</v>
      </c>
      <c r="E17" s="3">
        <v>0.96550000000000002</v>
      </c>
      <c r="F17" s="17">
        <v>8.3900000000000002E-2</v>
      </c>
      <c r="G17" s="17">
        <v>7.6300000000000007E-2</v>
      </c>
      <c r="H17" s="17">
        <v>0.12609999999999999</v>
      </c>
      <c r="I17" s="17">
        <v>0.33</v>
      </c>
      <c r="J17" s="17">
        <v>0.4365</v>
      </c>
      <c r="K17" s="17">
        <v>3.5000000000000003E-2</v>
      </c>
      <c r="L17" s="3">
        <v>0.94350000000000001</v>
      </c>
      <c r="M17" s="17">
        <v>0.1222</v>
      </c>
      <c r="N17" s="17">
        <v>7.6799999999999993E-2</v>
      </c>
      <c r="O17" s="17">
        <v>0.26790000000000003</v>
      </c>
      <c r="P17" s="17">
        <v>0.82310000000000005</v>
      </c>
      <c r="Q17" s="17">
        <v>0.58919999999999995</v>
      </c>
      <c r="R17" s="17">
        <v>4.9700000000000001E-2</v>
      </c>
    </row>
    <row r="18" spans="2:18" x14ac:dyDescent="0.35">
      <c r="B18" s="82">
        <v>2</v>
      </c>
      <c r="C18" s="29">
        <v>100</v>
      </c>
      <c r="D18" s="29">
        <v>100</v>
      </c>
      <c r="E18" s="2">
        <v>0.98370000000000002</v>
      </c>
      <c r="F18" s="16">
        <v>0.15329999999999999</v>
      </c>
      <c r="G18" s="16">
        <v>0.13780000000000001</v>
      </c>
      <c r="H18" s="16">
        <v>8.6099999999999996E-2</v>
      </c>
      <c r="I18" s="16">
        <v>0.2228</v>
      </c>
      <c r="J18" s="16">
        <v>1.3249</v>
      </c>
      <c r="K18" s="16">
        <v>6.25E-2</v>
      </c>
      <c r="L18" s="2">
        <v>0.97660000000000002</v>
      </c>
      <c r="M18" s="16">
        <v>0.18740000000000001</v>
      </c>
      <c r="N18" s="16">
        <v>0.1666</v>
      </c>
      <c r="O18" s="16">
        <v>0.12239999999999999</v>
      </c>
      <c r="P18" s="16">
        <v>0.36749999999999999</v>
      </c>
      <c r="Q18" s="16">
        <v>3.1522999999999999</v>
      </c>
      <c r="R18" s="16">
        <v>9.8400000000000001E-2</v>
      </c>
    </row>
    <row r="19" spans="2:18" x14ac:dyDescent="0.35">
      <c r="B19" s="82"/>
      <c r="C19" s="29">
        <v>100</v>
      </c>
      <c r="D19" s="29">
        <v>200</v>
      </c>
      <c r="E19" s="2">
        <v>0.99880000000000002</v>
      </c>
      <c r="F19" s="16">
        <v>0.14680000000000001</v>
      </c>
      <c r="G19" s="16">
        <v>0.13300000000000001</v>
      </c>
      <c r="H19" s="16">
        <v>4.65E-2</v>
      </c>
      <c r="I19" s="16">
        <v>0.2205</v>
      </c>
      <c r="J19" s="16">
        <v>0.3135</v>
      </c>
      <c r="K19" s="16">
        <v>4.3200000000000002E-2</v>
      </c>
      <c r="L19" s="2">
        <v>0.99829999999999997</v>
      </c>
      <c r="M19" s="16">
        <v>0.1794</v>
      </c>
      <c r="N19" s="16">
        <v>0.16059999999999999</v>
      </c>
      <c r="O19" s="16">
        <v>7.1300000000000002E-2</v>
      </c>
      <c r="P19" s="16">
        <v>0.36499999999999999</v>
      </c>
      <c r="Q19" s="16">
        <v>0.41770000000000002</v>
      </c>
      <c r="R19" s="16">
        <v>6.7500000000000004E-2</v>
      </c>
    </row>
    <row r="20" spans="2:18" x14ac:dyDescent="0.35">
      <c r="B20" s="82"/>
      <c r="C20" s="29">
        <v>100</v>
      </c>
      <c r="D20" s="29">
        <v>300</v>
      </c>
      <c r="E20" s="2">
        <v>0.99990000000000001</v>
      </c>
      <c r="F20" s="16">
        <v>0.1447</v>
      </c>
      <c r="G20" s="16">
        <v>0.13120000000000001</v>
      </c>
      <c r="H20" s="16">
        <v>3.5799999999999998E-2</v>
      </c>
      <c r="I20" s="16">
        <v>0.21959999999999999</v>
      </c>
      <c r="J20" s="16">
        <v>0.25080000000000002</v>
      </c>
      <c r="K20" s="16">
        <v>3.5000000000000003E-2</v>
      </c>
      <c r="L20" s="2">
        <v>0.99990000000000001</v>
      </c>
      <c r="M20" s="16">
        <v>0.17680000000000001</v>
      </c>
      <c r="N20" s="16">
        <v>0.1585</v>
      </c>
      <c r="O20" s="16">
        <v>5.57E-2</v>
      </c>
      <c r="P20" s="16">
        <v>0.36409999999999998</v>
      </c>
      <c r="Q20" s="16">
        <v>0.33379999999999999</v>
      </c>
      <c r="R20" s="16">
        <v>5.45E-2</v>
      </c>
    </row>
    <row r="21" spans="2:18" x14ac:dyDescent="0.35">
      <c r="B21" s="82"/>
      <c r="C21" s="29">
        <v>200</v>
      </c>
      <c r="D21" s="29">
        <v>100</v>
      </c>
      <c r="E21" s="2">
        <v>0.98350000000000004</v>
      </c>
      <c r="F21" s="16">
        <v>0.1086</v>
      </c>
      <c r="G21" s="16">
        <v>9.8199999999999996E-2</v>
      </c>
      <c r="H21" s="16">
        <v>7.3599999999999999E-2</v>
      </c>
      <c r="I21" s="16">
        <v>0.2205</v>
      </c>
      <c r="J21" s="16">
        <v>0.48849999999999999</v>
      </c>
      <c r="K21" s="16">
        <v>4.3999999999999997E-2</v>
      </c>
      <c r="L21" s="2">
        <v>0.97689999999999999</v>
      </c>
      <c r="M21" s="16">
        <v>0.13289999999999999</v>
      </c>
      <c r="N21" s="16">
        <v>0.1191</v>
      </c>
      <c r="O21" s="16">
        <v>9.98E-2</v>
      </c>
      <c r="P21" s="16">
        <v>0.36509999999999998</v>
      </c>
      <c r="Q21" s="16">
        <v>0.65500000000000003</v>
      </c>
      <c r="R21" s="16">
        <v>6.9199999999999998E-2</v>
      </c>
    </row>
    <row r="22" spans="2:18" x14ac:dyDescent="0.35">
      <c r="B22" s="82"/>
      <c r="C22" s="29">
        <v>200</v>
      </c>
      <c r="D22" s="29">
        <v>200</v>
      </c>
      <c r="E22" s="2">
        <v>0.999</v>
      </c>
      <c r="F22" s="16">
        <v>0.1038</v>
      </c>
      <c r="G22" s="16">
        <v>9.4799999999999995E-2</v>
      </c>
      <c r="H22" s="16">
        <v>3.4700000000000002E-2</v>
      </c>
      <c r="I22" s="16">
        <v>0.21929999999999999</v>
      </c>
      <c r="J22" s="16">
        <v>0.31430000000000002</v>
      </c>
      <c r="K22" s="16">
        <v>3.0499999999999999E-2</v>
      </c>
      <c r="L22" s="2">
        <v>0.99829999999999997</v>
      </c>
      <c r="M22" s="16">
        <v>0.12690000000000001</v>
      </c>
      <c r="N22" s="16">
        <v>0.1149</v>
      </c>
      <c r="O22" s="16">
        <v>5.2299999999999999E-2</v>
      </c>
      <c r="P22" s="16">
        <v>0.36370000000000002</v>
      </c>
      <c r="Q22" s="16">
        <v>0.41770000000000002</v>
      </c>
      <c r="R22" s="16">
        <v>4.7399999999999998E-2</v>
      </c>
    </row>
    <row r="23" spans="2:18" x14ac:dyDescent="0.35">
      <c r="B23" s="82"/>
      <c r="C23" s="29">
        <v>200</v>
      </c>
      <c r="D23" s="29">
        <v>300</v>
      </c>
      <c r="E23" s="2">
        <v>0.99990000000000001</v>
      </c>
      <c r="F23" s="16">
        <v>0.1024</v>
      </c>
      <c r="G23" s="16">
        <v>9.3700000000000006E-2</v>
      </c>
      <c r="H23" s="16">
        <v>2.5499999999999998E-2</v>
      </c>
      <c r="I23" s="16">
        <v>0.21890000000000001</v>
      </c>
      <c r="J23" s="16">
        <v>0.25059999999999999</v>
      </c>
      <c r="K23" s="16">
        <v>2.46E-2</v>
      </c>
      <c r="L23" s="2">
        <v>0.99980000000000002</v>
      </c>
      <c r="M23" s="16">
        <v>0.12509999999999999</v>
      </c>
      <c r="N23" s="16">
        <v>0.1135</v>
      </c>
      <c r="O23" s="16">
        <v>0.04</v>
      </c>
      <c r="P23" s="16">
        <v>0.36330000000000001</v>
      </c>
      <c r="Q23" s="16">
        <v>0.3342</v>
      </c>
      <c r="R23" s="16">
        <v>3.8699999999999998E-2</v>
      </c>
    </row>
    <row r="24" spans="2:18" x14ac:dyDescent="0.35">
      <c r="B24" s="82"/>
      <c r="C24" s="29">
        <v>300</v>
      </c>
      <c r="D24" s="29">
        <v>100</v>
      </c>
      <c r="E24" s="2">
        <v>0.98350000000000004</v>
      </c>
      <c r="F24" s="16">
        <v>8.8700000000000001E-2</v>
      </c>
      <c r="G24" s="16">
        <v>8.0399999999999999E-2</v>
      </c>
      <c r="H24" s="16">
        <v>6.9000000000000006E-2</v>
      </c>
      <c r="I24" s="16">
        <v>0.2198</v>
      </c>
      <c r="J24" s="16">
        <v>0.9506</v>
      </c>
      <c r="K24" s="16">
        <v>3.5999999999999997E-2</v>
      </c>
      <c r="L24" s="2">
        <v>0.97609999999999997</v>
      </c>
      <c r="M24" s="16">
        <v>0.1086</v>
      </c>
      <c r="N24" s="16">
        <v>9.7600000000000006E-2</v>
      </c>
      <c r="O24" s="16">
        <v>9.1999999999999998E-2</v>
      </c>
      <c r="P24" s="16">
        <v>0.36420000000000002</v>
      </c>
      <c r="Q24" s="16">
        <v>1.0293000000000001</v>
      </c>
      <c r="R24" s="16">
        <v>5.6500000000000002E-2</v>
      </c>
    </row>
    <row r="25" spans="2:18" x14ac:dyDescent="0.35">
      <c r="B25" s="82"/>
      <c r="C25" s="29">
        <v>300</v>
      </c>
      <c r="D25" s="29">
        <v>200</v>
      </c>
      <c r="E25" s="2">
        <v>0.999</v>
      </c>
      <c r="F25" s="16">
        <v>8.48E-2</v>
      </c>
      <c r="G25" s="16">
        <v>7.7600000000000002E-2</v>
      </c>
      <c r="H25" s="16">
        <v>2.9700000000000001E-2</v>
      </c>
      <c r="I25" s="16">
        <v>0.219</v>
      </c>
      <c r="J25" s="16">
        <v>0.31390000000000001</v>
      </c>
      <c r="K25" s="16">
        <v>2.47E-2</v>
      </c>
      <c r="L25" s="2">
        <v>0.99839999999999995</v>
      </c>
      <c r="M25" s="16">
        <v>0.1037</v>
      </c>
      <c r="N25" s="16">
        <v>9.4100000000000003E-2</v>
      </c>
      <c r="O25" s="16">
        <v>4.4699999999999997E-2</v>
      </c>
      <c r="P25" s="16">
        <v>0.36330000000000001</v>
      </c>
      <c r="Q25" s="16">
        <v>0.41810000000000003</v>
      </c>
      <c r="R25" s="16">
        <v>3.8899999999999997E-2</v>
      </c>
    </row>
    <row r="26" spans="2:18" x14ac:dyDescent="0.35">
      <c r="B26" s="83"/>
      <c r="C26" s="28">
        <v>300</v>
      </c>
      <c r="D26" s="28">
        <v>300</v>
      </c>
      <c r="E26" s="3">
        <v>0.99990000000000001</v>
      </c>
      <c r="F26" s="17">
        <v>8.3599999999999994E-2</v>
      </c>
      <c r="G26" s="17">
        <v>7.6700000000000004E-2</v>
      </c>
      <c r="H26" s="17">
        <v>2.1299999999999999E-2</v>
      </c>
      <c r="I26" s="17">
        <v>0.21870000000000001</v>
      </c>
      <c r="J26" s="17">
        <v>0.25059999999999999</v>
      </c>
      <c r="K26" s="17">
        <v>0.02</v>
      </c>
      <c r="L26" s="3">
        <v>0.99990000000000001</v>
      </c>
      <c r="M26" s="17">
        <v>0.1022</v>
      </c>
      <c r="N26" s="17">
        <v>9.3100000000000002E-2</v>
      </c>
      <c r="O26" s="17">
        <v>3.2800000000000003E-2</v>
      </c>
      <c r="P26" s="17">
        <v>0.36299999999999999</v>
      </c>
      <c r="Q26" s="17">
        <v>0.3342</v>
      </c>
      <c r="R26" s="17">
        <v>3.15E-2</v>
      </c>
    </row>
    <row r="28" spans="2:18" ht="22.75" x14ac:dyDescent="0.55000000000000004">
      <c r="B28" s="50" t="s">
        <v>19</v>
      </c>
    </row>
    <row r="30" spans="2:18" x14ac:dyDescent="0.35">
      <c r="B30" s="27"/>
      <c r="C30" s="27"/>
      <c r="D30" s="27"/>
      <c r="E30" s="80" t="s">
        <v>0</v>
      </c>
      <c r="F30" s="80"/>
      <c r="G30" s="80"/>
      <c r="H30" s="80"/>
      <c r="I30" s="80"/>
      <c r="J30" s="80"/>
      <c r="K30" s="80"/>
      <c r="L30" s="80" t="s">
        <v>1</v>
      </c>
      <c r="M30" s="80"/>
      <c r="N30" s="80"/>
      <c r="O30" s="80"/>
      <c r="P30" s="80"/>
      <c r="Q30" s="80"/>
      <c r="R30" s="80"/>
    </row>
    <row r="31" spans="2:18" x14ac:dyDescent="0.35">
      <c r="B31" s="29" t="s">
        <v>93</v>
      </c>
      <c r="C31" s="29" t="s">
        <v>2</v>
      </c>
      <c r="D31" s="29" t="s">
        <v>3</v>
      </c>
      <c r="E31" s="29" t="s">
        <v>12</v>
      </c>
      <c r="F31" s="29" t="s">
        <v>13</v>
      </c>
      <c r="G31" s="29" t="s">
        <v>14</v>
      </c>
      <c r="H31" s="29" t="s">
        <v>15</v>
      </c>
      <c r="I31" s="29" t="s">
        <v>16</v>
      </c>
      <c r="J31" s="29" t="s">
        <v>17</v>
      </c>
      <c r="K31" s="29" t="s">
        <v>18</v>
      </c>
      <c r="L31" s="29" t="s">
        <v>12</v>
      </c>
      <c r="M31" s="29" t="s">
        <v>13</v>
      </c>
      <c r="N31" s="29" t="s">
        <v>14</v>
      </c>
      <c r="O31" s="29" t="s">
        <v>15</v>
      </c>
      <c r="P31" s="29" t="s">
        <v>16</v>
      </c>
      <c r="Q31" s="29" t="s">
        <v>17</v>
      </c>
      <c r="R31" s="29" t="s">
        <v>18</v>
      </c>
    </row>
    <row r="32" spans="2:18" x14ac:dyDescent="0.35">
      <c r="B32" s="81">
        <v>1</v>
      </c>
      <c r="C32" s="27">
        <v>100</v>
      </c>
      <c r="D32" s="27">
        <v>100</v>
      </c>
      <c r="E32" s="1">
        <v>0.92600000000000005</v>
      </c>
      <c r="F32" s="1">
        <v>0.92500000000000004</v>
      </c>
      <c r="G32" s="1">
        <v>0.92500000000000004</v>
      </c>
      <c r="H32" s="1">
        <v>0.96350000000000002</v>
      </c>
      <c r="I32" s="1">
        <v>0.96199999999999997</v>
      </c>
      <c r="J32" s="1">
        <v>0.96250000000000002</v>
      </c>
      <c r="K32" s="1">
        <v>0.95199999999999996</v>
      </c>
      <c r="L32" s="1">
        <v>0.99</v>
      </c>
      <c r="M32" s="1">
        <v>0.98770000000000002</v>
      </c>
      <c r="N32" s="1">
        <v>0.99170000000000003</v>
      </c>
      <c r="O32" s="1">
        <v>0.99529999999999996</v>
      </c>
      <c r="P32" s="1">
        <v>0.99729999999999996</v>
      </c>
      <c r="Q32" s="1">
        <v>0.99629999999999996</v>
      </c>
      <c r="R32" s="1">
        <v>0.996</v>
      </c>
    </row>
    <row r="33" spans="2:18" x14ac:dyDescent="0.35">
      <c r="B33" s="82"/>
      <c r="C33" s="29">
        <v>100</v>
      </c>
      <c r="D33" s="29">
        <v>200</v>
      </c>
      <c r="E33" s="2">
        <v>0.95</v>
      </c>
      <c r="F33" s="2">
        <v>0.95750000000000002</v>
      </c>
      <c r="G33" s="2">
        <v>0.95350000000000001</v>
      </c>
      <c r="H33" s="2">
        <v>0.96</v>
      </c>
      <c r="I33" s="2">
        <v>0.95750000000000002</v>
      </c>
      <c r="J33" s="2">
        <v>0.97199999999999998</v>
      </c>
      <c r="K33" s="2">
        <v>0.96250000000000002</v>
      </c>
      <c r="L33" s="2">
        <v>0.98329999999999995</v>
      </c>
      <c r="M33" s="2">
        <v>0.97599999999999998</v>
      </c>
      <c r="N33" s="2">
        <v>0.97970000000000002</v>
      </c>
      <c r="O33" s="2">
        <v>0.98670000000000002</v>
      </c>
      <c r="P33" s="2">
        <v>0.98729999999999996</v>
      </c>
      <c r="Q33" s="2">
        <v>0.98470000000000002</v>
      </c>
      <c r="R33" s="2">
        <v>0.99099999999999999</v>
      </c>
    </row>
    <row r="34" spans="2:18" x14ac:dyDescent="0.35">
      <c r="B34" s="82"/>
      <c r="C34" s="29">
        <v>100</v>
      </c>
      <c r="D34" s="29">
        <v>300</v>
      </c>
      <c r="E34" s="2">
        <v>0.95399999999999996</v>
      </c>
      <c r="F34" s="2">
        <v>0.96050000000000002</v>
      </c>
      <c r="G34" s="2">
        <v>0.97099999999999997</v>
      </c>
      <c r="H34" s="2">
        <v>0.97399999999999998</v>
      </c>
      <c r="I34" s="2">
        <v>0.97</v>
      </c>
      <c r="J34" s="2">
        <v>0.95750000000000002</v>
      </c>
      <c r="K34" s="2">
        <v>0.96650000000000003</v>
      </c>
      <c r="L34" s="2">
        <v>0.97829999999999995</v>
      </c>
      <c r="M34" s="2">
        <v>0.97399999999999998</v>
      </c>
      <c r="N34" s="2">
        <v>0.97629999999999995</v>
      </c>
      <c r="O34" s="2">
        <v>0.98299999999999998</v>
      </c>
      <c r="P34" s="2">
        <v>0.98199999999999998</v>
      </c>
      <c r="Q34" s="2">
        <v>0.98270000000000002</v>
      </c>
      <c r="R34" s="2">
        <v>0.98029999999999995</v>
      </c>
    </row>
    <row r="35" spans="2:18" x14ac:dyDescent="0.35">
      <c r="B35" s="82"/>
      <c r="C35" s="29">
        <v>200</v>
      </c>
      <c r="D35" s="29">
        <v>100</v>
      </c>
      <c r="E35" s="2">
        <v>0.90500000000000003</v>
      </c>
      <c r="F35" s="2">
        <v>0.85750000000000004</v>
      </c>
      <c r="G35" s="2">
        <v>0.84150000000000003</v>
      </c>
      <c r="H35" s="2">
        <v>0.9405</v>
      </c>
      <c r="I35" s="2">
        <v>0.96350000000000002</v>
      </c>
      <c r="J35" s="2">
        <v>0.95299999999999996</v>
      </c>
      <c r="K35" s="2">
        <v>0.94550000000000001</v>
      </c>
      <c r="L35" s="2">
        <v>0.99570000000000003</v>
      </c>
      <c r="M35" s="2">
        <v>0.97629999999999995</v>
      </c>
      <c r="N35" s="2">
        <v>0.98270000000000002</v>
      </c>
      <c r="O35" s="2">
        <v>0.99829999999999997</v>
      </c>
      <c r="P35" s="2">
        <v>0.998</v>
      </c>
      <c r="Q35" s="2">
        <v>0.99770000000000003</v>
      </c>
      <c r="R35" s="2">
        <v>0.99870000000000003</v>
      </c>
    </row>
    <row r="36" spans="2:18" x14ac:dyDescent="0.35">
      <c r="B36" s="82"/>
      <c r="C36" s="29">
        <v>200</v>
      </c>
      <c r="D36" s="29">
        <v>200</v>
      </c>
      <c r="E36" s="2">
        <v>0.9355</v>
      </c>
      <c r="F36" s="2">
        <v>0.94199999999999995</v>
      </c>
      <c r="G36" s="2">
        <v>0.95050000000000001</v>
      </c>
      <c r="H36" s="2">
        <v>0.96350000000000002</v>
      </c>
      <c r="I36" s="2">
        <v>0.96850000000000003</v>
      </c>
      <c r="J36" s="2">
        <v>0.96150000000000002</v>
      </c>
      <c r="K36" s="2">
        <v>0.95599999999999996</v>
      </c>
      <c r="L36" s="2">
        <v>0.98299999999999998</v>
      </c>
      <c r="M36" s="2">
        <v>0.96830000000000005</v>
      </c>
      <c r="N36" s="2">
        <v>0.97130000000000005</v>
      </c>
      <c r="O36" s="2">
        <v>0.98370000000000002</v>
      </c>
      <c r="P36" s="2">
        <v>0.98599999999999999</v>
      </c>
      <c r="Q36" s="2">
        <v>0.98729999999999996</v>
      </c>
      <c r="R36" s="2">
        <v>0.99029999999999996</v>
      </c>
    </row>
    <row r="37" spans="2:18" x14ac:dyDescent="0.35">
      <c r="B37" s="82"/>
      <c r="C37" s="29">
        <v>200</v>
      </c>
      <c r="D37" s="29">
        <v>300</v>
      </c>
      <c r="E37" s="2">
        <v>0.9395</v>
      </c>
      <c r="F37" s="2">
        <v>0.96299999999999997</v>
      </c>
      <c r="G37" s="2">
        <v>0.95750000000000002</v>
      </c>
      <c r="H37" s="2">
        <v>0.97199999999999998</v>
      </c>
      <c r="I37" s="2">
        <v>0.97050000000000003</v>
      </c>
      <c r="J37" s="2">
        <v>0.96150000000000002</v>
      </c>
      <c r="K37" s="2">
        <v>0.97250000000000003</v>
      </c>
      <c r="L37" s="2">
        <v>0.97299999999999998</v>
      </c>
      <c r="M37" s="2">
        <v>0.9607</v>
      </c>
      <c r="N37" s="2">
        <v>0.96530000000000005</v>
      </c>
      <c r="O37" s="2">
        <v>0.97899999999999998</v>
      </c>
      <c r="P37" s="2">
        <v>0.98170000000000002</v>
      </c>
      <c r="Q37" s="2">
        <v>0.98199999999999998</v>
      </c>
      <c r="R37" s="2">
        <v>0.98570000000000002</v>
      </c>
    </row>
    <row r="38" spans="2:18" x14ac:dyDescent="0.35">
      <c r="B38" s="82"/>
      <c r="C38" s="29">
        <v>300</v>
      </c>
      <c r="D38" s="29">
        <v>100</v>
      </c>
      <c r="E38" s="2">
        <v>0.87050000000000005</v>
      </c>
      <c r="F38" s="2">
        <v>0.80349999999999999</v>
      </c>
      <c r="G38" s="2">
        <v>0.77149999999999996</v>
      </c>
      <c r="H38" s="2">
        <v>0.92749999999999999</v>
      </c>
      <c r="I38" s="2">
        <v>0.96</v>
      </c>
      <c r="J38" s="2">
        <v>0.95899999999999996</v>
      </c>
      <c r="K38" s="2">
        <v>0.94650000000000001</v>
      </c>
      <c r="L38" s="2">
        <v>0.99329999999999996</v>
      </c>
      <c r="M38" s="2">
        <v>0.95669999999999999</v>
      </c>
      <c r="N38" s="2">
        <v>0.9667</v>
      </c>
      <c r="O38" s="2">
        <v>0.998</v>
      </c>
      <c r="P38" s="2">
        <v>0.99970000000000003</v>
      </c>
      <c r="Q38" s="2">
        <v>0.99929999999999997</v>
      </c>
      <c r="R38" s="2">
        <v>0.999</v>
      </c>
    </row>
    <row r="39" spans="2:18" x14ac:dyDescent="0.35">
      <c r="B39" s="82"/>
      <c r="C39" s="29">
        <v>300</v>
      </c>
      <c r="D39" s="29">
        <v>200</v>
      </c>
      <c r="E39" s="2">
        <v>0.94</v>
      </c>
      <c r="F39" s="2">
        <v>0.93300000000000005</v>
      </c>
      <c r="G39" s="2">
        <v>0.92549999999999999</v>
      </c>
      <c r="H39" s="2">
        <v>0.95750000000000002</v>
      </c>
      <c r="I39" s="2">
        <v>0.96450000000000002</v>
      </c>
      <c r="J39" s="2">
        <v>0.95899999999999996</v>
      </c>
      <c r="K39" s="2">
        <v>0.95750000000000002</v>
      </c>
      <c r="L39" s="2">
        <v>0.97770000000000001</v>
      </c>
      <c r="M39" s="2">
        <v>0.94199999999999995</v>
      </c>
      <c r="N39" s="2">
        <v>0.94099999999999995</v>
      </c>
      <c r="O39" s="2">
        <v>0.97330000000000005</v>
      </c>
      <c r="P39" s="2">
        <v>0.98699999999999999</v>
      </c>
      <c r="Q39" s="2">
        <v>0.98970000000000002</v>
      </c>
      <c r="R39" s="2">
        <v>0.98229999999999995</v>
      </c>
    </row>
    <row r="40" spans="2:18" x14ac:dyDescent="0.35">
      <c r="B40" s="83"/>
      <c r="C40" s="28">
        <v>300</v>
      </c>
      <c r="D40" s="28">
        <v>300</v>
      </c>
      <c r="E40" s="3">
        <v>0.9345</v>
      </c>
      <c r="F40" s="3">
        <v>0.95699999999999996</v>
      </c>
      <c r="G40" s="3">
        <v>0.96</v>
      </c>
      <c r="H40" s="3">
        <v>0.96399999999999997</v>
      </c>
      <c r="I40" s="3">
        <v>0.96399999999999997</v>
      </c>
      <c r="J40" s="3">
        <v>0.96950000000000003</v>
      </c>
      <c r="K40" s="3">
        <v>0.96150000000000002</v>
      </c>
      <c r="L40" s="3">
        <v>0.97829999999999995</v>
      </c>
      <c r="M40" s="3">
        <v>0.95369999999999999</v>
      </c>
      <c r="N40" s="3">
        <v>0.95099999999999996</v>
      </c>
      <c r="O40" s="3">
        <v>0.96930000000000005</v>
      </c>
      <c r="P40" s="3">
        <v>0.97670000000000001</v>
      </c>
      <c r="Q40" s="3">
        <v>0.98</v>
      </c>
      <c r="R40" s="3">
        <v>0.98229999999999995</v>
      </c>
    </row>
    <row r="41" spans="2:18" x14ac:dyDescent="0.35">
      <c r="B41" s="82">
        <v>2</v>
      </c>
      <c r="C41" s="29">
        <v>100</v>
      </c>
      <c r="D41" s="29">
        <v>100</v>
      </c>
      <c r="E41" s="2">
        <v>0.94499999999999995</v>
      </c>
      <c r="F41" s="2">
        <v>0.9395</v>
      </c>
      <c r="G41" s="2">
        <v>0.95</v>
      </c>
      <c r="H41" s="2">
        <v>0.95450000000000002</v>
      </c>
      <c r="I41" s="2">
        <v>0.96750000000000003</v>
      </c>
      <c r="J41" s="2">
        <v>0.96599999999999997</v>
      </c>
      <c r="K41" s="2">
        <v>0.97</v>
      </c>
      <c r="L41" s="2">
        <v>0.93700000000000006</v>
      </c>
      <c r="M41" s="2">
        <v>0.95530000000000004</v>
      </c>
      <c r="N41" s="2">
        <v>0.95369999999999999</v>
      </c>
      <c r="O41" s="2">
        <v>0.95830000000000004</v>
      </c>
      <c r="P41" s="2">
        <v>0.96830000000000005</v>
      </c>
      <c r="Q41" s="2">
        <v>0.9647</v>
      </c>
      <c r="R41" s="2">
        <v>0.96399999999999997</v>
      </c>
    </row>
    <row r="42" spans="2:18" x14ac:dyDescent="0.35">
      <c r="B42" s="82"/>
      <c r="C42" s="29">
        <v>100</v>
      </c>
      <c r="D42" s="29">
        <v>200</v>
      </c>
      <c r="E42" s="2">
        <v>0.95250000000000001</v>
      </c>
      <c r="F42" s="2">
        <v>0.95099999999999996</v>
      </c>
      <c r="G42" s="2">
        <v>0.96150000000000002</v>
      </c>
      <c r="H42" s="2">
        <v>0.96799999999999997</v>
      </c>
      <c r="I42" s="2">
        <v>0.96550000000000002</v>
      </c>
      <c r="J42" s="2">
        <v>0.96599999999999997</v>
      </c>
      <c r="K42" s="2">
        <v>0.96499999999999997</v>
      </c>
      <c r="L42" s="2">
        <v>0.95630000000000004</v>
      </c>
      <c r="M42" s="2">
        <v>0.95369999999999999</v>
      </c>
      <c r="N42" s="2">
        <v>0.9617</v>
      </c>
      <c r="O42" s="2">
        <v>0.96399999999999997</v>
      </c>
      <c r="P42" s="2">
        <v>0.96099999999999997</v>
      </c>
      <c r="Q42" s="2">
        <v>0.96699999999999997</v>
      </c>
      <c r="R42" s="2">
        <v>0.96599999999999997</v>
      </c>
    </row>
    <row r="43" spans="2:18" x14ac:dyDescent="0.35">
      <c r="B43" s="82"/>
      <c r="C43" s="29">
        <v>100</v>
      </c>
      <c r="D43" s="29">
        <v>300</v>
      </c>
      <c r="E43" s="2">
        <v>0.95850000000000002</v>
      </c>
      <c r="F43" s="2">
        <v>0.94850000000000001</v>
      </c>
      <c r="G43" s="2">
        <v>0.95750000000000002</v>
      </c>
      <c r="H43" s="2">
        <v>0.96799999999999997</v>
      </c>
      <c r="I43" s="2">
        <v>0.95799999999999996</v>
      </c>
      <c r="J43" s="2">
        <v>0.96499999999999997</v>
      </c>
      <c r="K43" s="2">
        <v>0.97</v>
      </c>
      <c r="L43" s="2">
        <v>0.9577</v>
      </c>
      <c r="M43" s="2">
        <v>0.95599999999999996</v>
      </c>
      <c r="N43" s="2">
        <v>0.96399999999999997</v>
      </c>
      <c r="O43" s="2">
        <v>0.96699999999999997</v>
      </c>
      <c r="P43" s="2">
        <v>0.97199999999999998</v>
      </c>
      <c r="Q43" s="2">
        <v>0.97130000000000005</v>
      </c>
      <c r="R43" s="2">
        <v>0.9637</v>
      </c>
    </row>
    <row r="44" spans="2:18" x14ac:dyDescent="0.35">
      <c r="B44" s="82"/>
      <c r="C44" s="29">
        <v>200</v>
      </c>
      <c r="D44" s="29">
        <v>100</v>
      </c>
      <c r="E44" s="2">
        <v>0.90549999999999997</v>
      </c>
      <c r="F44" s="2">
        <v>0.93400000000000005</v>
      </c>
      <c r="G44" s="2">
        <v>0.9365</v>
      </c>
      <c r="H44" s="2">
        <v>0.95550000000000002</v>
      </c>
      <c r="I44" s="2">
        <v>0.96050000000000002</v>
      </c>
      <c r="J44" s="2">
        <v>0.97</v>
      </c>
      <c r="K44" s="2">
        <v>0.96450000000000002</v>
      </c>
      <c r="L44" s="2">
        <v>0.91169999999999995</v>
      </c>
      <c r="M44" s="2">
        <v>0.94569999999999999</v>
      </c>
      <c r="N44" s="2">
        <v>0.95230000000000004</v>
      </c>
      <c r="O44" s="2">
        <v>0.95369999999999999</v>
      </c>
      <c r="P44" s="2">
        <v>0.9647</v>
      </c>
      <c r="Q44" s="2">
        <v>0.9667</v>
      </c>
      <c r="R44" s="2">
        <v>0.96730000000000005</v>
      </c>
    </row>
    <row r="45" spans="2:18" x14ac:dyDescent="0.35">
      <c r="B45" s="82"/>
      <c r="C45" s="29">
        <v>200</v>
      </c>
      <c r="D45" s="29">
        <v>200</v>
      </c>
      <c r="E45" s="2">
        <v>0.94450000000000001</v>
      </c>
      <c r="F45" s="2">
        <v>0.94350000000000001</v>
      </c>
      <c r="G45" s="2">
        <v>0.95650000000000002</v>
      </c>
      <c r="H45" s="2">
        <v>0.96250000000000002</v>
      </c>
      <c r="I45" s="2">
        <v>0.96450000000000002</v>
      </c>
      <c r="J45" s="2">
        <v>0.96350000000000002</v>
      </c>
      <c r="K45" s="2">
        <v>0.96799999999999997</v>
      </c>
      <c r="L45" s="2">
        <v>0.95599999999999996</v>
      </c>
      <c r="M45" s="2">
        <v>0.95699999999999996</v>
      </c>
      <c r="N45" s="2">
        <v>0.95830000000000004</v>
      </c>
      <c r="O45" s="2">
        <v>0.9617</v>
      </c>
      <c r="P45" s="2">
        <v>0.96430000000000005</v>
      </c>
      <c r="Q45" s="2">
        <v>0.96530000000000005</v>
      </c>
      <c r="R45" s="2">
        <v>0.96130000000000004</v>
      </c>
    </row>
    <row r="46" spans="2:18" x14ac:dyDescent="0.35">
      <c r="B46" s="82"/>
      <c r="C46" s="29">
        <v>200</v>
      </c>
      <c r="D46" s="29">
        <v>300</v>
      </c>
      <c r="E46" s="2">
        <v>0.95299999999999996</v>
      </c>
      <c r="F46" s="2">
        <v>0.94950000000000001</v>
      </c>
      <c r="G46" s="2">
        <v>0.95450000000000002</v>
      </c>
      <c r="H46" s="2">
        <v>0.96299999999999997</v>
      </c>
      <c r="I46" s="2">
        <v>0.96750000000000003</v>
      </c>
      <c r="J46" s="2">
        <v>0.96750000000000003</v>
      </c>
      <c r="K46" s="2">
        <v>0.96399999999999997</v>
      </c>
      <c r="L46" s="2">
        <v>0.95699999999999996</v>
      </c>
      <c r="M46" s="2">
        <v>0.95799999999999996</v>
      </c>
      <c r="N46" s="2">
        <v>0.95930000000000004</v>
      </c>
      <c r="O46" s="2">
        <v>0.96130000000000004</v>
      </c>
      <c r="P46" s="2">
        <v>0.96499999999999997</v>
      </c>
      <c r="Q46" s="2">
        <v>0.96799999999999997</v>
      </c>
      <c r="R46" s="2">
        <v>0.96799999999999997</v>
      </c>
    </row>
    <row r="47" spans="2:18" x14ac:dyDescent="0.35">
      <c r="B47" s="82"/>
      <c r="C47" s="29">
        <v>300</v>
      </c>
      <c r="D47" s="29">
        <v>100</v>
      </c>
      <c r="E47" s="2">
        <v>0.879</v>
      </c>
      <c r="F47" s="2">
        <v>0.91800000000000004</v>
      </c>
      <c r="G47" s="2">
        <v>0.9325</v>
      </c>
      <c r="H47" s="2">
        <v>0.95250000000000001</v>
      </c>
      <c r="I47" s="2">
        <v>0.95699999999999996</v>
      </c>
      <c r="J47" s="2">
        <v>0.96099999999999997</v>
      </c>
      <c r="K47" s="2">
        <v>0.96050000000000002</v>
      </c>
      <c r="L47" s="2">
        <v>0.89500000000000002</v>
      </c>
      <c r="M47" s="2">
        <v>0.93300000000000005</v>
      </c>
      <c r="N47" s="2">
        <v>0.94499999999999995</v>
      </c>
      <c r="O47" s="2">
        <v>0.95269999999999999</v>
      </c>
      <c r="P47" s="2">
        <v>0.96530000000000005</v>
      </c>
      <c r="Q47" s="2">
        <v>0.96299999999999997</v>
      </c>
      <c r="R47" s="2">
        <v>0.96</v>
      </c>
    </row>
    <row r="48" spans="2:18" x14ac:dyDescent="0.35">
      <c r="B48" s="82"/>
      <c r="C48" s="29">
        <v>300</v>
      </c>
      <c r="D48" s="29">
        <v>200</v>
      </c>
      <c r="E48" s="2">
        <v>0.94450000000000001</v>
      </c>
      <c r="F48" s="2">
        <v>0.9345</v>
      </c>
      <c r="G48" s="2">
        <v>0.94650000000000001</v>
      </c>
      <c r="H48" s="2">
        <v>0.96</v>
      </c>
      <c r="I48" s="2">
        <v>0.96499999999999997</v>
      </c>
      <c r="J48" s="2">
        <v>0.96350000000000002</v>
      </c>
      <c r="K48" s="2">
        <v>0.97150000000000003</v>
      </c>
      <c r="L48" s="2">
        <v>0.93600000000000005</v>
      </c>
      <c r="M48" s="2">
        <v>0.94499999999999995</v>
      </c>
      <c r="N48" s="2">
        <v>0.94899999999999995</v>
      </c>
      <c r="O48" s="2">
        <v>0.96430000000000005</v>
      </c>
      <c r="P48" s="2">
        <v>0.96830000000000005</v>
      </c>
      <c r="Q48" s="2">
        <v>0.96799999999999997</v>
      </c>
      <c r="R48" s="2">
        <v>0.97130000000000005</v>
      </c>
    </row>
    <row r="49" spans="2:18" x14ac:dyDescent="0.35">
      <c r="B49" s="83"/>
      <c r="C49" s="28">
        <v>300</v>
      </c>
      <c r="D49" s="28">
        <v>300</v>
      </c>
      <c r="E49" s="3">
        <v>0.94550000000000001</v>
      </c>
      <c r="F49" s="3">
        <v>0.96</v>
      </c>
      <c r="G49" s="3">
        <v>0.94850000000000001</v>
      </c>
      <c r="H49" s="3">
        <v>0.96050000000000002</v>
      </c>
      <c r="I49" s="3">
        <v>0.95250000000000001</v>
      </c>
      <c r="J49" s="3">
        <v>0.96899999999999997</v>
      </c>
      <c r="K49" s="3">
        <v>0.97</v>
      </c>
      <c r="L49" s="3">
        <v>0.95630000000000004</v>
      </c>
      <c r="M49" s="3">
        <v>0.95399999999999996</v>
      </c>
      <c r="N49" s="3">
        <v>0.95830000000000004</v>
      </c>
      <c r="O49" s="3">
        <v>0.9647</v>
      </c>
      <c r="P49" s="3">
        <v>0.96730000000000005</v>
      </c>
      <c r="Q49" s="3">
        <v>0.96530000000000005</v>
      </c>
      <c r="R49" s="3">
        <v>0.97130000000000005</v>
      </c>
    </row>
    <row r="51" spans="2:18" ht="22.75" x14ac:dyDescent="0.55000000000000004">
      <c r="B51" s="50" t="s">
        <v>54</v>
      </c>
    </row>
    <row r="53" spans="2:18" x14ac:dyDescent="0.35">
      <c r="B53" s="27"/>
      <c r="C53" s="27"/>
      <c r="D53" s="27"/>
      <c r="E53" s="80" t="s">
        <v>0</v>
      </c>
      <c r="F53" s="80"/>
      <c r="G53" s="80"/>
      <c r="H53" s="80"/>
      <c r="I53" s="80"/>
      <c r="J53" s="80"/>
      <c r="K53" s="80"/>
      <c r="L53" s="80" t="s">
        <v>1</v>
      </c>
      <c r="M53" s="80"/>
      <c r="N53" s="80"/>
      <c r="O53" s="80"/>
      <c r="P53" s="80"/>
      <c r="Q53" s="80"/>
      <c r="R53" s="80"/>
    </row>
    <row r="54" spans="2:18" x14ac:dyDescent="0.35">
      <c r="B54" s="29" t="s">
        <v>93</v>
      </c>
      <c r="C54" s="29" t="s">
        <v>2</v>
      </c>
      <c r="D54" s="29" t="s">
        <v>3</v>
      </c>
      <c r="E54" s="29" t="s">
        <v>12</v>
      </c>
      <c r="F54" s="29" t="s">
        <v>13</v>
      </c>
      <c r="G54" s="29" t="s">
        <v>14</v>
      </c>
      <c r="H54" s="29" t="s">
        <v>15</v>
      </c>
      <c r="I54" s="29" t="s">
        <v>16</v>
      </c>
      <c r="J54" s="29" t="s">
        <v>17</v>
      </c>
      <c r="K54" s="29" t="s">
        <v>18</v>
      </c>
      <c r="L54" s="29" t="s">
        <v>12</v>
      </c>
      <c r="M54" s="29" t="s">
        <v>13</v>
      </c>
      <c r="N54" s="29" t="s">
        <v>14</v>
      </c>
      <c r="O54" s="29" t="s">
        <v>15</v>
      </c>
      <c r="P54" s="29" t="s">
        <v>16</v>
      </c>
      <c r="Q54" s="29" t="s">
        <v>17</v>
      </c>
      <c r="R54" s="29" t="s">
        <v>18</v>
      </c>
    </row>
    <row r="55" spans="2:18" x14ac:dyDescent="0.35">
      <c r="B55" s="81">
        <v>1</v>
      </c>
      <c r="C55" s="27">
        <v>100</v>
      </c>
      <c r="D55" s="27">
        <v>100</v>
      </c>
      <c r="E55" s="1">
        <v>0.9335</v>
      </c>
      <c r="F55" s="1">
        <v>0.9405</v>
      </c>
      <c r="G55" s="1">
        <v>0.95699999999999996</v>
      </c>
      <c r="H55" s="1">
        <v>0.93899999999999995</v>
      </c>
      <c r="I55" s="1">
        <v>0.94399999999999995</v>
      </c>
      <c r="J55" s="1">
        <v>0.9425</v>
      </c>
      <c r="K55" s="1">
        <v>0.9365</v>
      </c>
      <c r="L55" s="1">
        <v>0.94199999999999995</v>
      </c>
      <c r="M55" s="1">
        <v>0.93899999999999995</v>
      </c>
      <c r="N55" s="1">
        <v>0.94130000000000003</v>
      </c>
      <c r="O55" s="1">
        <v>0.93830000000000002</v>
      </c>
      <c r="P55" s="1">
        <v>0.93300000000000005</v>
      </c>
      <c r="Q55" s="1">
        <v>0.93430000000000002</v>
      </c>
      <c r="R55" s="1">
        <v>0.93300000000000005</v>
      </c>
    </row>
    <row r="56" spans="2:18" x14ac:dyDescent="0.35">
      <c r="B56" s="82"/>
      <c r="C56" s="29">
        <v>100</v>
      </c>
      <c r="D56" s="29">
        <v>200</v>
      </c>
      <c r="E56" s="2">
        <v>0.94650000000000001</v>
      </c>
      <c r="F56" s="2">
        <v>0.95650000000000002</v>
      </c>
      <c r="G56" s="2">
        <v>0.94799999999999995</v>
      </c>
      <c r="H56" s="2">
        <v>0.93149999999999999</v>
      </c>
      <c r="I56" s="2">
        <v>0.9395</v>
      </c>
      <c r="J56" s="2">
        <v>0.94799999999999995</v>
      </c>
      <c r="K56" s="2">
        <v>0.93799999999999994</v>
      </c>
      <c r="L56" s="2">
        <v>0.93400000000000005</v>
      </c>
      <c r="M56" s="2">
        <v>0.94269999999999998</v>
      </c>
      <c r="N56" s="2">
        <v>0.93100000000000005</v>
      </c>
      <c r="O56" s="2">
        <v>0.93469999999999998</v>
      </c>
      <c r="P56" s="2">
        <v>0.93400000000000005</v>
      </c>
      <c r="Q56" s="2">
        <v>0.94469999999999998</v>
      </c>
      <c r="R56" s="2">
        <v>0.94030000000000002</v>
      </c>
    </row>
    <row r="57" spans="2:18" x14ac:dyDescent="0.35">
      <c r="B57" s="82"/>
      <c r="C57" s="29">
        <v>100</v>
      </c>
      <c r="D57" s="29">
        <v>300</v>
      </c>
      <c r="E57" s="2">
        <v>0.94199999999999995</v>
      </c>
      <c r="F57" s="2">
        <v>0.92849999999999999</v>
      </c>
      <c r="G57" s="2">
        <v>0.9335</v>
      </c>
      <c r="H57" s="2">
        <v>0.94199999999999995</v>
      </c>
      <c r="I57" s="2">
        <v>0.94599999999999995</v>
      </c>
      <c r="J57" s="2">
        <v>0.9345</v>
      </c>
      <c r="K57" s="2">
        <v>0.94</v>
      </c>
      <c r="L57" s="2">
        <v>0.94199999999999995</v>
      </c>
      <c r="M57" s="2">
        <v>0.93799999999999994</v>
      </c>
      <c r="N57" s="2">
        <v>0.92769999999999997</v>
      </c>
      <c r="O57" s="2">
        <v>0.94269999999999998</v>
      </c>
      <c r="P57" s="2">
        <v>0.93669999999999998</v>
      </c>
      <c r="Q57" s="2">
        <v>0.93330000000000002</v>
      </c>
      <c r="R57" s="2">
        <v>0.93230000000000002</v>
      </c>
    </row>
    <row r="58" spans="2:18" x14ac:dyDescent="0.35">
      <c r="B58" s="82"/>
      <c r="C58" s="29">
        <v>200</v>
      </c>
      <c r="D58" s="29">
        <v>100</v>
      </c>
      <c r="E58" s="2">
        <v>0.94650000000000001</v>
      </c>
      <c r="F58" s="2">
        <v>0.94899999999999995</v>
      </c>
      <c r="G58" s="2">
        <v>0.9425</v>
      </c>
      <c r="H58" s="2">
        <v>0.94350000000000001</v>
      </c>
      <c r="I58" s="2">
        <v>0.94750000000000001</v>
      </c>
      <c r="J58" s="2">
        <v>0.94650000000000001</v>
      </c>
      <c r="K58" s="2">
        <v>0.9415</v>
      </c>
      <c r="L58" s="2">
        <v>0.94099999999999995</v>
      </c>
      <c r="M58" s="2">
        <v>0.93869999999999998</v>
      </c>
      <c r="N58" s="2">
        <v>0.94</v>
      </c>
      <c r="O58" s="2">
        <v>0.94199999999999995</v>
      </c>
      <c r="P58" s="2">
        <v>0.94569999999999999</v>
      </c>
      <c r="Q58" s="2">
        <v>0.94869999999999999</v>
      </c>
      <c r="R58" s="2">
        <v>0.93569999999999998</v>
      </c>
    </row>
    <row r="59" spans="2:18" x14ac:dyDescent="0.35">
      <c r="B59" s="82"/>
      <c r="C59" s="29">
        <v>200</v>
      </c>
      <c r="D59" s="29">
        <v>200</v>
      </c>
      <c r="E59" s="2">
        <v>0.94450000000000001</v>
      </c>
      <c r="F59" s="2">
        <v>0.93899999999999995</v>
      </c>
      <c r="G59" s="2">
        <v>0.94650000000000001</v>
      </c>
      <c r="H59" s="2">
        <v>0.94750000000000001</v>
      </c>
      <c r="I59" s="2">
        <v>0.95799999999999996</v>
      </c>
      <c r="J59" s="2">
        <v>0.95050000000000001</v>
      </c>
      <c r="K59" s="2">
        <v>0.9405</v>
      </c>
      <c r="L59" s="2">
        <v>0.94130000000000003</v>
      </c>
      <c r="M59" s="2">
        <v>0.94530000000000003</v>
      </c>
      <c r="N59" s="2">
        <v>0.94730000000000003</v>
      </c>
      <c r="O59" s="2">
        <v>0.93799999999999994</v>
      </c>
      <c r="P59" s="2">
        <v>0.93700000000000006</v>
      </c>
      <c r="Q59" s="2">
        <v>0.93200000000000005</v>
      </c>
      <c r="R59" s="2">
        <v>0.94369999999999998</v>
      </c>
    </row>
    <row r="60" spans="2:18" x14ac:dyDescent="0.35">
      <c r="B60" s="82"/>
      <c r="C60" s="29">
        <v>200</v>
      </c>
      <c r="D60" s="29">
        <v>300</v>
      </c>
      <c r="E60" s="2">
        <v>0.9425</v>
      </c>
      <c r="F60" s="2">
        <v>0.94650000000000001</v>
      </c>
      <c r="G60" s="2">
        <v>0.94599999999999995</v>
      </c>
      <c r="H60" s="2">
        <v>0.94750000000000001</v>
      </c>
      <c r="I60" s="2">
        <v>0.94950000000000001</v>
      </c>
      <c r="J60" s="2">
        <v>0.9355</v>
      </c>
      <c r="K60" s="2">
        <v>0.95</v>
      </c>
      <c r="L60" s="2">
        <v>0.94269999999999998</v>
      </c>
      <c r="M60" s="2">
        <v>0.94169999999999998</v>
      </c>
      <c r="N60" s="2">
        <v>0.94030000000000002</v>
      </c>
      <c r="O60" s="2">
        <v>0.94730000000000003</v>
      </c>
      <c r="P60" s="2">
        <v>0.94669999999999999</v>
      </c>
      <c r="Q60" s="2">
        <v>0.93600000000000005</v>
      </c>
      <c r="R60" s="2">
        <v>0.94469999999999998</v>
      </c>
    </row>
    <row r="61" spans="2:18" x14ac:dyDescent="0.35">
      <c r="B61" s="82"/>
      <c r="C61" s="29">
        <v>300</v>
      </c>
      <c r="D61" s="29">
        <v>100</v>
      </c>
      <c r="E61" s="2">
        <v>0.94299999999999995</v>
      </c>
      <c r="F61" s="2">
        <v>0.95450000000000002</v>
      </c>
      <c r="G61" s="2">
        <v>0.94799999999999995</v>
      </c>
      <c r="H61" s="2">
        <v>0.94799999999999995</v>
      </c>
      <c r="I61" s="2">
        <v>0.94799999999999995</v>
      </c>
      <c r="J61" s="2">
        <v>0.94699999999999995</v>
      </c>
      <c r="K61" s="2">
        <v>0.94799999999999995</v>
      </c>
      <c r="L61" s="2">
        <v>0.94669999999999999</v>
      </c>
      <c r="M61" s="2">
        <v>0.94330000000000003</v>
      </c>
      <c r="N61" s="2">
        <v>0.94169999999999998</v>
      </c>
      <c r="O61" s="2">
        <v>0.93899999999999995</v>
      </c>
      <c r="P61" s="2">
        <v>0.94730000000000003</v>
      </c>
      <c r="Q61" s="2">
        <v>0.94599999999999995</v>
      </c>
      <c r="R61" s="2">
        <v>0.94799999999999995</v>
      </c>
    </row>
    <row r="62" spans="2:18" x14ac:dyDescent="0.35">
      <c r="B62" s="82"/>
      <c r="C62" s="29">
        <v>300</v>
      </c>
      <c r="D62" s="29">
        <v>200</v>
      </c>
      <c r="E62" s="2">
        <v>0.94899999999999995</v>
      </c>
      <c r="F62" s="2">
        <v>0.95050000000000001</v>
      </c>
      <c r="G62" s="2">
        <v>0.95499999999999996</v>
      </c>
      <c r="H62" s="2">
        <v>0.95150000000000001</v>
      </c>
      <c r="I62" s="2">
        <v>0.95099999999999996</v>
      </c>
      <c r="J62" s="2">
        <v>0.94899999999999995</v>
      </c>
      <c r="K62" s="2">
        <v>0.94199999999999995</v>
      </c>
      <c r="L62" s="2">
        <v>0.93969999999999998</v>
      </c>
      <c r="M62" s="2">
        <v>0.94530000000000003</v>
      </c>
      <c r="N62" s="2">
        <v>0.94769999999999999</v>
      </c>
      <c r="O62" s="2">
        <v>0.94269999999999998</v>
      </c>
      <c r="P62" s="2">
        <v>0.94830000000000003</v>
      </c>
      <c r="Q62" s="2">
        <v>0.95069999999999999</v>
      </c>
      <c r="R62" s="2">
        <v>0.94099999999999995</v>
      </c>
    </row>
    <row r="63" spans="2:18" x14ac:dyDescent="0.35">
      <c r="B63" s="83"/>
      <c r="C63" s="28">
        <v>300</v>
      </c>
      <c r="D63" s="28">
        <v>300</v>
      </c>
      <c r="E63" s="3">
        <v>0.9425</v>
      </c>
      <c r="F63" s="3">
        <v>0.94399999999999995</v>
      </c>
      <c r="G63" s="3">
        <v>0.94550000000000001</v>
      </c>
      <c r="H63" s="3">
        <v>0.94450000000000001</v>
      </c>
      <c r="I63" s="3">
        <v>0.95</v>
      </c>
      <c r="J63" s="3">
        <v>0.95150000000000001</v>
      </c>
      <c r="K63" s="3">
        <v>0.94750000000000001</v>
      </c>
      <c r="L63" s="3">
        <v>0.94530000000000003</v>
      </c>
      <c r="M63" s="3">
        <v>0.94499999999999995</v>
      </c>
      <c r="N63" s="3">
        <v>0.95</v>
      </c>
      <c r="O63" s="3">
        <v>0.94569999999999999</v>
      </c>
      <c r="P63" s="3">
        <v>0.94530000000000003</v>
      </c>
      <c r="Q63" s="3">
        <v>0.94269999999999998</v>
      </c>
      <c r="R63" s="3">
        <v>0.94530000000000003</v>
      </c>
    </row>
    <row r="64" spans="2:18" x14ac:dyDescent="0.35">
      <c r="B64" s="82">
        <v>2</v>
      </c>
      <c r="C64" s="29">
        <v>100</v>
      </c>
      <c r="D64" s="29">
        <v>100</v>
      </c>
      <c r="E64" s="2">
        <v>0.94499999999999995</v>
      </c>
      <c r="F64" s="2">
        <v>0.94550000000000001</v>
      </c>
      <c r="G64" s="2">
        <v>0.93899999999999995</v>
      </c>
      <c r="H64" s="2">
        <v>0.93049999999999999</v>
      </c>
      <c r="I64" s="2">
        <v>0.94599999999999995</v>
      </c>
      <c r="J64" s="2">
        <v>0.94350000000000001</v>
      </c>
      <c r="K64" s="2">
        <v>0.9425</v>
      </c>
      <c r="L64" s="2">
        <v>0.93899999999999995</v>
      </c>
      <c r="M64" s="2">
        <v>0.93930000000000002</v>
      </c>
      <c r="N64" s="2">
        <v>0.93700000000000006</v>
      </c>
      <c r="O64" s="2">
        <v>0.92900000000000005</v>
      </c>
      <c r="P64" s="2">
        <v>0.93799999999999994</v>
      </c>
      <c r="Q64" s="2">
        <v>0.93930000000000002</v>
      </c>
      <c r="R64" s="2">
        <v>0.93030000000000002</v>
      </c>
    </row>
    <row r="65" spans="2:18" x14ac:dyDescent="0.35">
      <c r="B65" s="82"/>
      <c r="C65" s="29">
        <v>100</v>
      </c>
      <c r="D65" s="29">
        <v>200</v>
      </c>
      <c r="E65" s="2">
        <v>0.94550000000000001</v>
      </c>
      <c r="F65" s="2">
        <v>0.9335</v>
      </c>
      <c r="G65" s="2">
        <v>0.9425</v>
      </c>
      <c r="H65" s="2">
        <v>0.94399999999999995</v>
      </c>
      <c r="I65" s="2">
        <v>0.94</v>
      </c>
      <c r="J65" s="2">
        <v>0.94750000000000001</v>
      </c>
      <c r="K65" s="2">
        <v>0.9325</v>
      </c>
      <c r="L65" s="2">
        <v>0.93899999999999995</v>
      </c>
      <c r="M65" s="2">
        <v>0.93730000000000002</v>
      </c>
      <c r="N65" s="2">
        <v>0.93600000000000005</v>
      </c>
      <c r="O65" s="2">
        <v>0.93330000000000002</v>
      </c>
      <c r="P65" s="2">
        <v>0.93700000000000006</v>
      </c>
      <c r="Q65" s="2">
        <v>0.93730000000000002</v>
      </c>
      <c r="R65" s="2">
        <v>0.93369999999999997</v>
      </c>
    </row>
    <row r="66" spans="2:18" x14ac:dyDescent="0.35">
      <c r="B66" s="82"/>
      <c r="C66" s="29">
        <v>100</v>
      </c>
      <c r="D66" s="29">
        <v>300</v>
      </c>
      <c r="E66" s="2">
        <v>0.9395</v>
      </c>
      <c r="F66" s="2">
        <v>0.9355</v>
      </c>
      <c r="G66" s="2">
        <v>0.94350000000000001</v>
      </c>
      <c r="H66" s="2">
        <v>0.94099999999999995</v>
      </c>
      <c r="I66" s="2">
        <v>0.9375</v>
      </c>
      <c r="J66" s="2">
        <v>0.94199999999999995</v>
      </c>
      <c r="K66" s="2">
        <v>0.9425</v>
      </c>
      <c r="L66" s="2">
        <v>0.93269999999999997</v>
      </c>
      <c r="M66" s="2">
        <v>0.93569999999999998</v>
      </c>
      <c r="N66" s="2">
        <v>0.94</v>
      </c>
      <c r="O66" s="2">
        <v>0.94430000000000003</v>
      </c>
      <c r="P66" s="2">
        <v>0.94</v>
      </c>
      <c r="Q66" s="2">
        <v>0.94699999999999995</v>
      </c>
      <c r="R66" s="2">
        <v>0.93430000000000002</v>
      </c>
    </row>
    <row r="67" spans="2:18" x14ac:dyDescent="0.35">
      <c r="B67" s="82"/>
      <c r="C67" s="29">
        <v>200</v>
      </c>
      <c r="D67" s="29">
        <v>100</v>
      </c>
      <c r="E67" s="2">
        <v>0.95150000000000001</v>
      </c>
      <c r="F67" s="2">
        <v>0.94799999999999995</v>
      </c>
      <c r="G67" s="2">
        <v>0.94199999999999995</v>
      </c>
      <c r="H67" s="2">
        <v>0.94850000000000001</v>
      </c>
      <c r="I67" s="2">
        <v>0.94350000000000001</v>
      </c>
      <c r="J67" s="2">
        <v>0.94650000000000001</v>
      </c>
      <c r="K67" s="2">
        <v>0.94599999999999995</v>
      </c>
      <c r="L67" s="2">
        <v>0.94699999999999995</v>
      </c>
      <c r="M67" s="2">
        <v>0.94230000000000003</v>
      </c>
      <c r="N67" s="2">
        <v>0.94399999999999995</v>
      </c>
      <c r="O67" s="2">
        <v>0.93899999999999995</v>
      </c>
      <c r="P67" s="2">
        <v>0.94399999999999995</v>
      </c>
      <c r="Q67" s="2">
        <v>0.94430000000000003</v>
      </c>
      <c r="R67" s="2">
        <v>0.94169999999999998</v>
      </c>
    </row>
    <row r="68" spans="2:18" x14ac:dyDescent="0.35">
      <c r="B68" s="82"/>
      <c r="C68" s="29">
        <v>200</v>
      </c>
      <c r="D68" s="29">
        <v>200</v>
      </c>
      <c r="E68" s="2">
        <v>0.94199999999999995</v>
      </c>
      <c r="F68" s="2">
        <v>0.94850000000000001</v>
      </c>
      <c r="G68" s="2">
        <v>0.95350000000000001</v>
      </c>
      <c r="H68" s="2">
        <v>0.95399999999999996</v>
      </c>
      <c r="I68" s="2">
        <v>0.94699999999999995</v>
      </c>
      <c r="J68" s="2">
        <v>0.94399999999999995</v>
      </c>
      <c r="K68" s="2">
        <v>0.94499999999999995</v>
      </c>
      <c r="L68" s="2">
        <v>0.95</v>
      </c>
      <c r="M68" s="2">
        <v>0.94730000000000003</v>
      </c>
      <c r="N68" s="2">
        <v>0.94469999999999998</v>
      </c>
      <c r="O68" s="2">
        <v>0.93769999999999998</v>
      </c>
      <c r="P68" s="2">
        <v>0.94399999999999995</v>
      </c>
      <c r="Q68" s="2">
        <v>0.94799999999999995</v>
      </c>
      <c r="R68" s="2">
        <v>0.94130000000000003</v>
      </c>
    </row>
    <row r="69" spans="2:18" x14ac:dyDescent="0.35">
      <c r="B69" s="82"/>
      <c r="C69" s="29">
        <v>200</v>
      </c>
      <c r="D69" s="29">
        <v>300</v>
      </c>
      <c r="E69" s="2">
        <v>0.95299999999999996</v>
      </c>
      <c r="F69" s="2">
        <v>0.9355</v>
      </c>
      <c r="G69" s="2">
        <v>0.94299999999999995</v>
      </c>
      <c r="H69" s="2">
        <v>0.94699999999999995</v>
      </c>
      <c r="I69" s="2">
        <v>0.94799999999999995</v>
      </c>
      <c r="J69" s="2">
        <v>0.94699999999999995</v>
      </c>
      <c r="K69" s="2">
        <v>0.94650000000000001</v>
      </c>
      <c r="L69" s="2">
        <v>0.94269999999999998</v>
      </c>
      <c r="M69" s="2">
        <v>0.94630000000000003</v>
      </c>
      <c r="N69" s="2">
        <v>0.94269999999999998</v>
      </c>
      <c r="O69" s="2">
        <v>0.94930000000000003</v>
      </c>
      <c r="P69" s="2">
        <v>0.94330000000000003</v>
      </c>
      <c r="Q69" s="2">
        <v>0.94230000000000003</v>
      </c>
      <c r="R69" s="2">
        <v>0.94499999999999995</v>
      </c>
    </row>
    <row r="70" spans="2:18" x14ac:dyDescent="0.35">
      <c r="B70" s="82"/>
      <c r="C70" s="29">
        <v>300</v>
      </c>
      <c r="D70" s="29">
        <v>100</v>
      </c>
      <c r="E70" s="2">
        <v>0.94950000000000001</v>
      </c>
      <c r="F70" s="2">
        <v>0.94650000000000001</v>
      </c>
      <c r="G70" s="2">
        <v>0.95199999999999996</v>
      </c>
      <c r="H70" s="2">
        <v>0.94750000000000001</v>
      </c>
      <c r="I70" s="2">
        <v>0.93500000000000005</v>
      </c>
      <c r="J70" s="2">
        <v>0.93600000000000005</v>
      </c>
      <c r="K70" s="2">
        <v>0.94950000000000001</v>
      </c>
      <c r="L70" s="2">
        <v>0.95199999999999996</v>
      </c>
      <c r="M70" s="2">
        <v>0.94430000000000003</v>
      </c>
      <c r="N70" s="2">
        <v>0.94030000000000002</v>
      </c>
      <c r="O70" s="2">
        <v>0.94499999999999995</v>
      </c>
      <c r="P70" s="2">
        <v>0.95</v>
      </c>
      <c r="Q70" s="2">
        <v>0.94430000000000003</v>
      </c>
      <c r="R70" s="2">
        <v>0.94030000000000002</v>
      </c>
    </row>
    <row r="71" spans="2:18" x14ac:dyDescent="0.35">
      <c r="B71" s="82"/>
      <c r="C71" s="29">
        <v>300</v>
      </c>
      <c r="D71" s="29">
        <v>200</v>
      </c>
      <c r="E71" s="2">
        <v>0.95299999999999996</v>
      </c>
      <c r="F71" s="2">
        <v>0.94399999999999995</v>
      </c>
      <c r="G71" s="2">
        <v>0.94899999999999995</v>
      </c>
      <c r="H71" s="2">
        <v>0.95550000000000002</v>
      </c>
      <c r="I71" s="2">
        <v>0.94850000000000001</v>
      </c>
      <c r="J71" s="2">
        <v>0.94199999999999995</v>
      </c>
      <c r="K71" s="2">
        <v>0.95150000000000001</v>
      </c>
      <c r="L71" s="2">
        <v>0.94130000000000003</v>
      </c>
      <c r="M71" s="2">
        <v>0.94530000000000003</v>
      </c>
      <c r="N71" s="2">
        <v>0.94230000000000003</v>
      </c>
      <c r="O71" s="2">
        <v>0.94669999999999999</v>
      </c>
      <c r="P71" s="2">
        <v>0.94799999999999995</v>
      </c>
      <c r="Q71" s="2">
        <v>0.94899999999999995</v>
      </c>
      <c r="R71" s="2">
        <v>0.95269999999999999</v>
      </c>
    </row>
    <row r="72" spans="2:18" x14ac:dyDescent="0.35">
      <c r="B72" s="83"/>
      <c r="C72" s="28">
        <v>300</v>
      </c>
      <c r="D72" s="28">
        <v>300</v>
      </c>
      <c r="E72" s="3">
        <v>0.95250000000000001</v>
      </c>
      <c r="F72" s="3">
        <v>0.95899999999999996</v>
      </c>
      <c r="G72" s="3">
        <v>0.94399999999999995</v>
      </c>
      <c r="H72" s="3">
        <v>0.95099999999999996</v>
      </c>
      <c r="I72" s="3">
        <v>0.9395</v>
      </c>
      <c r="J72" s="3">
        <v>0.95150000000000001</v>
      </c>
      <c r="K72" s="3">
        <v>0.94899999999999995</v>
      </c>
      <c r="L72" s="3">
        <v>0.95269999999999999</v>
      </c>
      <c r="M72" s="3">
        <v>0.94730000000000003</v>
      </c>
      <c r="N72" s="3">
        <v>0.94369999999999998</v>
      </c>
      <c r="O72" s="3">
        <v>0.94599999999999995</v>
      </c>
      <c r="P72" s="3">
        <v>0.94930000000000003</v>
      </c>
      <c r="Q72" s="3">
        <v>0.94199999999999995</v>
      </c>
      <c r="R72" s="3">
        <v>0.94769999999999999</v>
      </c>
    </row>
    <row r="75" spans="2:18" ht="22.75" x14ac:dyDescent="0.55000000000000004">
      <c r="B75" s="50" t="s">
        <v>55</v>
      </c>
    </row>
    <row r="77" spans="2:18" x14ac:dyDescent="0.35">
      <c r="B77" s="27"/>
      <c r="C77" s="27"/>
      <c r="D77" s="27"/>
      <c r="E77" s="80" t="s">
        <v>0</v>
      </c>
      <c r="F77" s="80"/>
      <c r="G77" s="80"/>
      <c r="H77" s="80"/>
      <c r="I77" s="80"/>
      <c r="J77" s="80"/>
      <c r="K77" s="80"/>
      <c r="L77" s="80" t="s">
        <v>1</v>
      </c>
      <c r="M77" s="80"/>
      <c r="N77" s="80"/>
      <c r="O77" s="80"/>
      <c r="P77" s="80"/>
      <c r="Q77" s="80"/>
      <c r="R77" s="80"/>
    </row>
    <row r="78" spans="2:18" x14ac:dyDescent="0.35">
      <c r="B78" s="29" t="s">
        <v>93</v>
      </c>
      <c r="C78" s="29" t="s">
        <v>2</v>
      </c>
      <c r="D78" s="29" t="s">
        <v>3</v>
      </c>
      <c r="E78" s="29" t="s">
        <v>12</v>
      </c>
      <c r="F78" s="29" t="s">
        <v>13</v>
      </c>
      <c r="G78" s="29" t="s">
        <v>14</v>
      </c>
      <c r="H78" s="29" t="s">
        <v>15</v>
      </c>
      <c r="I78" s="29" t="s">
        <v>16</v>
      </c>
      <c r="J78" s="29" t="s">
        <v>17</v>
      </c>
      <c r="K78" s="29" t="s">
        <v>18</v>
      </c>
      <c r="L78" s="29" t="s">
        <v>12</v>
      </c>
      <c r="M78" s="29" t="s">
        <v>13</v>
      </c>
      <c r="N78" s="29" t="s">
        <v>14</v>
      </c>
      <c r="O78" s="29" t="s">
        <v>15</v>
      </c>
      <c r="P78" s="29" t="s">
        <v>16</v>
      </c>
      <c r="Q78" s="29" t="s">
        <v>17</v>
      </c>
      <c r="R78" s="29" t="s">
        <v>18</v>
      </c>
    </row>
    <row r="79" spans="2:18" x14ac:dyDescent="0.35">
      <c r="B79" s="81">
        <v>1</v>
      </c>
      <c r="C79" s="27">
        <v>100</v>
      </c>
      <c r="D79" s="27">
        <v>100</v>
      </c>
      <c r="E79" s="1">
        <f>E55-E32</f>
        <v>7.4999999999999512E-3</v>
      </c>
      <c r="F79" s="1">
        <f t="shared" ref="F79:R79" si="0">F55-F32</f>
        <v>1.5499999999999958E-2</v>
      </c>
      <c r="G79" s="1">
        <f t="shared" si="0"/>
        <v>3.1999999999999917E-2</v>
      </c>
      <c r="H79" s="1">
        <f t="shared" si="0"/>
        <v>-2.4500000000000077E-2</v>
      </c>
      <c r="I79" s="1">
        <f t="shared" si="0"/>
        <v>-1.8000000000000016E-2</v>
      </c>
      <c r="J79" s="1">
        <f t="shared" si="0"/>
        <v>-2.0000000000000018E-2</v>
      </c>
      <c r="K79" s="1">
        <f t="shared" si="0"/>
        <v>-1.5499999999999958E-2</v>
      </c>
      <c r="L79" s="1">
        <f t="shared" si="0"/>
        <v>-4.8000000000000043E-2</v>
      </c>
      <c r="M79" s="1">
        <f t="shared" si="0"/>
        <v>-4.8700000000000077E-2</v>
      </c>
      <c r="N79" s="1">
        <f t="shared" si="0"/>
        <v>-5.04E-2</v>
      </c>
      <c r="O79" s="1">
        <f t="shared" si="0"/>
        <v>-5.699999999999994E-2</v>
      </c>
      <c r="P79" s="1">
        <f t="shared" si="0"/>
        <v>-6.4299999999999913E-2</v>
      </c>
      <c r="Q79" s="1">
        <f t="shared" si="0"/>
        <v>-6.1999999999999944E-2</v>
      </c>
      <c r="R79" s="1">
        <f t="shared" si="0"/>
        <v>-6.2999999999999945E-2</v>
      </c>
    </row>
    <row r="80" spans="2:18" x14ac:dyDescent="0.35">
      <c r="B80" s="82"/>
      <c r="C80" s="29">
        <v>100</v>
      </c>
      <c r="D80" s="29">
        <v>200</v>
      </c>
      <c r="E80" s="2">
        <f t="shared" ref="E80:R95" si="1">E56-E33</f>
        <v>-3.4999999999999476E-3</v>
      </c>
      <c r="F80" s="2">
        <f t="shared" si="1"/>
        <v>-1.0000000000000009E-3</v>
      </c>
      <c r="G80" s="2">
        <f t="shared" si="1"/>
        <v>-5.5000000000000604E-3</v>
      </c>
      <c r="H80" s="2">
        <f t="shared" si="1"/>
        <v>-2.849999999999997E-2</v>
      </c>
      <c r="I80" s="2">
        <f t="shared" si="1"/>
        <v>-1.8000000000000016E-2</v>
      </c>
      <c r="J80" s="2">
        <f t="shared" si="1"/>
        <v>-2.4000000000000021E-2</v>
      </c>
      <c r="K80" s="2">
        <f t="shared" si="1"/>
        <v>-2.4500000000000077E-2</v>
      </c>
      <c r="L80" s="2">
        <f t="shared" si="1"/>
        <v>-4.9299999999999899E-2</v>
      </c>
      <c r="M80" s="2">
        <f t="shared" si="1"/>
        <v>-3.3299999999999996E-2</v>
      </c>
      <c r="N80" s="2">
        <f t="shared" si="1"/>
        <v>-4.8699999999999966E-2</v>
      </c>
      <c r="O80" s="2">
        <f t="shared" si="1"/>
        <v>-5.2000000000000046E-2</v>
      </c>
      <c r="P80" s="2">
        <f t="shared" si="1"/>
        <v>-5.3299999999999903E-2</v>
      </c>
      <c r="Q80" s="2">
        <f t="shared" si="1"/>
        <v>-4.0000000000000036E-2</v>
      </c>
      <c r="R80" s="2">
        <f t="shared" si="1"/>
        <v>-5.0699999999999967E-2</v>
      </c>
    </row>
    <row r="81" spans="2:18" x14ac:dyDescent="0.35">
      <c r="B81" s="82"/>
      <c r="C81" s="29">
        <v>100</v>
      </c>
      <c r="D81" s="29">
        <v>300</v>
      </c>
      <c r="E81" s="2">
        <f t="shared" si="1"/>
        <v>-1.2000000000000011E-2</v>
      </c>
      <c r="F81" s="2">
        <f t="shared" si="1"/>
        <v>-3.2000000000000028E-2</v>
      </c>
      <c r="G81" s="2">
        <f t="shared" si="1"/>
        <v>-3.7499999999999978E-2</v>
      </c>
      <c r="H81" s="2">
        <f t="shared" si="1"/>
        <v>-3.2000000000000028E-2</v>
      </c>
      <c r="I81" s="2">
        <f t="shared" si="1"/>
        <v>-2.4000000000000021E-2</v>
      </c>
      <c r="J81" s="2">
        <f t="shared" si="1"/>
        <v>-2.300000000000002E-2</v>
      </c>
      <c r="K81" s="2">
        <f t="shared" si="1"/>
        <v>-2.6500000000000079E-2</v>
      </c>
      <c r="L81" s="2">
        <f t="shared" si="1"/>
        <v>-3.6299999999999999E-2</v>
      </c>
      <c r="M81" s="2">
        <f t="shared" si="1"/>
        <v>-3.6000000000000032E-2</v>
      </c>
      <c r="N81" s="2">
        <f t="shared" si="1"/>
        <v>-4.8599999999999977E-2</v>
      </c>
      <c r="O81" s="2">
        <f t="shared" si="1"/>
        <v>-4.0300000000000002E-2</v>
      </c>
      <c r="P81" s="2">
        <f t="shared" si="1"/>
        <v>-4.5300000000000007E-2</v>
      </c>
      <c r="Q81" s="2">
        <f t="shared" si="1"/>
        <v>-4.9399999999999999E-2</v>
      </c>
      <c r="R81" s="2">
        <f t="shared" si="1"/>
        <v>-4.7999999999999932E-2</v>
      </c>
    </row>
    <row r="82" spans="2:18" x14ac:dyDescent="0.35">
      <c r="B82" s="82"/>
      <c r="C82" s="29">
        <v>200</v>
      </c>
      <c r="D82" s="29">
        <v>100</v>
      </c>
      <c r="E82" s="2">
        <f t="shared" si="1"/>
        <v>4.1499999999999981E-2</v>
      </c>
      <c r="F82" s="2">
        <f t="shared" si="1"/>
        <v>9.1499999999999915E-2</v>
      </c>
      <c r="G82" s="2">
        <f t="shared" si="1"/>
        <v>0.10099999999999998</v>
      </c>
      <c r="H82" s="2">
        <f t="shared" si="1"/>
        <v>3.0000000000000027E-3</v>
      </c>
      <c r="I82" s="2">
        <f t="shared" si="1"/>
        <v>-1.6000000000000014E-2</v>
      </c>
      <c r="J82" s="2">
        <f t="shared" si="1"/>
        <v>-6.4999999999999503E-3</v>
      </c>
      <c r="K82" s="2">
        <f t="shared" si="1"/>
        <v>-4.0000000000000036E-3</v>
      </c>
      <c r="L82" s="2">
        <f t="shared" si="1"/>
        <v>-5.4700000000000082E-2</v>
      </c>
      <c r="M82" s="2">
        <f t="shared" si="1"/>
        <v>-3.7599999999999967E-2</v>
      </c>
      <c r="N82" s="2">
        <f t="shared" si="1"/>
        <v>-4.2700000000000071E-2</v>
      </c>
      <c r="O82" s="2">
        <f t="shared" si="1"/>
        <v>-5.6300000000000017E-2</v>
      </c>
      <c r="P82" s="2">
        <f t="shared" si="1"/>
        <v>-5.2300000000000013E-2</v>
      </c>
      <c r="Q82" s="2">
        <f t="shared" si="1"/>
        <v>-4.9000000000000044E-2</v>
      </c>
      <c r="R82" s="2">
        <f t="shared" si="1"/>
        <v>-6.3000000000000056E-2</v>
      </c>
    </row>
    <row r="83" spans="2:18" x14ac:dyDescent="0.35">
      <c r="B83" s="82"/>
      <c r="C83" s="29">
        <v>200</v>
      </c>
      <c r="D83" s="29">
        <v>200</v>
      </c>
      <c r="E83" s="2">
        <f t="shared" si="1"/>
        <v>9.000000000000008E-3</v>
      </c>
      <c r="F83" s="2">
        <f t="shared" si="1"/>
        <v>-3.0000000000000027E-3</v>
      </c>
      <c r="G83" s="2">
        <f t="shared" si="1"/>
        <v>-4.0000000000000036E-3</v>
      </c>
      <c r="H83" s="2">
        <f t="shared" si="1"/>
        <v>-1.6000000000000014E-2</v>
      </c>
      <c r="I83" s="2">
        <f t="shared" si="1"/>
        <v>-1.0500000000000065E-2</v>
      </c>
      <c r="J83" s="2">
        <f t="shared" si="1"/>
        <v>-1.100000000000001E-2</v>
      </c>
      <c r="K83" s="2">
        <f t="shared" si="1"/>
        <v>-1.5499999999999958E-2</v>
      </c>
      <c r="L83" s="2">
        <f t="shared" si="1"/>
        <v>-4.1699999999999959E-2</v>
      </c>
      <c r="M83" s="2">
        <f t="shared" si="1"/>
        <v>-2.300000000000002E-2</v>
      </c>
      <c r="N83" s="2">
        <f t="shared" si="1"/>
        <v>-2.4000000000000021E-2</v>
      </c>
      <c r="O83" s="2">
        <f t="shared" si="1"/>
        <v>-4.5700000000000074E-2</v>
      </c>
      <c r="P83" s="2">
        <f t="shared" si="1"/>
        <v>-4.8999999999999932E-2</v>
      </c>
      <c r="Q83" s="2">
        <f t="shared" si="1"/>
        <v>-5.5299999999999905E-2</v>
      </c>
      <c r="R83" s="2">
        <f t="shared" si="1"/>
        <v>-4.6599999999999975E-2</v>
      </c>
    </row>
    <row r="84" spans="2:18" x14ac:dyDescent="0.35">
      <c r="B84" s="82"/>
      <c r="C84" s="29">
        <v>200</v>
      </c>
      <c r="D84" s="29">
        <v>300</v>
      </c>
      <c r="E84" s="2">
        <f t="shared" si="1"/>
        <v>3.0000000000000027E-3</v>
      </c>
      <c r="F84" s="2">
        <f t="shared" si="1"/>
        <v>-1.6499999999999959E-2</v>
      </c>
      <c r="G84" s="2">
        <f t="shared" si="1"/>
        <v>-1.1500000000000066E-2</v>
      </c>
      <c r="H84" s="2">
        <f t="shared" si="1"/>
        <v>-2.4499999999999966E-2</v>
      </c>
      <c r="I84" s="2">
        <f t="shared" si="1"/>
        <v>-2.1000000000000019E-2</v>
      </c>
      <c r="J84" s="2">
        <f t="shared" si="1"/>
        <v>-2.6000000000000023E-2</v>
      </c>
      <c r="K84" s="2">
        <f t="shared" si="1"/>
        <v>-2.2500000000000075E-2</v>
      </c>
      <c r="L84" s="2">
        <f t="shared" si="1"/>
        <v>-3.0299999999999994E-2</v>
      </c>
      <c r="M84" s="2">
        <f t="shared" si="1"/>
        <v>-1.9000000000000017E-2</v>
      </c>
      <c r="N84" s="2">
        <f t="shared" si="1"/>
        <v>-2.5000000000000022E-2</v>
      </c>
      <c r="O84" s="2">
        <f t="shared" si="1"/>
        <v>-3.169999999999995E-2</v>
      </c>
      <c r="P84" s="2">
        <f t="shared" si="1"/>
        <v>-3.5000000000000031E-2</v>
      </c>
      <c r="Q84" s="2">
        <f t="shared" si="1"/>
        <v>-4.599999999999993E-2</v>
      </c>
      <c r="R84" s="2">
        <f t="shared" si="1"/>
        <v>-4.1000000000000036E-2</v>
      </c>
    </row>
    <row r="85" spans="2:18" x14ac:dyDescent="0.35">
      <c r="B85" s="82"/>
      <c r="C85" s="29">
        <v>300</v>
      </c>
      <c r="D85" s="29">
        <v>100</v>
      </c>
      <c r="E85" s="2">
        <f t="shared" si="1"/>
        <v>7.2499999999999898E-2</v>
      </c>
      <c r="F85" s="2">
        <f t="shared" si="1"/>
        <v>0.15100000000000002</v>
      </c>
      <c r="G85" s="2">
        <f t="shared" si="1"/>
        <v>0.17649999999999999</v>
      </c>
      <c r="H85" s="2">
        <f t="shared" si="1"/>
        <v>2.0499999999999963E-2</v>
      </c>
      <c r="I85" s="2">
        <f t="shared" si="1"/>
        <v>-1.2000000000000011E-2</v>
      </c>
      <c r="J85" s="2">
        <f t="shared" si="1"/>
        <v>-1.2000000000000011E-2</v>
      </c>
      <c r="K85" s="2">
        <f t="shared" si="1"/>
        <v>1.4999999999999458E-3</v>
      </c>
      <c r="L85" s="2">
        <f t="shared" si="1"/>
        <v>-4.6599999999999975E-2</v>
      </c>
      <c r="M85" s="2">
        <f t="shared" si="1"/>
        <v>-1.3399999999999967E-2</v>
      </c>
      <c r="N85" s="2">
        <f t="shared" si="1"/>
        <v>-2.5000000000000022E-2</v>
      </c>
      <c r="O85" s="2">
        <f t="shared" si="1"/>
        <v>-5.9000000000000052E-2</v>
      </c>
      <c r="P85" s="2">
        <f t="shared" si="1"/>
        <v>-5.2400000000000002E-2</v>
      </c>
      <c r="Q85" s="2">
        <f t="shared" si="1"/>
        <v>-5.3300000000000014E-2</v>
      </c>
      <c r="R85" s="2">
        <f t="shared" si="1"/>
        <v>-5.1000000000000045E-2</v>
      </c>
    </row>
    <row r="86" spans="2:18" x14ac:dyDescent="0.35">
      <c r="B86" s="82"/>
      <c r="C86" s="29">
        <v>300</v>
      </c>
      <c r="D86" s="29">
        <v>200</v>
      </c>
      <c r="E86" s="2">
        <f t="shared" si="1"/>
        <v>9.000000000000008E-3</v>
      </c>
      <c r="F86" s="2">
        <f t="shared" si="1"/>
        <v>1.749999999999996E-2</v>
      </c>
      <c r="G86" s="2">
        <f t="shared" si="1"/>
        <v>2.9499999999999971E-2</v>
      </c>
      <c r="H86" s="2">
        <f t="shared" si="1"/>
        <v>-6.0000000000000053E-3</v>
      </c>
      <c r="I86" s="2">
        <f t="shared" si="1"/>
        <v>-1.3500000000000068E-2</v>
      </c>
      <c r="J86" s="2">
        <f t="shared" si="1"/>
        <v>-1.0000000000000009E-2</v>
      </c>
      <c r="K86" s="2">
        <f t="shared" si="1"/>
        <v>-1.5500000000000069E-2</v>
      </c>
      <c r="L86" s="2">
        <f t="shared" si="1"/>
        <v>-3.8000000000000034E-2</v>
      </c>
      <c r="M86" s="2">
        <f t="shared" si="1"/>
        <v>3.3000000000000806E-3</v>
      </c>
      <c r="N86" s="2">
        <f t="shared" si="1"/>
        <v>6.7000000000000393E-3</v>
      </c>
      <c r="O86" s="2">
        <f t="shared" si="1"/>
        <v>-3.0600000000000072E-2</v>
      </c>
      <c r="P86" s="2">
        <f t="shared" si="1"/>
        <v>-3.8699999999999957E-2</v>
      </c>
      <c r="Q86" s="2">
        <f t="shared" si="1"/>
        <v>-3.9000000000000035E-2</v>
      </c>
      <c r="R86" s="2">
        <f t="shared" si="1"/>
        <v>-4.1300000000000003E-2</v>
      </c>
    </row>
    <row r="87" spans="2:18" x14ac:dyDescent="0.35">
      <c r="B87" s="83"/>
      <c r="C87" s="28">
        <v>300</v>
      </c>
      <c r="D87" s="28">
        <v>300</v>
      </c>
      <c r="E87" s="3">
        <f t="shared" si="1"/>
        <v>8.0000000000000071E-3</v>
      </c>
      <c r="F87" s="3">
        <f t="shared" si="1"/>
        <v>-1.3000000000000012E-2</v>
      </c>
      <c r="G87" s="3">
        <f t="shared" si="1"/>
        <v>-1.4499999999999957E-2</v>
      </c>
      <c r="H87" s="3">
        <f t="shared" si="1"/>
        <v>-1.9499999999999962E-2</v>
      </c>
      <c r="I87" s="3">
        <f t="shared" si="1"/>
        <v>-1.4000000000000012E-2</v>
      </c>
      <c r="J87" s="3">
        <f t="shared" si="1"/>
        <v>-1.8000000000000016E-2</v>
      </c>
      <c r="K87" s="3">
        <f t="shared" si="1"/>
        <v>-1.4000000000000012E-2</v>
      </c>
      <c r="L87" s="3">
        <f t="shared" si="1"/>
        <v>-3.2999999999999918E-2</v>
      </c>
      <c r="M87" s="3">
        <f t="shared" si="1"/>
        <v>-8.700000000000041E-3</v>
      </c>
      <c r="N87" s="3">
        <f t="shared" si="1"/>
        <v>-1.0000000000000009E-3</v>
      </c>
      <c r="O87" s="3">
        <f t="shared" si="1"/>
        <v>-2.3600000000000065E-2</v>
      </c>
      <c r="P87" s="3">
        <f t="shared" si="1"/>
        <v>-3.1399999999999983E-2</v>
      </c>
      <c r="Q87" s="3">
        <f t="shared" si="1"/>
        <v>-3.73E-2</v>
      </c>
      <c r="R87" s="3">
        <f t="shared" si="1"/>
        <v>-3.6999999999999922E-2</v>
      </c>
    </row>
    <row r="88" spans="2:18" x14ac:dyDescent="0.35">
      <c r="B88" s="82">
        <v>2</v>
      </c>
      <c r="C88" s="29">
        <v>100</v>
      </c>
      <c r="D88" s="29">
        <v>100</v>
      </c>
      <c r="E88" s="2">
        <f t="shared" si="1"/>
        <v>0</v>
      </c>
      <c r="F88" s="2">
        <f t="shared" si="1"/>
        <v>6.0000000000000053E-3</v>
      </c>
      <c r="G88" s="2">
        <f t="shared" si="1"/>
        <v>-1.100000000000001E-2</v>
      </c>
      <c r="H88" s="2">
        <f t="shared" si="1"/>
        <v>-2.4000000000000021E-2</v>
      </c>
      <c r="I88" s="2">
        <f t="shared" si="1"/>
        <v>-2.1500000000000075E-2</v>
      </c>
      <c r="J88" s="2">
        <f t="shared" si="1"/>
        <v>-2.2499999999999964E-2</v>
      </c>
      <c r="K88" s="2">
        <f t="shared" si="1"/>
        <v>-2.7499999999999969E-2</v>
      </c>
      <c r="L88" s="2">
        <f t="shared" si="1"/>
        <v>1.9999999999998908E-3</v>
      </c>
      <c r="M88" s="2">
        <f t="shared" si="1"/>
        <v>-1.6000000000000014E-2</v>
      </c>
      <c r="N88" s="2">
        <f t="shared" si="1"/>
        <v>-1.6699999999999937E-2</v>
      </c>
      <c r="O88" s="2">
        <f t="shared" si="1"/>
        <v>-2.9299999999999993E-2</v>
      </c>
      <c r="P88" s="2">
        <f t="shared" si="1"/>
        <v>-3.0300000000000105E-2</v>
      </c>
      <c r="Q88" s="2">
        <f t="shared" si="1"/>
        <v>-2.5399999999999978E-2</v>
      </c>
      <c r="R88" s="2">
        <f t="shared" si="1"/>
        <v>-3.3699999999999952E-2</v>
      </c>
    </row>
    <row r="89" spans="2:18" x14ac:dyDescent="0.35">
      <c r="B89" s="82"/>
      <c r="C89" s="29">
        <v>100</v>
      </c>
      <c r="D89" s="29">
        <v>200</v>
      </c>
      <c r="E89" s="2">
        <f t="shared" si="1"/>
        <v>-7.0000000000000062E-3</v>
      </c>
      <c r="F89" s="2">
        <f t="shared" si="1"/>
        <v>-1.749999999999996E-2</v>
      </c>
      <c r="G89" s="2">
        <f t="shared" si="1"/>
        <v>-1.9000000000000017E-2</v>
      </c>
      <c r="H89" s="2">
        <f t="shared" si="1"/>
        <v>-2.4000000000000021E-2</v>
      </c>
      <c r="I89" s="2">
        <f t="shared" si="1"/>
        <v>-2.5500000000000078E-2</v>
      </c>
      <c r="J89" s="2">
        <f t="shared" si="1"/>
        <v>-1.8499999999999961E-2</v>
      </c>
      <c r="K89" s="2">
        <f t="shared" si="1"/>
        <v>-3.2499999999999973E-2</v>
      </c>
      <c r="L89" s="2">
        <f t="shared" si="1"/>
        <v>-1.7300000000000093E-2</v>
      </c>
      <c r="M89" s="2">
        <f t="shared" si="1"/>
        <v>-1.639999999999997E-2</v>
      </c>
      <c r="N89" s="2">
        <f t="shared" si="1"/>
        <v>-2.5699999999999945E-2</v>
      </c>
      <c r="O89" s="2">
        <f t="shared" si="1"/>
        <v>-3.069999999999995E-2</v>
      </c>
      <c r="P89" s="2">
        <f t="shared" si="1"/>
        <v>-2.399999999999991E-2</v>
      </c>
      <c r="Q89" s="2">
        <f t="shared" si="1"/>
        <v>-2.9699999999999949E-2</v>
      </c>
      <c r="R89" s="2">
        <f t="shared" si="1"/>
        <v>-3.2299999999999995E-2</v>
      </c>
    </row>
    <row r="90" spans="2:18" x14ac:dyDescent="0.35">
      <c r="B90" s="82"/>
      <c r="C90" s="29">
        <v>100</v>
      </c>
      <c r="D90" s="29">
        <v>300</v>
      </c>
      <c r="E90" s="2">
        <f t="shared" si="1"/>
        <v>-1.9000000000000017E-2</v>
      </c>
      <c r="F90" s="2">
        <f t="shared" si="1"/>
        <v>-1.3000000000000012E-2</v>
      </c>
      <c r="G90" s="2">
        <f t="shared" si="1"/>
        <v>-1.4000000000000012E-2</v>
      </c>
      <c r="H90" s="2">
        <f t="shared" si="1"/>
        <v>-2.7000000000000024E-2</v>
      </c>
      <c r="I90" s="2">
        <f t="shared" si="1"/>
        <v>-2.0499999999999963E-2</v>
      </c>
      <c r="J90" s="2">
        <f t="shared" si="1"/>
        <v>-2.300000000000002E-2</v>
      </c>
      <c r="K90" s="2">
        <f t="shared" si="1"/>
        <v>-2.7499999999999969E-2</v>
      </c>
      <c r="L90" s="2">
        <f t="shared" si="1"/>
        <v>-2.5000000000000022E-2</v>
      </c>
      <c r="M90" s="2">
        <f t="shared" si="1"/>
        <v>-2.0299999999999985E-2</v>
      </c>
      <c r="N90" s="2">
        <f t="shared" si="1"/>
        <v>-2.4000000000000021E-2</v>
      </c>
      <c r="O90" s="2">
        <f t="shared" si="1"/>
        <v>-2.2699999999999942E-2</v>
      </c>
      <c r="P90" s="2">
        <f t="shared" si="1"/>
        <v>-3.2000000000000028E-2</v>
      </c>
      <c r="Q90" s="2">
        <f t="shared" si="1"/>
        <v>-2.4300000000000099E-2</v>
      </c>
      <c r="R90" s="2">
        <f t="shared" si="1"/>
        <v>-2.9399999999999982E-2</v>
      </c>
    </row>
    <row r="91" spans="2:18" x14ac:dyDescent="0.35">
      <c r="B91" s="82"/>
      <c r="C91" s="29">
        <v>200</v>
      </c>
      <c r="D91" s="29">
        <v>100</v>
      </c>
      <c r="E91" s="2">
        <f t="shared" si="1"/>
        <v>4.6000000000000041E-2</v>
      </c>
      <c r="F91" s="2">
        <f t="shared" si="1"/>
        <v>1.3999999999999901E-2</v>
      </c>
      <c r="G91" s="2">
        <f t="shared" si="1"/>
        <v>5.4999999999999494E-3</v>
      </c>
      <c r="H91" s="2">
        <f t="shared" si="1"/>
        <v>-7.0000000000000062E-3</v>
      </c>
      <c r="I91" s="2">
        <f t="shared" si="1"/>
        <v>-1.7000000000000015E-2</v>
      </c>
      <c r="J91" s="2">
        <f t="shared" si="1"/>
        <v>-2.3499999999999965E-2</v>
      </c>
      <c r="K91" s="2">
        <f t="shared" si="1"/>
        <v>-1.8500000000000072E-2</v>
      </c>
      <c r="L91" s="2">
        <f t="shared" si="1"/>
        <v>3.5299999999999998E-2</v>
      </c>
      <c r="M91" s="2">
        <f t="shared" si="1"/>
        <v>-3.3999999999999586E-3</v>
      </c>
      <c r="N91" s="2">
        <f t="shared" si="1"/>
        <v>-8.3000000000000851E-3</v>
      </c>
      <c r="O91" s="2">
        <f t="shared" si="1"/>
        <v>-1.4700000000000046E-2</v>
      </c>
      <c r="P91" s="2">
        <f t="shared" si="1"/>
        <v>-2.0700000000000052E-2</v>
      </c>
      <c r="Q91" s="2">
        <f t="shared" si="1"/>
        <v>-2.2399999999999975E-2</v>
      </c>
      <c r="R91" s="2">
        <f t="shared" si="1"/>
        <v>-2.5600000000000067E-2</v>
      </c>
    </row>
    <row r="92" spans="2:18" x14ac:dyDescent="0.35">
      <c r="B92" s="82"/>
      <c r="C92" s="29">
        <v>200</v>
      </c>
      <c r="D92" s="29">
        <v>200</v>
      </c>
      <c r="E92" s="2">
        <f t="shared" si="1"/>
        <v>-2.5000000000000577E-3</v>
      </c>
      <c r="F92" s="2">
        <f t="shared" si="1"/>
        <v>5.0000000000000044E-3</v>
      </c>
      <c r="G92" s="2">
        <f t="shared" si="1"/>
        <v>-3.0000000000000027E-3</v>
      </c>
      <c r="H92" s="2">
        <f t="shared" si="1"/>
        <v>-8.5000000000000631E-3</v>
      </c>
      <c r="I92" s="2">
        <f t="shared" si="1"/>
        <v>-1.7500000000000071E-2</v>
      </c>
      <c r="J92" s="2">
        <f t="shared" si="1"/>
        <v>-1.9500000000000073E-2</v>
      </c>
      <c r="K92" s="2">
        <f t="shared" si="1"/>
        <v>-2.300000000000002E-2</v>
      </c>
      <c r="L92" s="2">
        <f t="shared" si="1"/>
        <v>-6.0000000000000053E-3</v>
      </c>
      <c r="M92" s="2">
        <f t="shared" si="1"/>
        <v>-9.6999999999999309E-3</v>
      </c>
      <c r="N92" s="2">
        <f t="shared" si="1"/>
        <v>-1.3600000000000056E-2</v>
      </c>
      <c r="O92" s="2">
        <f t="shared" si="1"/>
        <v>-2.4000000000000021E-2</v>
      </c>
      <c r="P92" s="2">
        <f t="shared" si="1"/>
        <v>-2.0300000000000096E-2</v>
      </c>
      <c r="Q92" s="2">
        <f t="shared" si="1"/>
        <v>-1.7300000000000093E-2</v>
      </c>
      <c r="R92" s="2">
        <f t="shared" si="1"/>
        <v>-2.0000000000000018E-2</v>
      </c>
    </row>
    <row r="93" spans="2:18" x14ac:dyDescent="0.35">
      <c r="B93" s="82"/>
      <c r="C93" s="29">
        <v>200</v>
      </c>
      <c r="D93" s="29">
        <v>300</v>
      </c>
      <c r="E93" s="2">
        <f t="shared" si="1"/>
        <v>0</v>
      </c>
      <c r="F93" s="2">
        <f t="shared" si="1"/>
        <v>-1.4000000000000012E-2</v>
      </c>
      <c r="G93" s="2">
        <f t="shared" si="1"/>
        <v>-1.1500000000000066E-2</v>
      </c>
      <c r="H93" s="2">
        <f t="shared" si="1"/>
        <v>-1.6000000000000014E-2</v>
      </c>
      <c r="I93" s="2">
        <f t="shared" si="1"/>
        <v>-1.9500000000000073E-2</v>
      </c>
      <c r="J93" s="2">
        <f t="shared" si="1"/>
        <v>-2.0500000000000074E-2</v>
      </c>
      <c r="K93" s="2">
        <f t="shared" si="1"/>
        <v>-1.749999999999996E-2</v>
      </c>
      <c r="L93" s="2">
        <f t="shared" si="1"/>
        <v>-1.4299999999999979E-2</v>
      </c>
      <c r="M93" s="2">
        <f t="shared" si="1"/>
        <v>-1.1699999999999933E-2</v>
      </c>
      <c r="N93" s="2">
        <f t="shared" si="1"/>
        <v>-1.6600000000000059E-2</v>
      </c>
      <c r="O93" s="2">
        <f t="shared" si="1"/>
        <v>-1.2000000000000011E-2</v>
      </c>
      <c r="P93" s="2">
        <f t="shared" si="1"/>
        <v>-2.1699999999999942E-2</v>
      </c>
      <c r="Q93" s="2">
        <f t="shared" si="1"/>
        <v>-2.5699999999999945E-2</v>
      </c>
      <c r="R93" s="2">
        <f t="shared" si="1"/>
        <v>-2.300000000000002E-2</v>
      </c>
    </row>
    <row r="94" spans="2:18" x14ac:dyDescent="0.35">
      <c r="B94" s="82"/>
      <c r="C94" s="29">
        <v>300</v>
      </c>
      <c r="D94" s="29">
        <v>100</v>
      </c>
      <c r="E94" s="2">
        <f t="shared" si="1"/>
        <v>7.0500000000000007E-2</v>
      </c>
      <c r="F94" s="2">
        <f t="shared" si="1"/>
        <v>2.849999999999997E-2</v>
      </c>
      <c r="G94" s="2">
        <f t="shared" si="1"/>
        <v>1.9499999999999962E-2</v>
      </c>
      <c r="H94" s="2">
        <f t="shared" si="1"/>
        <v>-5.0000000000000044E-3</v>
      </c>
      <c r="I94" s="2">
        <f t="shared" si="1"/>
        <v>-2.1999999999999909E-2</v>
      </c>
      <c r="J94" s="2">
        <f t="shared" si="1"/>
        <v>-2.4999999999999911E-2</v>
      </c>
      <c r="K94" s="2">
        <f t="shared" si="1"/>
        <v>-1.100000000000001E-2</v>
      </c>
      <c r="L94" s="2">
        <f t="shared" si="1"/>
        <v>5.699999999999994E-2</v>
      </c>
      <c r="M94" s="2">
        <f t="shared" si="1"/>
        <v>1.1299999999999977E-2</v>
      </c>
      <c r="N94" s="2">
        <f t="shared" si="1"/>
        <v>-4.6999999999999265E-3</v>
      </c>
      <c r="O94" s="2">
        <f t="shared" si="1"/>
        <v>-7.7000000000000401E-3</v>
      </c>
      <c r="P94" s="2">
        <f t="shared" si="1"/>
        <v>-1.5300000000000091E-2</v>
      </c>
      <c r="Q94" s="2">
        <f t="shared" si="1"/>
        <v>-1.8699999999999939E-2</v>
      </c>
      <c r="R94" s="2">
        <f t="shared" si="1"/>
        <v>-1.969999999999994E-2</v>
      </c>
    </row>
    <row r="95" spans="2:18" x14ac:dyDescent="0.35">
      <c r="B95" s="82"/>
      <c r="C95" s="29">
        <v>300</v>
      </c>
      <c r="D95" s="29">
        <v>200</v>
      </c>
      <c r="E95" s="2">
        <f t="shared" si="1"/>
        <v>8.499999999999952E-3</v>
      </c>
      <c r="F95" s="2">
        <f t="shared" si="1"/>
        <v>9.4999999999999529E-3</v>
      </c>
      <c r="G95" s="2">
        <f t="shared" si="1"/>
        <v>2.4999999999999467E-3</v>
      </c>
      <c r="H95" s="2">
        <f t="shared" si="1"/>
        <v>-4.4999999999999485E-3</v>
      </c>
      <c r="I95" s="2">
        <f t="shared" si="1"/>
        <v>-1.6499999999999959E-2</v>
      </c>
      <c r="J95" s="2">
        <f t="shared" si="1"/>
        <v>-2.1500000000000075E-2</v>
      </c>
      <c r="K95" s="2">
        <f t="shared" si="1"/>
        <v>-2.0000000000000018E-2</v>
      </c>
      <c r="L95" s="2">
        <f t="shared" si="1"/>
        <v>5.2999999999999714E-3</v>
      </c>
      <c r="M95" s="2">
        <f t="shared" si="1"/>
        <v>3.0000000000007798E-4</v>
      </c>
      <c r="N95" s="2">
        <f t="shared" si="1"/>
        <v>-6.6999999999999282E-3</v>
      </c>
      <c r="O95" s="2">
        <f t="shared" si="1"/>
        <v>-1.760000000000006E-2</v>
      </c>
      <c r="P95" s="2">
        <f t="shared" si="1"/>
        <v>-2.0300000000000096E-2</v>
      </c>
      <c r="Q95" s="2">
        <f t="shared" si="1"/>
        <v>-1.9000000000000017E-2</v>
      </c>
      <c r="R95" s="2">
        <f t="shared" si="1"/>
        <v>-1.8600000000000061E-2</v>
      </c>
    </row>
    <row r="96" spans="2:18" x14ac:dyDescent="0.35">
      <c r="B96" s="83"/>
      <c r="C96" s="28">
        <v>300</v>
      </c>
      <c r="D96" s="28">
        <v>300</v>
      </c>
      <c r="E96" s="3">
        <f t="shared" ref="E96:R96" si="2">E72-E49</f>
        <v>7.0000000000000062E-3</v>
      </c>
      <c r="F96" s="3">
        <f t="shared" si="2"/>
        <v>-1.0000000000000009E-3</v>
      </c>
      <c r="G96" s="3">
        <f t="shared" si="2"/>
        <v>-4.5000000000000595E-3</v>
      </c>
      <c r="H96" s="3">
        <f t="shared" si="2"/>
        <v>-9.5000000000000639E-3</v>
      </c>
      <c r="I96" s="3">
        <f t="shared" si="2"/>
        <v>-1.3000000000000012E-2</v>
      </c>
      <c r="J96" s="3">
        <f t="shared" si="2"/>
        <v>-1.749999999999996E-2</v>
      </c>
      <c r="K96" s="3">
        <f t="shared" si="2"/>
        <v>-2.1000000000000019E-2</v>
      </c>
      <c r="L96" s="3">
        <f t="shared" si="2"/>
        <v>-3.6000000000000476E-3</v>
      </c>
      <c r="M96" s="3">
        <f t="shared" si="2"/>
        <v>-6.6999999999999282E-3</v>
      </c>
      <c r="N96" s="3">
        <f t="shared" si="2"/>
        <v>-1.4600000000000057E-2</v>
      </c>
      <c r="O96" s="3">
        <f t="shared" si="2"/>
        <v>-1.870000000000005E-2</v>
      </c>
      <c r="P96" s="3">
        <f t="shared" si="2"/>
        <v>-1.8000000000000016E-2</v>
      </c>
      <c r="Q96" s="3">
        <f t="shared" si="2"/>
        <v>-2.3300000000000098E-2</v>
      </c>
      <c r="R96" s="3">
        <f t="shared" si="2"/>
        <v>-2.3600000000000065E-2</v>
      </c>
    </row>
    <row r="98" spans="4:5" x14ac:dyDescent="0.35">
      <c r="D98" s="9" t="s">
        <v>56</v>
      </c>
      <c r="E98" s="45">
        <f>MAX(E79:R96)</f>
        <v>0.17649999999999999</v>
      </c>
    </row>
    <row r="99" spans="4:5" x14ac:dyDescent="0.35">
      <c r="D99" s="9" t="s">
        <v>57</v>
      </c>
      <c r="E99" s="45">
        <f>AVERAGE(E79:R96)</f>
        <v>-1.618690476190477E-2</v>
      </c>
    </row>
  </sheetData>
  <mergeCells count="20">
    <mergeCell ref="B41:B49"/>
    <mergeCell ref="E6:K6"/>
    <mergeCell ref="L6:R6"/>
    <mergeCell ref="F7:G7"/>
    <mergeCell ref="H7:K7"/>
    <mergeCell ref="M7:N7"/>
    <mergeCell ref="O7:R7"/>
    <mergeCell ref="B9:B17"/>
    <mergeCell ref="B18:B26"/>
    <mergeCell ref="E30:K30"/>
    <mergeCell ref="L30:R30"/>
    <mergeCell ref="B32:B40"/>
    <mergeCell ref="B79:B87"/>
    <mergeCell ref="B88:B96"/>
    <mergeCell ref="E53:K53"/>
    <mergeCell ref="L53:R53"/>
    <mergeCell ref="B55:B63"/>
    <mergeCell ref="B64:B72"/>
    <mergeCell ref="E77:K77"/>
    <mergeCell ref="L77:R7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6.2</vt:lpstr>
      <vt:lpstr>6.3</vt:lpstr>
      <vt:lpstr>6.4</vt:lpstr>
      <vt:lpstr>7.2</vt:lpstr>
      <vt:lpstr>S1.1</vt:lpstr>
      <vt:lpstr>S1.2</vt:lpstr>
      <vt:lpstr>S1.3</vt:lpstr>
      <vt:lpstr>S1.4</vt:lpstr>
      <vt:lpstr>S1.5</vt:lpstr>
      <vt:lpstr>S1.6</vt:lpstr>
      <vt:lpstr>S1.7</vt:lpstr>
      <vt:lpstr>S2.4</vt:lpstr>
      <vt:lpstr>S2.5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Huang</dc:creator>
  <cp:lastModifiedBy>Jiaming Huang</cp:lastModifiedBy>
  <dcterms:created xsi:type="dcterms:W3CDTF">2015-06-05T18:17:20Z</dcterms:created>
  <dcterms:modified xsi:type="dcterms:W3CDTF">2022-04-13T14:34:18Z</dcterms:modified>
</cp:coreProperties>
</file>