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Research\GLP\Code\output\"/>
    </mc:Choice>
  </mc:AlternateContent>
  <xr:revisionPtr revIDLastSave="0" documentId="13_ncr:1_{0F0EC5C0-3492-4462-B472-15C79F47FCA5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6.2KnownG0" sheetId="1" r:id="rId1"/>
    <sheet name="6.3UnknownG0" sheetId="2" r:id="rId2"/>
    <sheet name="6.4NoGroup" sheetId="3" r:id="rId3"/>
    <sheet name="7.2EMP" sheetId="4" r:id="rId4"/>
    <sheet name="S1.1SizeKnownG0" sheetId="5" r:id="rId5"/>
    <sheet name="S1.2SizeUnknownG0" sheetId="6" r:id="rId6"/>
    <sheet name="S1.3 Weight" sheetId="14" r:id="rId7"/>
    <sheet name="S1.4 Inference" sheetId="7" r:id="rId8"/>
    <sheet name="S1.5 FDAH" sheetId="9" r:id="rId9"/>
    <sheet name="S1.6 OBJ" sheetId="10" r:id="rId10"/>
    <sheet name="S1.7 HBH" sheetId="11" r:id="rId11"/>
    <sheet name="S2.4 FE_NoYlag" sheetId="12" r:id="rId12"/>
    <sheet name="S2.5 EMP_HBH" sheetId="13" r:id="rId13"/>
  </sheets>
  <definedNames>
    <definedName name="_xlnm._FilterDatabase" localSheetId="4" hidden="1">'S1.1SizeKnownG0'!$H$43:$H$54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5" l="1"/>
  <c r="N11" i="5"/>
  <c r="N12" i="5"/>
  <c r="N13" i="5"/>
  <c r="N14" i="5"/>
  <c r="N15" i="5"/>
  <c r="N16" i="5"/>
  <c r="N17" i="5"/>
  <c r="N18" i="5"/>
  <c r="N19" i="5"/>
  <c r="N20" i="5"/>
  <c r="N9" i="5"/>
  <c r="T62" i="5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X84" i="11"/>
  <c r="C103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35" i="10"/>
  <c r="E98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F32" i="9"/>
  <c r="AG32" i="9"/>
  <c r="U32" i="9"/>
  <c r="V32" i="9"/>
  <c r="W32" i="9"/>
  <c r="X32" i="9"/>
  <c r="Y32" i="9"/>
  <c r="Z32" i="9"/>
  <c r="AA32" i="9"/>
  <c r="AB32" i="9"/>
  <c r="AC32" i="9"/>
  <c r="AD32" i="9"/>
  <c r="AE32" i="9"/>
  <c r="T32" i="9"/>
  <c r="Z10" i="9"/>
  <c r="AA10" i="9"/>
  <c r="AB10" i="9"/>
  <c r="AC10" i="9"/>
  <c r="AD10" i="9"/>
  <c r="AE10" i="9"/>
  <c r="Z11" i="9"/>
  <c r="AA11" i="9"/>
  <c r="AB11" i="9"/>
  <c r="AC11" i="9"/>
  <c r="AD11" i="9"/>
  <c r="AE11" i="9"/>
  <c r="Z12" i="9"/>
  <c r="AA12" i="9"/>
  <c r="AB12" i="9"/>
  <c r="AC12" i="9"/>
  <c r="AD12" i="9"/>
  <c r="AE12" i="9"/>
  <c r="Z13" i="9"/>
  <c r="AA13" i="9"/>
  <c r="AB13" i="9"/>
  <c r="AC13" i="9"/>
  <c r="AD13" i="9"/>
  <c r="AE13" i="9"/>
  <c r="Z14" i="9"/>
  <c r="AA14" i="9"/>
  <c r="AB14" i="9"/>
  <c r="AC14" i="9"/>
  <c r="AD14" i="9"/>
  <c r="AE14" i="9"/>
  <c r="Z15" i="9"/>
  <c r="AA15" i="9"/>
  <c r="AB15" i="9"/>
  <c r="AC15" i="9"/>
  <c r="AD15" i="9"/>
  <c r="AE15" i="9"/>
  <c r="Z16" i="9"/>
  <c r="AA16" i="9"/>
  <c r="AB16" i="9"/>
  <c r="AC16" i="9"/>
  <c r="AD16" i="9"/>
  <c r="AE16" i="9"/>
  <c r="Z17" i="9"/>
  <c r="AA17" i="9"/>
  <c r="AB17" i="9"/>
  <c r="AC17" i="9"/>
  <c r="AD17" i="9"/>
  <c r="AE17" i="9"/>
  <c r="Z18" i="9"/>
  <c r="AA18" i="9"/>
  <c r="AB18" i="9"/>
  <c r="AC18" i="9"/>
  <c r="AD18" i="9"/>
  <c r="AE18" i="9"/>
  <c r="Z19" i="9"/>
  <c r="AA19" i="9"/>
  <c r="AB19" i="9"/>
  <c r="AC19" i="9"/>
  <c r="AD19" i="9"/>
  <c r="AE19" i="9"/>
  <c r="Z20" i="9"/>
  <c r="AA20" i="9"/>
  <c r="AB20" i="9"/>
  <c r="AC20" i="9"/>
  <c r="AD20" i="9"/>
  <c r="AE20" i="9"/>
  <c r="Z21" i="9"/>
  <c r="AA21" i="9"/>
  <c r="AB21" i="9"/>
  <c r="AC21" i="9"/>
  <c r="AD21" i="9"/>
  <c r="AE21" i="9"/>
  <c r="Z22" i="9"/>
  <c r="AA22" i="9"/>
  <c r="AB22" i="9"/>
  <c r="AC22" i="9"/>
  <c r="AD22" i="9"/>
  <c r="AE22" i="9"/>
  <c r="Z23" i="9"/>
  <c r="AA23" i="9"/>
  <c r="AB23" i="9"/>
  <c r="AC23" i="9"/>
  <c r="AD23" i="9"/>
  <c r="AE23" i="9"/>
  <c r="Z24" i="9"/>
  <c r="AA24" i="9"/>
  <c r="AB24" i="9"/>
  <c r="AC24" i="9"/>
  <c r="AD24" i="9"/>
  <c r="AE24" i="9"/>
  <c r="Z25" i="9"/>
  <c r="AA25" i="9"/>
  <c r="AB25" i="9"/>
  <c r="AC25" i="9"/>
  <c r="AD25" i="9"/>
  <c r="AE25" i="9"/>
  <c r="Z26" i="9"/>
  <c r="AA26" i="9"/>
  <c r="AB26" i="9"/>
  <c r="AC26" i="9"/>
  <c r="AD26" i="9"/>
  <c r="AE26" i="9"/>
  <c r="AE9" i="9"/>
  <c r="AA9" i="9"/>
  <c r="AB9" i="9"/>
  <c r="AC9" i="9"/>
  <c r="AD9" i="9"/>
  <c r="Z9" i="9"/>
  <c r="F96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E77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T32" i="7"/>
  <c r="AJ331" i="14"/>
  <c r="AI331" i="14"/>
  <c r="AH331" i="14"/>
  <c r="AG331" i="14"/>
  <c r="AF331" i="14"/>
  <c r="AE331" i="14"/>
  <c r="AD331" i="14"/>
  <c r="AJ330" i="14"/>
  <c r="AI330" i="14"/>
  <c r="AH330" i="14"/>
  <c r="AG330" i="14"/>
  <c r="AF330" i="14"/>
  <c r="AE330" i="14"/>
  <c r="AD330" i="14"/>
  <c r="AJ329" i="14"/>
  <c r="AI329" i="14"/>
  <c r="AH329" i="14"/>
  <c r="AG329" i="14"/>
  <c r="AF329" i="14"/>
  <c r="AE329" i="14"/>
  <c r="AD329" i="14"/>
  <c r="AJ328" i="14"/>
  <c r="AI328" i="14"/>
  <c r="AH328" i="14"/>
  <c r="AG328" i="14"/>
  <c r="AF328" i="14"/>
  <c r="AE328" i="14"/>
  <c r="AD328" i="14"/>
  <c r="AJ327" i="14"/>
  <c r="AI327" i="14"/>
  <c r="AH327" i="14"/>
  <c r="AG327" i="14"/>
  <c r="AF327" i="14"/>
  <c r="AE327" i="14"/>
  <c r="AD327" i="14"/>
  <c r="AJ326" i="14"/>
  <c r="AI326" i="14"/>
  <c r="AH326" i="14"/>
  <c r="AG326" i="14"/>
  <c r="AF326" i="14"/>
  <c r="AE326" i="14"/>
  <c r="AD326" i="14"/>
  <c r="AJ325" i="14"/>
  <c r="AI325" i="14"/>
  <c r="AH325" i="14"/>
  <c r="AG325" i="14"/>
  <c r="AF325" i="14"/>
  <c r="AE325" i="14"/>
  <c r="AD325" i="14"/>
  <c r="AJ324" i="14"/>
  <c r="AI324" i="14"/>
  <c r="AH324" i="14"/>
  <c r="AG324" i="14"/>
  <c r="AF324" i="14"/>
  <c r="AE324" i="14"/>
  <c r="AD324" i="14"/>
  <c r="AJ323" i="14"/>
  <c r="AI323" i="14"/>
  <c r="AH323" i="14"/>
  <c r="AG323" i="14"/>
  <c r="AF323" i="14"/>
  <c r="AE323" i="14"/>
  <c r="AD323" i="14"/>
  <c r="AJ322" i="14"/>
  <c r="AI322" i="14"/>
  <c r="AH322" i="14"/>
  <c r="AG322" i="14"/>
  <c r="AF322" i="14"/>
  <c r="AE322" i="14"/>
  <c r="AD322" i="14"/>
  <c r="AJ321" i="14"/>
  <c r="AI321" i="14"/>
  <c r="AH321" i="14"/>
  <c r="AG321" i="14"/>
  <c r="AF321" i="14"/>
  <c r="AE321" i="14"/>
  <c r="AD321" i="14"/>
  <c r="AJ320" i="14"/>
  <c r="AI320" i="14"/>
  <c r="AH320" i="14"/>
  <c r="AG320" i="14"/>
  <c r="AF320" i="14"/>
  <c r="AE320" i="14"/>
  <c r="AD320" i="14"/>
  <c r="AJ319" i="14"/>
  <c r="AI319" i="14"/>
  <c r="AH319" i="14"/>
  <c r="AG319" i="14"/>
  <c r="AF319" i="14"/>
  <c r="AE319" i="14"/>
  <c r="AD319" i="14"/>
  <c r="AJ318" i="14"/>
  <c r="AI318" i="14"/>
  <c r="AH318" i="14"/>
  <c r="AG318" i="14"/>
  <c r="AF318" i="14"/>
  <c r="AE318" i="14"/>
  <c r="AD318" i="14"/>
  <c r="AJ317" i="14"/>
  <c r="AI317" i="14"/>
  <c r="AH317" i="14"/>
  <c r="AG317" i="14"/>
  <c r="AF317" i="14"/>
  <c r="AE317" i="14"/>
  <c r="AD317" i="14"/>
  <c r="AJ316" i="14"/>
  <c r="AI316" i="14"/>
  <c r="AH316" i="14"/>
  <c r="AG316" i="14"/>
  <c r="AF316" i="14"/>
  <c r="AE316" i="14"/>
  <c r="AD316" i="14"/>
  <c r="AJ315" i="14"/>
  <c r="AI315" i="14"/>
  <c r="AH315" i="14"/>
  <c r="AG315" i="14"/>
  <c r="AF315" i="14"/>
  <c r="AE315" i="14"/>
  <c r="AD315" i="14"/>
  <c r="AJ314" i="14"/>
  <c r="AI314" i="14"/>
  <c r="AH314" i="14"/>
  <c r="AG314" i="14"/>
  <c r="AF314" i="14"/>
  <c r="AE314" i="14"/>
  <c r="AD314" i="14"/>
  <c r="AJ313" i="14"/>
  <c r="AI313" i="14"/>
  <c r="AH313" i="14"/>
  <c r="AG313" i="14"/>
  <c r="AF313" i="14"/>
  <c r="AE313" i="14"/>
  <c r="AD313" i="14"/>
  <c r="AJ312" i="14"/>
  <c r="AI312" i="14"/>
  <c r="AH312" i="14"/>
  <c r="AG312" i="14"/>
  <c r="AF312" i="14"/>
  <c r="AE312" i="14"/>
  <c r="AD312" i="14"/>
  <c r="AJ311" i="14"/>
  <c r="AI311" i="14"/>
  <c r="AH311" i="14"/>
  <c r="AG311" i="14"/>
  <c r="AF311" i="14"/>
  <c r="AE311" i="14"/>
  <c r="AD311" i="14"/>
  <c r="AJ310" i="14"/>
  <c r="AI310" i="14"/>
  <c r="AH310" i="14"/>
  <c r="AG310" i="14"/>
  <c r="AF310" i="14"/>
  <c r="AE310" i="14"/>
  <c r="AD310" i="14"/>
  <c r="AJ309" i="14"/>
  <c r="AI309" i="14"/>
  <c r="AH309" i="14"/>
  <c r="AG309" i="14"/>
  <c r="AF309" i="14"/>
  <c r="AE309" i="14"/>
  <c r="AD309" i="14"/>
  <c r="AJ308" i="14"/>
  <c r="AI308" i="14"/>
  <c r="AH308" i="14"/>
  <c r="AG308" i="14"/>
  <c r="AF308" i="14"/>
  <c r="AE308" i="14"/>
  <c r="AD308" i="14"/>
  <c r="AJ307" i="14"/>
  <c r="AI307" i="14"/>
  <c r="AH307" i="14"/>
  <c r="AG307" i="14"/>
  <c r="AF307" i="14"/>
  <c r="AE307" i="14"/>
  <c r="AD307" i="14"/>
  <c r="AJ306" i="14"/>
  <c r="AI306" i="14"/>
  <c r="AH306" i="14"/>
  <c r="AG306" i="14"/>
  <c r="AF306" i="14"/>
  <c r="AE306" i="14"/>
  <c r="AD306" i="14"/>
  <c r="AJ305" i="14"/>
  <c r="AI305" i="14"/>
  <c r="AH305" i="14"/>
  <c r="AG305" i="14"/>
  <c r="AF305" i="14"/>
  <c r="AE305" i="14"/>
  <c r="AD305" i="14"/>
  <c r="AJ304" i="14"/>
  <c r="AI304" i="14"/>
  <c r="AH304" i="14"/>
  <c r="AG304" i="14"/>
  <c r="AF304" i="14"/>
  <c r="AE304" i="14"/>
  <c r="AD304" i="14"/>
  <c r="AJ303" i="14"/>
  <c r="AI303" i="14"/>
  <c r="AH303" i="14"/>
  <c r="AG303" i="14"/>
  <c r="AF303" i="14"/>
  <c r="AE303" i="14"/>
  <c r="AD303" i="14"/>
  <c r="AJ302" i="14"/>
  <c r="AI302" i="14"/>
  <c r="AH302" i="14"/>
  <c r="AG302" i="14"/>
  <c r="AF302" i="14"/>
  <c r="AE302" i="14"/>
  <c r="AD302" i="14"/>
  <c r="AJ301" i="14"/>
  <c r="AI301" i="14"/>
  <c r="AH301" i="14"/>
  <c r="AG301" i="14"/>
  <c r="AF301" i="14"/>
  <c r="AE301" i="14"/>
  <c r="AD301" i="14"/>
  <c r="AJ300" i="14"/>
  <c r="AI300" i="14"/>
  <c r="AH300" i="14"/>
  <c r="AG300" i="14"/>
  <c r="AF300" i="14"/>
  <c r="AE300" i="14"/>
  <c r="AD300" i="14"/>
  <c r="AJ299" i="14"/>
  <c r="AI299" i="14"/>
  <c r="AH299" i="14"/>
  <c r="AG299" i="14"/>
  <c r="AF299" i="14"/>
  <c r="AE299" i="14"/>
  <c r="AD299" i="14"/>
  <c r="AJ298" i="14"/>
  <c r="AI298" i="14"/>
  <c r="AH298" i="14"/>
  <c r="AG298" i="14"/>
  <c r="AF298" i="14"/>
  <c r="AE298" i="14"/>
  <c r="AD298" i="14"/>
  <c r="AJ297" i="14"/>
  <c r="AI297" i="14"/>
  <c r="AH297" i="14"/>
  <c r="AG297" i="14"/>
  <c r="AF297" i="14"/>
  <c r="AE297" i="14"/>
  <c r="AD297" i="14"/>
  <c r="AJ296" i="14"/>
  <c r="AI296" i="14"/>
  <c r="AH296" i="14"/>
  <c r="AG296" i="14"/>
  <c r="AF296" i="14"/>
  <c r="AE296" i="14"/>
  <c r="AD296" i="14"/>
  <c r="AJ295" i="14"/>
  <c r="AI295" i="14"/>
  <c r="AH295" i="14"/>
  <c r="AG295" i="14"/>
  <c r="AF295" i="14"/>
  <c r="AE295" i="14"/>
  <c r="AD295" i="14"/>
  <c r="AJ294" i="14"/>
  <c r="AI294" i="14"/>
  <c r="AH294" i="14"/>
  <c r="AG294" i="14"/>
  <c r="AF294" i="14"/>
  <c r="AE294" i="14"/>
  <c r="AD294" i="14"/>
  <c r="AJ293" i="14"/>
  <c r="AI293" i="14"/>
  <c r="AH293" i="14"/>
  <c r="AG293" i="14"/>
  <c r="AF293" i="14"/>
  <c r="AE293" i="14"/>
  <c r="AD293" i="14"/>
  <c r="AJ292" i="14"/>
  <c r="AI292" i="14"/>
  <c r="AH292" i="14"/>
  <c r="AG292" i="14"/>
  <c r="AF292" i="14"/>
  <c r="AE292" i="14"/>
  <c r="AD292" i="14"/>
  <c r="AJ291" i="14"/>
  <c r="AI291" i="14"/>
  <c r="AH291" i="14"/>
  <c r="AG291" i="14"/>
  <c r="AF291" i="14"/>
  <c r="AE291" i="14"/>
  <c r="AD291" i="14"/>
  <c r="AJ290" i="14"/>
  <c r="AI290" i="14"/>
  <c r="AH290" i="14"/>
  <c r="AG290" i="14"/>
  <c r="AF290" i="14"/>
  <c r="AE290" i="14"/>
  <c r="AD290" i="14"/>
  <c r="AJ289" i="14"/>
  <c r="AI289" i="14"/>
  <c r="AH289" i="14"/>
  <c r="AG289" i="14"/>
  <c r="AF289" i="14"/>
  <c r="AE289" i="14"/>
  <c r="AD289" i="14"/>
  <c r="AJ288" i="14"/>
  <c r="AI288" i="14"/>
  <c r="AH288" i="14"/>
  <c r="AG288" i="14"/>
  <c r="AF288" i="14"/>
  <c r="AE288" i="14"/>
  <c r="AD288" i="14"/>
  <c r="AJ287" i="14"/>
  <c r="AI287" i="14"/>
  <c r="AH287" i="14"/>
  <c r="AG287" i="14"/>
  <c r="AF287" i="14"/>
  <c r="AE287" i="14"/>
  <c r="AD287" i="14"/>
  <c r="AJ286" i="14"/>
  <c r="AI286" i="14"/>
  <c r="AH286" i="14"/>
  <c r="AG286" i="14"/>
  <c r="AF286" i="14"/>
  <c r="AE286" i="14"/>
  <c r="AD286" i="14"/>
  <c r="AJ285" i="14"/>
  <c r="AI285" i="14"/>
  <c r="AH285" i="14"/>
  <c r="AG285" i="14"/>
  <c r="AF285" i="14"/>
  <c r="AE285" i="14"/>
  <c r="AD285" i="14"/>
  <c r="AJ284" i="14"/>
  <c r="AI284" i="14"/>
  <c r="AH284" i="14"/>
  <c r="AG284" i="14"/>
  <c r="AF284" i="14"/>
  <c r="AE284" i="14"/>
  <c r="AD284" i="14"/>
  <c r="AJ283" i="14"/>
  <c r="AI283" i="14"/>
  <c r="AH283" i="14"/>
  <c r="AG283" i="14"/>
  <c r="AF283" i="14"/>
  <c r="AE283" i="14"/>
  <c r="AD283" i="14"/>
  <c r="AJ282" i="14"/>
  <c r="AI282" i="14"/>
  <c r="AH282" i="14"/>
  <c r="AG282" i="14"/>
  <c r="AF282" i="14"/>
  <c r="AE282" i="14"/>
  <c r="AD282" i="14"/>
  <c r="AJ281" i="14"/>
  <c r="AI281" i="14"/>
  <c r="AH281" i="14"/>
  <c r="AG281" i="14"/>
  <c r="AF281" i="14"/>
  <c r="AE281" i="14"/>
  <c r="AD281" i="14"/>
  <c r="AJ280" i="14"/>
  <c r="AI280" i="14"/>
  <c r="AH280" i="14"/>
  <c r="AG280" i="14"/>
  <c r="AF280" i="14"/>
  <c r="AE280" i="14"/>
  <c r="AD280" i="14"/>
  <c r="AJ279" i="14"/>
  <c r="AI279" i="14"/>
  <c r="AH279" i="14"/>
  <c r="AG279" i="14"/>
  <c r="AF279" i="14"/>
  <c r="AE279" i="14"/>
  <c r="AD279" i="14"/>
  <c r="AJ278" i="14"/>
  <c r="AI278" i="14"/>
  <c r="AH278" i="14"/>
  <c r="AG278" i="14"/>
  <c r="AF278" i="14"/>
  <c r="AE278" i="14"/>
  <c r="AD278" i="14"/>
  <c r="AJ271" i="14"/>
  <c r="AI271" i="14"/>
  <c r="AH271" i="14"/>
  <c r="AG271" i="14"/>
  <c r="AF271" i="14"/>
  <c r="AE271" i="14"/>
  <c r="AD271" i="14"/>
  <c r="AJ270" i="14"/>
  <c r="AI270" i="14"/>
  <c r="AH270" i="14"/>
  <c r="AG270" i="14"/>
  <c r="AF270" i="14"/>
  <c r="AE270" i="14"/>
  <c r="AD270" i="14"/>
  <c r="AJ269" i="14"/>
  <c r="AI269" i="14"/>
  <c r="AH269" i="14"/>
  <c r="AG269" i="14"/>
  <c r="AF269" i="14"/>
  <c r="AE269" i="14"/>
  <c r="AD269" i="14"/>
  <c r="AJ268" i="14"/>
  <c r="AI268" i="14"/>
  <c r="AH268" i="14"/>
  <c r="AG268" i="14"/>
  <c r="AF268" i="14"/>
  <c r="AE268" i="14"/>
  <c r="AD268" i="14"/>
  <c r="AJ267" i="14"/>
  <c r="AI267" i="14"/>
  <c r="AH267" i="14"/>
  <c r="AG267" i="14"/>
  <c r="AF267" i="14"/>
  <c r="AE267" i="14"/>
  <c r="AD267" i="14"/>
  <c r="AJ266" i="14"/>
  <c r="AI266" i="14"/>
  <c r="AH266" i="14"/>
  <c r="AG266" i="14"/>
  <c r="AF266" i="14"/>
  <c r="AE266" i="14"/>
  <c r="AD266" i="14"/>
  <c r="AJ265" i="14"/>
  <c r="AI265" i="14"/>
  <c r="AH265" i="14"/>
  <c r="AG265" i="14"/>
  <c r="AF265" i="14"/>
  <c r="AE265" i="14"/>
  <c r="AD265" i="14"/>
  <c r="AJ264" i="14"/>
  <c r="AI264" i="14"/>
  <c r="AH264" i="14"/>
  <c r="AG264" i="14"/>
  <c r="AF264" i="14"/>
  <c r="AE264" i="14"/>
  <c r="AD264" i="14"/>
  <c r="AJ263" i="14"/>
  <c r="AI263" i="14"/>
  <c r="AH263" i="14"/>
  <c r="AG263" i="14"/>
  <c r="AF263" i="14"/>
  <c r="AE263" i="14"/>
  <c r="AD263" i="14"/>
  <c r="AJ262" i="14"/>
  <c r="AI262" i="14"/>
  <c r="AH262" i="14"/>
  <c r="AG262" i="14"/>
  <c r="AF262" i="14"/>
  <c r="AE262" i="14"/>
  <c r="AD262" i="14"/>
  <c r="AJ261" i="14"/>
  <c r="AI261" i="14"/>
  <c r="AH261" i="14"/>
  <c r="AG261" i="14"/>
  <c r="AF261" i="14"/>
  <c r="AE261" i="14"/>
  <c r="AD261" i="14"/>
  <c r="AJ260" i="14"/>
  <c r="AI260" i="14"/>
  <c r="AH260" i="14"/>
  <c r="AG260" i="14"/>
  <c r="AF260" i="14"/>
  <c r="AE260" i="14"/>
  <c r="AD260" i="14"/>
  <c r="AJ259" i="14"/>
  <c r="AI259" i="14"/>
  <c r="AH259" i="14"/>
  <c r="AG259" i="14"/>
  <c r="AF259" i="14"/>
  <c r="AE259" i="14"/>
  <c r="AD259" i="14"/>
  <c r="AJ258" i="14"/>
  <c r="AI258" i="14"/>
  <c r="AH258" i="14"/>
  <c r="AG258" i="14"/>
  <c r="AF258" i="14"/>
  <c r="AE258" i="14"/>
  <c r="AD258" i="14"/>
  <c r="AJ257" i="14"/>
  <c r="AI257" i="14"/>
  <c r="AH257" i="14"/>
  <c r="AG257" i="14"/>
  <c r="AF257" i="14"/>
  <c r="AE257" i="14"/>
  <c r="AD257" i="14"/>
  <c r="AJ256" i="14"/>
  <c r="AI256" i="14"/>
  <c r="AH256" i="14"/>
  <c r="AG256" i="14"/>
  <c r="AF256" i="14"/>
  <c r="AE256" i="14"/>
  <c r="AD256" i="14"/>
  <c r="AJ255" i="14"/>
  <c r="AI255" i="14"/>
  <c r="AH255" i="14"/>
  <c r="AG255" i="14"/>
  <c r="AF255" i="14"/>
  <c r="AE255" i="14"/>
  <c r="AD255" i="14"/>
  <c r="AJ254" i="14"/>
  <c r="AI254" i="14"/>
  <c r="AH254" i="14"/>
  <c r="AG254" i="14"/>
  <c r="AF254" i="14"/>
  <c r="AE254" i="14"/>
  <c r="AD254" i="14"/>
  <c r="AJ253" i="14"/>
  <c r="AI253" i="14"/>
  <c r="AH253" i="14"/>
  <c r="AG253" i="14"/>
  <c r="AF253" i="14"/>
  <c r="AE253" i="14"/>
  <c r="AD253" i="14"/>
  <c r="AJ252" i="14"/>
  <c r="AI252" i="14"/>
  <c r="AH252" i="14"/>
  <c r="AG252" i="14"/>
  <c r="AF252" i="14"/>
  <c r="AE252" i="14"/>
  <c r="AD252" i="14"/>
  <c r="AJ251" i="14"/>
  <c r="AI251" i="14"/>
  <c r="AH251" i="14"/>
  <c r="AG251" i="14"/>
  <c r="AF251" i="14"/>
  <c r="AE251" i="14"/>
  <c r="AD251" i="14"/>
  <c r="AJ250" i="14"/>
  <c r="AI250" i="14"/>
  <c r="AH250" i="14"/>
  <c r="AG250" i="14"/>
  <c r="AF250" i="14"/>
  <c r="AE250" i="14"/>
  <c r="AD250" i="14"/>
  <c r="AJ249" i="14"/>
  <c r="AI249" i="14"/>
  <c r="AH249" i="14"/>
  <c r="AG249" i="14"/>
  <c r="AF249" i="14"/>
  <c r="AE249" i="14"/>
  <c r="AD249" i="14"/>
  <c r="AJ248" i="14"/>
  <c r="AI248" i="14"/>
  <c r="AH248" i="14"/>
  <c r="AG248" i="14"/>
  <c r="AF248" i="14"/>
  <c r="AE248" i="14"/>
  <c r="AD248" i="14"/>
  <c r="AJ247" i="14"/>
  <c r="AI247" i="14"/>
  <c r="AH247" i="14"/>
  <c r="AG247" i="14"/>
  <c r="AF247" i="14"/>
  <c r="AE247" i="14"/>
  <c r="AD247" i="14"/>
  <c r="AJ246" i="14"/>
  <c r="AI246" i="14"/>
  <c r="AH246" i="14"/>
  <c r="AG246" i="14"/>
  <c r="AF246" i="14"/>
  <c r="AE246" i="14"/>
  <c r="AD246" i="14"/>
  <c r="AJ245" i="14"/>
  <c r="AI245" i="14"/>
  <c r="AH245" i="14"/>
  <c r="AG245" i="14"/>
  <c r="AF245" i="14"/>
  <c r="AE245" i="14"/>
  <c r="AD245" i="14"/>
  <c r="AJ244" i="14"/>
  <c r="AI244" i="14"/>
  <c r="AH244" i="14"/>
  <c r="AG244" i="14"/>
  <c r="AF244" i="14"/>
  <c r="AE244" i="14"/>
  <c r="AD244" i="14"/>
  <c r="AJ243" i="14"/>
  <c r="AI243" i="14"/>
  <c r="AH243" i="14"/>
  <c r="AG243" i="14"/>
  <c r="AF243" i="14"/>
  <c r="AE243" i="14"/>
  <c r="AD243" i="14"/>
  <c r="AJ242" i="14"/>
  <c r="AI242" i="14"/>
  <c r="AH242" i="14"/>
  <c r="AG242" i="14"/>
  <c r="AF242" i="14"/>
  <c r="AE242" i="14"/>
  <c r="AD242" i="14"/>
  <c r="AJ241" i="14"/>
  <c r="AI241" i="14"/>
  <c r="AH241" i="14"/>
  <c r="AG241" i="14"/>
  <c r="AF241" i="14"/>
  <c r="AE241" i="14"/>
  <c r="AD241" i="14"/>
  <c r="AJ240" i="14"/>
  <c r="AI240" i="14"/>
  <c r="AH240" i="14"/>
  <c r="AG240" i="14"/>
  <c r="AF240" i="14"/>
  <c r="AE240" i="14"/>
  <c r="AD240" i="14"/>
  <c r="AJ239" i="14"/>
  <c r="AI239" i="14"/>
  <c r="AH239" i="14"/>
  <c r="AG239" i="14"/>
  <c r="AF239" i="14"/>
  <c r="AE239" i="14"/>
  <c r="AD239" i="14"/>
  <c r="AJ238" i="14"/>
  <c r="AI238" i="14"/>
  <c r="AH238" i="14"/>
  <c r="AG238" i="14"/>
  <c r="AF238" i="14"/>
  <c r="AE238" i="14"/>
  <c r="AD238" i="14"/>
  <c r="AJ237" i="14"/>
  <c r="AI237" i="14"/>
  <c r="AH237" i="14"/>
  <c r="AG237" i="14"/>
  <c r="AF237" i="14"/>
  <c r="AE237" i="14"/>
  <c r="AD237" i="14"/>
  <c r="AJ236" i="14"/>
  <c r="AI236" i="14"/>
  <c r="AH236" i="14"/>
  <c r="AG236" i="14"/>
  <c r="AF236" i="14"/>
  <c r="AE236" i="14"/>
  <c r="AD236" i="14"/>
  <c r="AJ235" i="14"/>
  <c r="AI235" i="14"/>
  <c r="AH235" i="14"/>
  <c r="AG235" i="14"/>
  <c r="AF235" i="14"/>
  <c r="AE235" i="14"/>
  <c r="AD235" i="14"/>
  <c r="AJ234" i="14"/>
  <c r="AI234" i="14"/>
  <c r="AH234" i="14"/>
  <c r="AG234" i="14"/>
  <c r="AF234" i="14"/>
  <c r="AE234" i="14"/>
  <c r="AD234" i="14"/>
  <c r="AJ233" i="14"/>
  <c r="AI233" i="14"/>
  <c r="AH233" i="14"/>
  <c r="AG233" i="14"/>
  <c r="AF233" i="14"/>
  <c r="AE233" i="14"/>
  <c r="AD233" i="14"/>
  <c r="AJ232" i="14"/>
  <c r="AI232" i="14"/>
  <c r="AH232" i="14"/>
  <c r="AG232" i="14"/>
  <c r="AF232" i="14"/>
  <c r="AE232" i="14"/>
  <c r="AD232" i="14"/>
  <c r="AJ231" i="14"/>
  <c r="AI231" i="14"/>
  <c r="AH231" i="14"/>
  <c r="AG231" i="14"/>
  <c r="AF231" i="14"/>
  <c r="AE231" i="14"/>
  <c r="AD231" i="14"/>
  <c r="AJ230" i="14"/>
  <c r="AI230" i="14"/>
  <c r="AH230" i="14"/>
  <c r="AG230" i="14"/>
  <c r="AF230" i="14"/>
  <c r="AE230" i="14"/>
  <c r="AD230" i="14"/>
  <c r="AJ229" i="14"/>
  <c r="AI229" i="14"/>
  <c r="AH229" i="14"/>
  <c r="AG229" i="14"/>
  <c r="AF229" i="14"/>
  <c r="AE229" i="14"/>
  <c r="AD229" i="14"/>
  <c r="AJ228" i="14"/>
  <c r="AI228" i="14"/>
  <c r="AH228" i="14"/>
  <c r="AG228" i="14"/>
  <c r="AF228" i="14"/>
  <c r="AE228" i="14"/>
  <c r="AD228" i="14"/>
  <c r="AJ227" i="14"/>
  <c r="AI227" i="14"/>
  <c r="AH227" i="14"/>
  <c r="AG227" i="14"/>
  <c r="AF227" i="14"/>
  <c r="AE227" i="14"/>
  <c r="AD227" i="14"/>
  <c r="AJ226" i="14"/>
  <c r="AI226" i="14"/>
  <c r="AH226" i="14"/>
  <c r="AG226" i="14"/>
  <c r="AF226" i="14"/>
  <c r="AE226" i="14"/>
  <c r="AD226" i="14"/>
  <c r="AJ225" i="14"/>
  <c r="AI225" i="14"/>
  <c r="AH225" i="14"/>
  <c r="AG225" i="14"/>
  <c r="AF225" i="14"/>
  <c r="AE225" i="14"/>
  <c r="AD225" i="14"/>
  <c r="AJ224" i="14"/>
  <c r="AI224" i="14"/>
  <c r="AH224" i="14"/>
  <c r="AG224" i="14"/>
  <c r="AF224" i="14"/>
  <c r="AE224" i="14"/>
  <c r="AD224" i="14"/>
  <c r="AJ223" i="14"/>
  <c r="AI223" i="14"/>
  <c r="AH223" i="14"/>
  <c r="AG223" i="14"/>
  <c r="AF223" i="14"/>
  <c r="AE223" i="14"/>
  <c r="AD223" i="14"/>
  <c r="AJ222" i="14"/>
  <c r="AI222" i="14"/>
  <c r="AH222" i="14"/>
  <c r="AG222" i="14"/>
  <c r="AF222" i="14"/>
  <c r="AE222" i="14"/>
  <c r="AD222" i="14"/>
  <c r="AJ221" i="14"/>
  <c r="AI221" i="14"/>
  <c r="AH221" i="14"/>
  <c r="AG221" i="14"/>
  <c r="AF221" i="14"/>
  <c r="AE221" i="14"/>
  <c r="AD221" i="14"/>
  <c r="AJ220" i="14"/>
  <c r="AI220" i="14"/>
  <c r="AH220" i="14"/>
  <c r="AG220" i="14"/>
  <c r="AF220" i="14"/>
  <c r="AE220" i="14"/>
  <c r="AD220" i="14"/>
  <c r="AJ219" i="14"/>
  <c r="AI219" i="14"/>
  <c r="AH219" i="14"/>
  <c r="AG219" i="14"/>
  <c r="AF219" i="14"/>
  <c r="AE219" i="14"/>
  <c r="AD219" i="14"/>
  <c r="AJ218" i="14"/>
  <c r="AI218" i="14"/>
  <c r="AH218" i="14"/>
  <c r="AG218" i="14"/>
  <c r="AF218" i="14"/>
  <c r="AE218" i="14"/>
  <c r="AD218" i="14"/>
  <c r="AJ211" i="14"/>
  <c r="AI211" i="14"/>
  <c r="AH211" i="14"/>
  <c r="AG211" i="14"/>
  <c r="AF211" i="14"/>
  <c r="AE211" i="14"/>
  <c r="AD211" i="14"/>
  <c r="AJ210" i="14"/>
  <c r="AI210" i="14"/>
  <c r="AH210" i="14"/>
  <c r="AG210" i="14"/>
  <c r="AF210" i="14"/>
  <c r="AE210" i="14"/>
  <c r="AD210" i="14"/>
  <c r="AJ209" i="14"/>
  <c r="AI209" i="14"/>
  <c r="AH209" i="14"/>
  <c r="AG209" i="14"/>
  <c r="AF209" i="14"/>
  <c r="AE209" i="14"/>
  <c r="AD209" i="14"/>
  <c r="AJ208" i="14"/>
  <c r="AI208" i="14"/>
  <c r="AH208" i="14"/>
  <c r="AG208" i="14"/>
  <c r="AF208" i="14"/>
  <c r="AE208" i="14"/>
  <c r="AD208" i="14"/>
  <c r="AJ207" i="14"/>
  <c r="AI207" i="14"/>
  <c r="AH207" i="14"/>
  <c r="AG207" i="14"/>
  <c r="AF207" i="14"/>
  <c r="AE207" i="14"/>
  <c r="AD207" i="14"/>
  <c r="AJ206" i="14"/>
  <c r="AI206" i="14"/>
  <c r="AH206" i="14"/>
  <c r="AG206" i="14"/>
  <c r="AF206" i="14"/>
  <c r="AE206" i="14"/>
  <c r="AD206" i="14"/>
  <c r="AJ205" i="14"/>
  <c r="AI205" i="14"/>
  <c r="AH205" i="14"/>
  <c r="AG205" i="14"/>
  <c r="AF205" i="14"/>
  <c r="AE205" i="14"/>
  <c r="AD205" i="14"/>
  <c r="AJ204" i="14"/>
  <c r="AI204" i="14"/>
  <c r="AH204" i="14"/>
  <c r="AG204" i="14"/>
  <c r="AF204" i="14"/>
  <c r="AE204" i="14"/>
  <c r="AD204" i="14"/>
  <c r="AJ203" i="14"/>
  <c r="AI203" i="14"/>
  <c r="AH203" i="14"/>
  <c r="AG203" i="14"/>
  <c r="AF203" i="14"/>
  <c r="AE203" i="14"/>
  <c r="AD203" i="14"/>
  <c r="AJ202" i="14"/>
  <c r="AI202" i="14"/>
  <c r="AH202" i="14"/>
  <c r="AG202" i="14"/>
  <c r="AF202" i="14"/>
  <c r="AE202" i="14"/>
  <c r="AD202" i="14"/>
  <c r="AJ201" i="14"/>
  <c r="AI201" i="14"/>
  <c r="AH201" i="14"/>
  <c r="AG201" i="14"/>
  <c r="AF201" i="14"/>
  <c r="AE201" i="14"/>
  <c r="AD201" i="14"/>
  <c r="AJ200" i="14"/>
  <c r="AI200" i="14"/>
  <c r="AH200" i="14"/>
  <c r="AG200" i="14"/>
  <c r="AF200" i="14"/>
  <c r="AE200" i="14"/>
  <c r="AD200" i="14"/>
  <c r="AJ199" i="14"/>
  <c r="AI199" i="14"/>
  <c r="AH199" i="14"/>
  <c r="AG199" i="14"/>
  <c r="AF199" i="14"/>
  <c r="AE199" i="14"/>
  <c r="AD199" i="14"/>
  <c r="AJ198" i="14"/>
  <c r="AI198" i="14"/>
  <c r="AH198" i="14"/>
  <c r="AG198" i="14"/>
  <c r="AF198" i="14"/>
  <c r="AE198" i="14"/>
  <c r="AD198" i="14"/>
  <c r="AJ197" i="14"/>
  <c r="AI197" i="14"/>
  <c r="AH197" i="14"/>
  <c r="AG197" i="14"/>
  <c r="AF197" i="14"/>
  <c r="AE197" i="14"/>
  <c r="AD197" i="14"/>
  <c r="AJ196" i="14"/>
  <c r="AI196" i="14"/>
  <c r="AH196" i="14"/>
  <c r="AG196" i="14"/>
  <c r="AF196" i="14"/>
  <c r="AE196" i="14"/>
  <c r="AD196" i="14"/>
  <c r="AJ195" i="14"/>
  <c r="AI195" i="14"/>
  <c r="AH195" i="14"/>
  <c r="AG195" i="14"/>
  <c r="AF195" i="14"/>
  <c r="AE195" i="14"/>
  <c r="AD195" i="14"/>
  <c r="AJ194" i="14"/>
  <c r="AI194" i="14"/>
  <c r="AH194" i="14"/>
  <c r="AG194" i="14"/>
  <c r="AF194" i="14"/>
  <c r="AE194" i="14"/>
  <c r="AD194" i="14"/>
  <c r="AJ193" i="14"/>
  <c r="AI193" i="14"/>
  <c r="AH193" i="14"/>
  <c r="AG193" i="14"/>
  <c r="AF193" i="14"/>
  <c r="AE193" i="14"/>
  <c r="AD193" i="14"/>
  <c r="AJ192" i="14"/>
  <c r="AI192" i="14"/>
  <c r="AH192" i="14"/>
  <c r="AG192" i="14"/>
  <c r="AF192" i="14"/>
  <c r="AE192" i="14"/>
  <c r="AD192" i="14"/>
  <c r="AJ191" i="14"/>
  <c r="AI191" i="14"/>
  <c r="AH191" i="14"/>
  <c r="AG191" i="14"/>
  <c r="AF191" i="14"/>
  <c r="AE191" i="14"/>
  <c r="AD191" i="14"/>
  <c r="AJ190" i="14"/>
  <c r="AI190" i="14"/>
  <c r="AH190" i="14"/>
  <c r="AG190" i="14"/>
  <c r="AF190" i="14"/>
  <c r="AE190" i="14"/>
  <c r="AD190" i="14"/>
  <c r="AJ189" i="14"/>
  <c r="AI189" i="14"/>
  <c r="AH189" i="14"/>
  <c r="AG189" i="14"/>
  <c r="AF189" i="14"/>
  <c r="AE189" i="14"/>
  <c r="AD189" i="14"/>
  <c r="AJ188" i="14"/>
  <c r="AI188" i="14"/>
  <c r="AH188" i="14"/>
  <c r="AG188" i="14"/>
  <c r="AF188" i="14"/>
  <c r="AE188" i="14"/>
  <c r="AD188" i="14"/>
  <c r="AJ187" i="14"/>
  <c r="AI187" i="14"/>
  <c r="AH187" i="14"/>
  <c r="AG187" i="14"/>
  <c r="AF187" i="14"/>
  <c r="AE187" i="14"/>
  <c r="AD187" i="14"/>
  <c r="AJ186" i="14"/>
  <c r="AI186" i="14"/>
  <c r="AH186" i="14"/>
  <c r="AG186" i="14"/>
  <c r="AF186" i="14"/>
  <c r="AE186" i="14"/>
  <c r="AD186" i="14"/>
  <c r="AJ185" i="14"/>
  <c r="AI185" i="14"/>
  <c r="AH185" i="14"/>
  <c r="AG185" i="14"/>
  <c r="AF185" i="14"/>
  <c r="AE185" i="14"/>
  <c r="AD185" i="14"/>
  <c r="AJ184" i="14"/>
  <c r="AI184" i="14"/>
  <c r="AH184" i="14"/>
  <c r="AG184" i="14"/>
  <c r="AF184" i="14"/>
  <c r="AE184" i="14"/>
  <c r="AD184" i="14"/>
  <c r="AJ183" i="14"/>
  <c r="AI183" i="14"/>
  <c r="AH183" i="14"/>
  <c r="AG183" i="14"/>
  <c r="AF183" i="14"/>
  <c r="AE183" i="14"/>
  <c r="AD183" i="14"/>
  <c r="AJ182" i="14"/>
  <c r="AI182" i="14"/>
  <c r="AH182" i="14"/>
  <c r="AG182" i="14"/>
  <c r="AF182" i="14"/>
  <c r="AE182" i="14"/>
  <c r="AD182" i="14"/>
  <c r="AJ181" i="14"/>
  <c r="AI181" i="14"/>
  <c r="AH181" i="14"/>
  <c r="AG181" i="14"/>
  <c r="AF181" i="14"/>
  <c r="AE181" i="14"/>
  <c r="AD181" i="14"/>
  <c r="AJ180" i="14"/>
  <c r="AI180" i="14"/>
  <c r="AH180" i="14"/>
  <c r="AG180" i="14"/>
  <c r="AF180" i="14"/>
  <c r="AE180" i="14"/>
  <c r="AD180" i="14"/>
  <c r="AJ179" i="14"/>
  <c r="AI179" i="14"/>
  <c r="AH179" i="14"/>
  <c r="AG179" i="14"/>
  <c r="AF179" i="14"/>
  <c r="AE179" i="14"/>
  <c r="AD179" i="14"/>
  <c r="AJ178" i="14"/>
  <c r="AI178" i="14"/>
  <c r="AH178" i="14"/>
  <c r="AG178" i="14"/>
  <c r="AF178" i="14"/>
  <c r="AE178" i="14"/>
  <c r="AD178" i="14"/>
  <c r="AJ177" i="14"/>
  <c r="AI177" i="14"/>
  <c r="AH177" i="14"/>
  <c r="AG177" i="14"/>
  <c r="AF177" i="14"/>
  <c r="AE177" i="14"/>
  <c r="AD177" i="14"/>
  <c r="AJ176" i="14"/>
  <c r="AI176" i="14"/>
  <c r="AH176" i="14"/>
  <c r="AG176" i="14"/>
  <c r="AF176" i="14"/>
  <c r="AE176" i="14"/>
  <c r="AD176" i="14"/>
  <c r="AJ175" i="14"/>
  <c r="AI175" i="14"/>
  <c r="AH175" i="14"/>
  <c r="AG175" i="14"/>
  <c r="AF175" i="14"/>
  <c r="AE175" i="14"/>
  <c r="AD175" i="14"/>
  <c r="AJ174" i="14"/>
  <c r="AI174" i="14"/>
  <c r="AH174" i="14"/>
  <c r="AG174" i="14"/>
  <c r="AF174" i="14"/>
  <c r="AE174" i="14"/>
  <c r="AD174" i="14"/>
  <c r="AJ173" i="14"/>
  <c r="AI173" i="14"/>
  <c r="AH173" i="14"/>
  <c r="AG173" i="14"/>
  <c r="AF173" i="14"/>
  <c r="AE173" i="14"/>
  <c r="AD173" i="14"/>
  <c r="AJ172" i="14"/>
  <c r="AI172" i="14"/>
  <c r="AH172" i="14"/>
  <c r="AG172" i="14"/>
  <c r="AF172" i="14"/>
  <c r="AE172" i="14"/>
  <c r="AD172" i="14"/>
  <c r="AJ171" i="14"/>
  <c r="AI171" i="14"/>
  <c r="AH171" i="14"/>
  <c r="AG171" i="14"/>
  <c r="AF171" i="14"/>
  <c r="AE171" i="14"/>
  <c r="AD171" i="14"/>
  <c r="AJ170" i="14"/>
  <c r="AI170" i="14"/>
  <c r="AH170" i="14"/>
  <c r="AG170" i="14"/>
  <c r="AF170" i="14"/>
  <c r="AE170" i="14"/>
  <c r="AD170" i="14"/>
  <c r="AJ169" i="14"/>
  <c r="AI169" i="14"/>
  <c r="AH169" i="14"/>
  <c r="AG169" i="14"/>
  <c r="AF169" i="14"/>
  <c r="AE169" i="14"/>
  <c r="AD169" i="14"/>
  <c r="AJ168" i="14"/>
  <c r="AI168" i="14"/>
  <c r="AH168" i="14"/>
  <c r="AG168" i="14"/>
  <c r="AF168" i="14"/>
  <c r="AE168" i="14"/>
  <c r="AD168" i="14"/>
  <c r="AJ167" i="14"/>
  <c r="AI167" i="14"/>
  <c r="AH167" i="14"/>
  <c r="AG167" i="14"/>
  <c r="AF167" i="14"/>
  <c r="AE167" i="14"/>
  <c r="AD167" i="14"/>
  <c r="AJ166" i="14"/>
  <c r="AI166" i="14"/>
  <c r="AH166" i="14"/>
  <c r="AG166" i="14"/>
  <c r="AF166" i="14"/>
  <c r="AE166" i="14"/>
  <c r="AD166" i="14"/>
  <c r="AJ165" i="14"/>
  <c r="AI165" i="14"/>
  <c r="AH165" i="14"/>
  <c r="AG165" i="14"/>
  <c r="AF165" i="14"/>
  <c r="AE165" i="14"/>
  <c r="AD165" i="14"/>
  <c r="AJ164" i="14"/>
  <c r="AI164" i="14"/>
  <c r="AH164" i="14"/>
  <c r="AG164" i="14"/>
  <c r="AF164" i="14"/>
  <c r="AE164" i="14"/>
  <c r="AD164" i="14"/>
  <c r="AJ163" i="14"/>
  <c r="AI163" i="14"/>
  <c r="AH163" i="14"/>
  <c r="AG163" i="14"/>
  <c r="AF163" i="14"/>
  <c r="AE163" i="14"/>
  <c r="AD163" i="14"/>
  <c r="AJ162" i="14"/>
  <c r="AI162" i="14"/>
  <c r="AH162" i="14"/>
  <c r="AG162" i="14"/>
  <c r="AF162" i="14"/>
  <c r="AE162" i="14"/>
  <c r="AD162" i="14"/>
  <c r="AJ161" i="14"/>
  <c r="AI161" i="14"/>
  <c r="AH161" i="14"/>
  <c r="AG161" i="14"/>
  <c r="AF161" i="14"/>
  <c r="AE161" i="14"/>
  <c r="AD161" i="14"/>
  <c r="AJ160" i="14"/>
  <c r="AI160" i="14"/>
  <c r="AH160" i="14"/>
  <c r="AG160" i="14"/>
  <c r="AF160" i="14"/>
  <c r="AE160" i="14"/>
  <c r="AD160" i="14"/>
  <c r="AJ159" i="14"/>
  <c r="AI159" i="14"/>
  <c r="AH159" i="14"/>
  <c r="AG159" i="14"/>
  <c r="AF159" i="14"/>
  <c r="AE159" i="14"/>
  <c r="AD159" i="14"/>
  <c r="AJ158" i="14"/>
  <c r="AI158" i="14"/>
  <c r="AH158" i="14"/>
  <c r="AG158" i="14"/>
  <c r="AF158" i="14"/>
  <c r="AE158" i="14"/>
  <c r="AD158" i="14"/>
  <c r="AD98" i="14"/>
  <c r="AE98" i="14"/>
  <c r="AF98" i="14"/>
  <c r="AG98" i="14"/>
  <c r="AH98" i="14"/>
  <c r="AI98" i="14"/>
  <c r="AJ98" i="14"/>
  <c r="AD99" i="14"/>
  <c r="AE99" i="14"/>
  <c r="AF99" i="14"/>
  <c r="AG99" i="14"/>
  <c r="AH99" i="14"/>
  <c r="AI99" i="14"/>
  <c r="AJ99" i="14"/>
  <c r="AD100" i="14"/>
  <c r="AE100" i="14"/>
  <c r="AF100" i="14"/>
  <c r="AG100" i="14"/>
  <c r="AH100" i="14"/>
  <c r="AI100" i="14"/>
  <c r="AJ100" i="14"/>
  <c r="AD101" i="14"/>
  <c r="AE101" i="14"/>
  <c r="AF101" i="14"/>
  <c r="AG101" i="14"/>
  <c r="AH101" i="14"/>
  <c r="AI101" i="14"/>
  <c r="AJ101" i="14"/>
  <c r="AD102" i="14"/>
  <c r="AE102" i="14"/>
  <c r="AF102" i="14"/>
  <c r="AG102" i="14"/>
  <c r="AH102" i="14"/>
  <c r="AI102" i="14"/>
  <c r="AJ102" i="14"/>
  <c r="AD103" i="14"/>
  <c r="AE103" i="14"/>
  <c r="AF103" i="14"/>
  <c r="AG103" i="14"/>
  <c r="AH103" i="14"/>
  <c r="AI103" i="14"/>
  <c r="AJ103" i="14"/>
  <c r="AD104" i="14"/>
  <c r="AE104" i="14"/>
  <c r="AF104" i="14"/>
  <c r="AG104" i="14"/>
  <c r="AH104" i="14"/>
  <c r="AI104" i="14"/>
  <c r="AJ104" i="14"/>
  <c r="AD105" i="14"/>
  <c r="AE105" i="14"/>
  <c r="AF105" i="14"/>
  <c r="AG105" i="14"/>
  <c r="AH105" i="14"/>
  <c r="AI105" i="14"/>
  <c r="AJ105" i="14"/>
  <c r="AD106" i="14"/>
  <c r="AE106" i="14"/>
  <c r="AF106" i="14"/>
  <c r="AG106" i="14"/>
  <c r="AH106" i="14"/>
  <c r="AI106" i="14"/>
  <c r="AJ106" i="14"/>
  <c r="AD107" i="14"/>
  <c r="AE107" i="14"/>
  <c r="AF107" i="14"/>
  <c r="AG107" i="14"/>
  <c r="AH107" i="14"/>
  <c r="AI107" i="14"/>
  <c r="AJ107" i="14"/>
  <c r="AD108" i="14"/>
  <c r="AE108" i="14"/>
  <c r="AF108" i="14"/>
  <c r="AG108" i="14"/>
  <c r="AH108" i="14"/>
  <c r="AI108" i="14"/>
  <c r="AJ108" i="14"/>
  <c r="AD109" i="14"/>
  <c r="AE109" i="14"/>
  <c r="AF109" i="14"/>
  <c r="AG109" i="14"/>
  <c r="AH109" i="14"/>
  <c r="AI109" i="14"/>
  <c r="AJ109" i="14"/>
  <c r="AD110" i="14"/>
  <c r="AE110" i="14"/>
  <c r="AF110" i="14"/>
  <c r="AG110" i="14"/>
  <c r="AH110" i="14"/>
  <c r="AI110" i="14"/>
  <c r="AJ110" i="14"/>
  <c r="AD111" i="14"/>
  <c r="AE111" i="14"/>
  <c r="AF111" i="14"/>
  <c r="AG111" i="14"/>
  <c r="AH111" i="14"/>
  <c r="AI111" i="14"/>
  <c r="AJ111" i="14"/>
  <c r="AD112" i="14"/>
  <c r="AE112" i="14"/>
  <c r="AF112" i="14"/>
  <c r="AG112" i="14"/>
  <c r="AH112" i="14"/>
  <c r="AI112" i="14"/>
  <c r="AJ112" i="14"/>
  <c r="AD113" i="14"/>
  <c r="AE113" i="14"/>
  <c r="AF113" i="14"/>
  <c r="AG113" i="14"/>
  <c r="AH113" i="14"/>
  <c r="AI113" i="14"/>
  <c r="AJ113" i="14"/>
  <c r="AD114" i="14"/>
  <c r="AE114" i="14"/>
  <c r="AF114" i="14"/>
  <c r="AG114" i="14"/>
  <c r="AH114" i="14"/>
  <c r="AI114" i="14"/>
  <c r="AJ114" i="14"/>
  <c r="AD115" i="14"/>
  <c r="AE115" i="14"/>
  <c r="AF115" i="14"/>
  <c r="AG115" i="14"/>
  <c r="AH115" i="14"/>
  <c r="AI115" i="14"/>
  <c r="AJ115" i="14"/>
  <c r="AD116" i="14"/>
  <c r="AE116" i="14"/>
  <c r="AF116" i="14"/>
  <c r="AG116" i="14"/>
  <c r="AH116" i="14"/>
  <c r="AI116" i="14"/>
  <c r="AJ116" i="14"/>
  <c r="AD117" i="14"/>
  <c r="AE117" i="14"/>
  <c r="AF117" i="14"/>
  <c r="AG117" i="14"/>
  <c r="AH117" i="14"/>
  <c r="AI117" i="14"/>
  <c r="AJ117" i="14"/>
  <c r="AD118" i="14"/>
  <c r="AE118" i="14"/>
  <c r="AF118" i="14"/>
  <c r="AG118" i="14"/>
  <c r="AH118" i="14"/>
  <c r="AI118" i="14"/>
  <c r="AJ118" i="14"/>
  <c r="AD119" i="14"/>
  <c r="AE119" i="14"/>
  <c r="AF119" i="14"/>
  <c r="AG119" i="14"/>
  <c r="AH119" i="14"/>
  <c r="AI119" i="14"/>
  <c r="AJ119" i="14"/>
  <c r="AD120" i="14"/>
  <c r="AE120" i="14"/>
  <c r="AF120" i="14"/>
  <c r="AG120" i="14"/>
  <c r="AH120" i="14"/>
  <c r="AI120" i="14"/>
  <c r="AJ120" i="14"/>
  <c r="AD121" i="14"/>
  <c r="AE121" i="14"/>
  <c r="AF121" i="14"/>
  <c r="AG121" i="14"/>
  <c r="AH121" i="14"/>
  <c r="AI121" i="14"/>
  <c r="AJ121" i="14"/>
  <c r="AD122" i="14"/>
  <c r="AE122" i="14"/>
  <c r="AF122" i="14"/>
  <c r="AG122" i="14"/>
  <c r="AH122" i="14"/>
  <c r="AI122" i="14"/>
  <c r="AJ122" i="14"/>
  <c r="AD123" i="14"/>
  <c r="AE123" i="14"/>
  <c r="AF123" i="14"/>
  <c r="AG123" i="14"/>
  <c r="AH123" i="14"/>
  <c r="AI123" i="14"/>
  <c r="AJ123" i="14"/>
  <c r="AD124" i="14"/>
  <c r="AE124" i="14"/>
  <c r="AF124" i="14"/>
  <c r="AG124" i="14"/>
  <c r="AH124" i="14"/>
  <c r="AI124" i="14"/>
  <c r="AJ124" i="14"/>
  <c r="AD125" i="14"/>
  <c r="AE125" i="14"/>
  <c r="AF125" i="14"/>
  <c r="AG125" i="14"/>
  <c r="AH125" i="14"/>
  <c r="AI125" i="14"/>
  <c r="AJ125" i="14"/>
  <c r="AD126" i="14"/>
  <c r="AE126" i="14"/>
  <c r="AF126" i="14"/>
  <c r="AG126" i="14"/>
  <c r="AH126" i="14"/>
  <c r="AI126" i="14"/>
  <c r="AJ126" i="14"/>
  <c r="AD127" i="14"/>
  <c r="AE127" i="14"/>
  <c r="AF127" i="14"/>
  <c r="AG127" i="14"/>
  <c r="AH127" i="14"/>
  <c r="AI127" i="14"/>
  <c r="AJ127" i="14"/>
  <c r="AD128" i="14"/>
  <c r="AE128" i="14"/>
  <c r="AF128" i="14"/>
  <c r="AG128" i="14"/>
  <c r="AH128" i="14"/>
  <c r="AI128" i="14"/>
  <c r="AJ128" i="14"/>
  <c r="AD129" i="14"/>
  <c r="AE129" i="14"/>
  <c r="AF129" i="14"/>
  <c r="AG129" i="14"/>
  <c r="AH129" i="14"/>
  <c r="AI129" i="14"/>
  <c r="AJ129" i="14"/>
  <c r="AD130" i="14"/>
  <c r="AE130" i="14"/>
  <c r="AF130" i="14"/>
  <c r="AG130" i="14"/>
  <c r="AH130" i="14"/>
  <c r="AI130" i="14"/>
  <c r="AJ130" i="14"/>
  <c r="AD131" i="14"/>
  <c r="AE131" i="14"/>
  <c r="AF131" i="14"/>
  <c r="AG131" i="14"/>
  <c r="AH131" i="14"/>
  <c r="AI131" i="14"/>
  <c r="AJ131" i="14"/>
  <c r="AD132" i="14"/>
  <c r="AE132" i="14"/>
  <c r="AF132" i="14"/>
  <c r="AG132" i="14"/>
  <c r="AH132" i="14"/>
  <c r="AI132" i="14"/>
  <c r="AJ132" i="14"/>
  <c r="AD133" i="14"/>
  <c r="AE133" i="14"/>
  <c r="AF133" i="14"/>
  <c r="AG133" i="14"/>
  <c r="AH133" i="14"/>
  <c r="AI133" i="14"/>
  <c r="AJ133" i="14"/>
  <c r="AD134" i="14"/>
  <c r="AE134" i="14"/>
  <c r="AF134" i="14"/>
  <c r="AG134" i="14"/>
  <c r="AH134" i="14"/>
  <c r="AI134" i="14"/>
  <c r="AJ134" i="14"/>
  <c r="AD135" i="14"/>
  <c r="AE135" i="14"/>
  <c r="AF135" i="14"/>
  <c r="AG135" i="14"/>
  <c r="AH135" i="14"/>
  <c r="AI135" i="14"/>
  <c r="AJ135" i="14"/>
  <c r="AD136" i="14"/>
  <c r="AE136" i="14"/>
  <c r="AF136" i="14"/>
  <c r="AG136" i="14"/>
  <c r="AH136" i="14"/>
  <c r="AI136" i="14"/>
  <c r="AJ136" i="14"/>
  <c r="AD137" i="14"/>
  <c r="AE137" i="14"/>
  <c r="AF137" i="14"/>
  <c r="AG137" i="14"/>
  <c r="AH137" i="14"/>
  <c r="AI137" i="14"/>
  <c r="AJ137" i="14"/>
  <c r="AD138" i="14"/>
  <c r="AE138" i="14"/>
  <c r="AF138" i="14"/>
  <c r="AG138" i="14"/>
  <c r="AH138" i="14"/>
  <c r="AI138" i="14"/>
  <c r="AJ138" i="14"/>
  <c r="AD139" i="14"/>
  <c r="AE139" i="14"/>
  <c r="AF139" i="14"/>
  <c r="AG139" i="14"/>
  <c r="AH139" i="14"/>
  <c r="AI139" i="14"/>
  <c r="AJ139" i="14"/>
  <c r="AD140" i="14"/>
  <c r="AE140" i="14"/>
  <c r="AF140" i="14"/>
  <c r="AG140" i="14"/>
  <c r="AH140" i="14"/>
  <c r="AI140" i="14"/>
  <c r="AJ140" i="14"/>
  <c r="AD141" i="14"/>
  <c r="AE141" i="14"/>
  <c r="AF141" i="14"/>
  <c r="AG141" i="14"/>
  <c r="AH141" i="14"/>
  <c r="AI141" i="14"/>
  <c r="AJ141" i="14"/>
  <c r="AD142" i="14"/>
  <c r="AE142" i="14"/>
  <c r="AF142" i="14"/>
  <c r="AG142" i="14"/>
  <c r="AH142" i="14"/>
  <c r="AI142" i="14"/>
  <c r="AJ142" i="14"/>
  <c r="AD143" i="14"/>
  <c r="AE143" i="14"/>
  <c r="AF143" i="14"/>
  <c r="AG143" i="14"/>
  <c r="AH143" i="14"/>
  <c r="AI143" i="14"/>
  <c r="AJ143" i="14"/>
  <c r="AD144" i="14"/>
  <c r="AE144" i="14"/>
  <c r="AF144" i="14"/>
  <c r="AG144" i="14"/>
  <c r="AH144" i="14"/>
  <c r="AI144" i="14"/>
  <c r="AJ144" i="14"/>
  <c r="AD145" i="14"/>
  <c r="AE145" i="14"/>
  <c r="AF145" i="14"/>
  <c r="AG145" i="14"/>
  <c r="AH145" i="14"/>
  <c r="AI145" i="14"/>
  <c r="AJ145" i="14"/>
  <c r="AD146" i="14"/>
  <c r="AE146" i="14"/>
  <c r="AF146" i="14"/>
  <c r="AG146" i="14"/>
  <c r="AH146" i="14"/>
  <c r="AI146" i="14"/>
  <c r="AJ146" i="14"/>
  <c r="AD147" i="14"/>
  <c r="AE147" i="14"/>
  <c r="AF147" i="14"/>
  <c r="AG147" i="14"/>
  <c r="AH147" i="14"/>
  <c r="AI147" i="14"/>
  <c r="AJ147" i="14"/>
  <c r="AD148" i="14"/>
  <c r="AE148" i="14"/>
  <c r="AF148" i="14"/>
  <c r="AG148" i="14"/>
  <c r="AH148" i="14"/>
  <c r="AI148" i="14"/>
  <c r="AJ148" i="14"/>
  <c r="AD149" i="14"/>
  <c r="AE149" i="14"/>
  <c r="AF149" i="14"/>
  <c r="AG149" i="14"/>
  <c r="AH149" i="14"/>
  <c r="AI149" i="14"/>
  <c r="AJ149" i="14"/>
  <c r="AD150" i="14"/>
  <c r="AE150" i="14"/>
  <c r="AF150" i="14"/>
  <c r="AG150" i="14"/>
  <c r="AH150" i="14"/>
  <c r="AI150" i="14"/>
  <c r="AJ150" i="14"/>
  <c r="AE97" i="14"/>
  <c r="AF97" i="14"/>
  <c r="AG97" i="14"/>
  <c r="AH97" i="14"/>
  <c r="AI97" i="14"/>
  <c r="AJ97" i="14"/>
  <c r="AD97" i="14"/>
  <c r="P279" i="14"/>
  <c r="Q279" i="14"/>
  <c r="R279" i="14"/>
  <c r="S279" i="14"/>
  <c r="T279" i="14"/>
  <c r="U279" i="14"/>
  <c r="V279" i="14"/>
  <c r="P280" i="14"/>
  <c r="Q280" i="14"/>
  <c r="R280" i="14"/>
  <c r="S280" i="14"/>
  <c r="T280" i="14"/>
  <c r="U280" i="14"/>
  <c r="V280" i="14"/>
  <c r="P281" i="14"/>
  <c r="Q281" i="14"/>
  <c r="R281" i="14"/>
  <c r="S281" i="14"/>
  <c r="T281" i="14"/>
  <c r="U281" i="14"/>
  <c r="V281" i="14"/>
  <c r="P282" i="14"/>
  <c r="Q282" i="14"/>
  <c r="R282" i="14"/>
  <c r="S282" i="14"/>
  <c r="T282" i="14"/>
  <c r="U282" i="14"/>
  <c r="V282" i="14"/>
  <c r="Q278" i="14"/>
  <c r="R278" i="14"/>
  <c r="Y278" i="14" s="1"/>
  <c r="S278" i="14"/>
  <c r="T278" i="14"/>
  <c r="U278" i="14"/>
  <c r="V278" i="14"/>
  <c r="P285" i="14"/>
  <c r="Q285" i="14"/>
  <c r="R285" i="14"/>
  <c r="S285" i="14"/>
  <c r="T285" i="14"/>
  <c r="U285" i="14"/>
  <c r="V285" i="14"/>
  <c r="P286" i="14"/>
  <c r="Q286" i="14"/>
  <c r="R286" i="14"/>
  <c r="S286" i="14"/>
  <c r="T286" i="14"/>
  <c r="U286" i="14"/>
  <c r="V286" i="14"/>
  <c r="P287" i="14"/>
  <c r="Q287" i="14"/>
  <c r="R287" i="14"/>
  <c r="S287" i="14"/>
  <c r="T287" i="14"/>
  <c r="U287" i="14"/>
  <c r="V287" i="14"/>
  <c r="P288" i="14"/>
  <c r="Q288" i="14"/>
  <c r="R288" i="14"/>
  <c r="S288" i="14"/>
  <c r="T288" i="14"/>
  <c r="U288" i="14"/>
  <c r="V288" i="14"/>
  <c r="Q284" i="14"/>
  <c r="R284" i="14"/>
  <c r="S284" i="14"/>
  <c r="T284" i="14"/>
  <c r="U284" i="14"/>
  <c r="V284" i="14"/>
  <c r="P291" i="14"/>
  <c r="Q291" i="14"/>
  <c r="R291" i="14"/>
  <c r="S291" i="14"/>
  <c r="T291" i="14"/>
  <c r="U291" i="14"/>
  <c r="V291" i="14"/>
  <c r="P292" i="14"/>
  <c r="Q292" i="14"/>
  <c r="R292" i="14"/>
  <c r="Y292" i="14" s="1"/>
  <c r="S292" i="14"/>
  <c r="T292" i="14"/>
  <c r="U292" i="14"/>
  <c r="V292" i="14"/>
  <c r="P293" i="14"/>
  <c r="Q293" i="14"/>
  <c r="R293" i="14"/>
  <c r="S293" i="14"/>
  <c r="T293" i="14"/>
  <c r="U293" i="14"/>
  <c r="V293" i="14"/>
  <c r="P294" i="14"/>
  <c r="Q294" i="14"/>
  <c r="R294" i="14"/>
  <c r="S294" i="14"/>
  <c r="T294" i="14"/>
  <c r="U294" i="14"/>
  <c r="V294" i="14"/>
  <c r="Q290" i="14"/>
  <c r="R290" i="14"/>
  <c r="S290" i="14"/>
  <c r="T290" i="14"/>
  <c r="U290" i="14"/>
  <c r="V290" i="14"/>
  <c r="P297" i="14"/>
  <c r="Y297" i="14" s="1"/>
  <c r="Q297" i="14"/>
  <c r="R297" i="14"/>
  <c r="S297" i="14"/>
  <c r="T297" i="14"/>
  <c r="U297" i="14"/>
  <c r="V297" i="14"/>
  <c r="P298" i="14"/>
  <c r="Q298" i="14"/>
  <c r="R298" i="14"/>
  <c r="S298" i="14"/>
  <c r="T298" i="14"/>
  <c r="U298" i="14"/>
  <c r="V298" i="14"/>
  <c r="P299" i="14"/>
  <c r="Q299" i="14"/>
  <c r="R299" i="14"/>
  <c r="S299" i="14"/>
  <c r="T299" i="14"/>
  <c r="U299" i="14"/>
  <c r="V299" i="14"/>
  <c r="P300" i="14"/>
  <c r="Q300" i="14"/>
  <c r="R300" i="14"/>
  <c r="S300" i="14"/>
  <c r="T300" i="14"/>
  <c r="U300" i="14"/>
  <c r="V300" i="14"/>
  <c r="Q296" i="14"/>
  <c r="R296" i="14"/>
  <c r="S296" i="14"/>
  <c r="T296" i="14"/>
  <c r="U296" i="14"/>
  <c r="V296" i="14"/>
  <c r="R310" i="14"/>
  <c r="P303" i="14"/>
  <c r="Q303" i="14"/>
  <c r="R303" i="14"/>
  <c r="S303" i="14"/>
  <c r="T303" i="14"/>
  <c r="U303" i="14"/>
  <c r="V303" i="14"/>
  <c r="P304" i="14"/>
  <c r="Y304" i="14" s="1"/>
  <c r="Q304" i="14"/>
  <c r="R304" i="14"/>
  <c r="S304" i="14"/>
  <c r="T304" i="14"/>
  <c r="U304" i="14"/>
  <c r="V304" i="14"/>
  <c r="P305" i="14"/>
  <c r="Q305" i="14"/>
  <c r="R305" i="14"/>
  <c r="S305" i="14"/>
  <c r="T305" i="14"/>
  <c r="U305" i="14"/>
  <c r="V305" i="14"/>
  <c r="P306" i="14"/>
  <c r="Q306" i="14"/>
  <c r="R306" i="14"/>
  <c r="S306" i="14"/>
  <c r="T306" i="14"/>
  <c r="U306" i="14"/>
  <c r="V306" i="14"/>
  <c r="Q302" i="14"/>
  <c r="R302" i="14"/>
  <c r="S302" i="14"/>
  <c r="T302" i="14"/>
  <c r="U302" i="14"/>
  <c r="V302" i="14"/>
  <c r="P309" i="14"/>
  <c r="Q309" i="14"/>
  <c r="R309" i="14"/>
  <c r="S309" i="14"/>
  <c r="T309" i="14"/>
  <c r="U309" i="14"/>
  <c r="V309" i="14"/>
  <c r="P310" i="14"/>
  <c r="Q310" i="14"/>
  <c r="S310" i="14"/>
  <c r="Y310" i="14" s="1"/>
  <c r="T310" i="14"/>
  <c r="U310" i="14"/>
  <c r="V310" i="14"/>
  <c r="P311" i="14"/>
  <c r="Y311" i="14" s="1"/>
  <c r="Q311" i="14"/>
  <c r="R311" i="14"/>
  <c r="S311" i="14"/>
  <c r="T311" i="14"/>
  <c r="U311" i="14"/>
  <c r="V311" i="14"/>
  <c r="P312" i="14"/>
  <c r="Q312" i="14"/>
  <c r="R312" i="14"/>
  <c r="S312" i="14"/>
  <c r="T312" i="14"/>
  <c r="U312" i="14"/>
  <c r="V312" i="14"/>
  <c r="Q308" i="14"/>
  <c r="R308" i="14"/>
  <c r="Y308" i="14" s="1"/>
  <c r="S308" i="14"/>
  <c r="T308" i="14"/>
  <c r="U308" i="14"/>
  <c r="V308" i="14"/>
  <c r="P315" i="14"/>
  <c r="Q315" i="14"/>
  <c r="R315" i="14"/>
  <c r="S315" i="14"/>
  <c r="T315" i="14"/>
  <c r="U315" i="14"/>
  <c r="V315" i="14"/>
  <c r="P316" i="14"/>
  <c r="Q316" i="14"/>
  <c r="R316" i="14"/>
  <c r="S316" i="14"/>
  <c r="T316" i="14"/>
  <c r="U316" i="14"/>
  <c r="V316" i="14"/>
  <c r="P317" i="14"/>
  <c r="Q317" i="14"/>
  <c r="R317" i="14"/>
  <c r="S317" i="14"/>
  <c r="T317" i="14"/>
  <c r="U317" i="14"/>
  <c r="V317" i="14"/>
  <c r="P318" i="14"/>
  <c r="Q318" i="14"/>
  <c r="Y318" i="14" s="1"/>
  <c r="R318" i="14"/>
  <c r="S318" i="14"/>
  <c r="T318" i="14"/>
  <c r="U318" i="14"/>
  <c r="V318" i="14"/>
  <c r="Q314" i="14"/>
  <c r="R314" i="14"/>
  <c r="S314" i="14"/>
  <c r="T314" i="14"/>
  <c r="U314" i="14"/>
  <c r="V314" i="14"/>
  <c r="P321" i="14"/>
  <c r="Y321" i="14" s="1"/>
  <c r="Q321" i="14"/>
  <c r="R321" i="14"/>
  <c r="S321" i="14"/>
  <c r="T321" i="14"/>
  <c r="U321" i="14"/>
  <c r="V321" i="14"/>
  <c r="P322" i="14"/>
  <c r="Q322" i="14"/>
  <c r="R322" i="14"/>
  <c r="S322" i="14"/>
  <c r="T322" i="14"/>
  <c r="U322" i="14"/>
  <c r="V322" i="14"/>
  <c r="P323" i="14"/>
  <c r="Q323" i="14"/>
  <c r="R323" i="14"/>
  <c r="S323" i="14"/>
  <c r="T323" i="14"/>
  <c r="U323" i="14"/>
  <c r="V323" i="14"/>
  <c r="P324" i="14"/>
  <c r="Q324" i="14"/>
  <c r="R324" i="14"/>
  <c r="S324" i="14"/>
  <c r="T324" i="14"/>
  <c r="U324" i="14"/>
  <c r="V324" i="14"/>
  <c r="Q320" i="14"/>
  <c r="R320" i="14"/>
  <c r="Y320" i="14" s="1"/>
  <c r="S320" i="14"/>
  <c r="T320" i="14"/>
  <c r="U320" i="14"/>
  <c r="V320" i="14"/>
  <c r="P327" i="14"/>
  <c r="Q327" i="14"/>
  <c r="R327" i="14"/>
  <c r="S327" i="14"/>
  <c r="T327" i="14"/>
  <c r="U327" i="14"/>
  <c r="V327" i="14"/>
  <c r="P328" i="14"/>
  <c r="Q328" i="14"/>
  <c r="R328" i="14"/>
  <c r="S328" i="14"/>
  <c r="T328" i="14"/>
  <c r="U328" i="14"/>
  <c r="V328" i="14"/>
  <c r="P329" i="14"/>
  <c r="Q329" i="14"/>
  <c r="R329" i="14"/>
  <c r="S329" i="14"/>
  <c r="T329" i="14"/>
  <c r="U329" i="14"/>
  <c r="V329" i="14"/>
  <c r="P330" i="14"/>
  <c r="Q330" i="14"/>
  <c r="R330" i="14"/>
  <c r="S330" i="14"/>
  <c r="T330" i="14"/>
  <c r="U330" i="14"/>
  <c r="V330" i="14"/>
  <c r="Q326" i="14"/>
  <c r="R326" i="14"/>
  <c r="S326" i="14"/>
  <c r="T326" i="14"/>
  <c r="U326" i="14"/>
  <c r="V326" i="14"/>
  <c r="P326" i="14"/>
  <c r="P320" i="14"/>
  <c r="P314" i="14"/>
  <c r="P308" i="14"/>
  <c r="P302" i="14"/>
  <c r="P296" i="14"/>
  <c r="P290" i="14"/>
  <c r="P284" i="14"/>
  <c r="P278" i="14"/>
  <c r="Y98" i="14"/>
  <c r="Y99" i="14"/>
  <c r="Y100" i="14"/>
  <c r="Y101" i="14"/>
  <c r="Y103" i="14"/>
  <c r="Y104" i="14"/>
  <c r="Y105" i="14"/>
  <c r="Y106" i="14"/>
  <c r="Y107" i="14"/>
  <c r="Y109" i="14"/>
  <c r="Y110" i="14"/>
  <c r="Y111" i="14"/>
  <c r="Y112" i="14"/>
  <c r="Y113" i="14"/>
  <c r="Y115" i="14"/>
  <c r="Y116" i="14"/>
  <c r="Y117" i="14"/>
  <c r="Y118" i="14"/>
  <c r="Y119" i="14"/>
  <c r="Y121" i="14"/>
  <c r="Y122" i="14"/>
  <c r="Y123" i="14"/>
  <c r="Y124" i="14"/>
  <c r="Y125" i="14"/>
  <c r="Y127" i="14"/>
  <c r="Y128" i="14"/>
  <c r="Y129" i="14"/>
  <c r="Y130" i="14"/>
  <c r="Y131" i="14"/>
  <c r="Y133" i="14"/>
  <c r="Y134" i="14"/>
  <c r="Y135" i="14"/>
  <c r="Y136" i="14"/>
  <c r="Y137" i="14"/>
  <c r="Y139" i="14"/>
  <c r="Y140" i="14"/>
  <c r="Y141" i="14"/>
  <c r="Y142" i="14"/>
  <c r="Y143" i="14"/>
  <c r="Y145" i="14"/>
  <c r="Y146" i="14"/>
  <c r="Y147" i="14"/>
  <c r="Y148" i="14"/>
  <c r="Y149" i="14"/>
  <c r="Y158" i="14"/>
  <c r="Y159" i="14"/>
  <c r="Y160" i="14"/>
  <c r="Y161" i="14"/>
  <c r="Y162" i="14"/>
  <c r="Y164" i="14"/>
  <c r="Y165" i="14"/>
  <c r="Y166" i="14"/>
  <c r="Y167" i="14"/>
  <c r="Y168" i="14"/>
  <c r="Y170" i="14"/>
  <c r="Y171" i="14"/>
  <c r="Y172" i="14"/>
  <c r="Y173" i="14"/>
  <c r="Y174" i="14"/>
  <c r="Y176" i="14"/>
  <c r="Y177" i="14"/>
  <c r="Y178" i="14"/>
  <c r="Y179" i="14"/>
  <c r="Y180" i="14"/>
  <c r="Y182" i="14"/>
  <c r="Y183" i="14"/>
  <c r="Y184" i="14"/>
  <c r="Y185" i="14"/>
  <c r="Y186" i="14"/>
  <c r="Y188" i="14"/>
  <c r="Y189" i="14"/>
  <c r="Y190" i="14"/>
  <c r="Y191" i="14"/>
  <c r="Y192" i="14"/>
  <c r="Y194" i="14"/>
  <c r="Y195" i="14"/>
  <c r="Y196" i="14"/>
  <c r="Y197" i="14"/>
  <c r="Y198" i="14"/>
  <c r="Y200" i="14"/>
  <c r="Y201" i="14"/>
  <c r="Y202" i="14"/>
  <c r="Y203" i="14"/>
  <c r="Y204" i="14"/>
  <c r="Y206" i="14"/>
  <c r="Y207" i="14"/>
  <c r="Y208" i="14"/>
  <c r="Y209" i="14"/>
  <c r="Y210" i="14"/>
  <c r="Y218" i="14"/>
  <c r="Y219" i="14"/>
  <c r="Y220" i="14"/>
  <c r="Y221" i="14"/>
  <c r="Y222" i="14"/>
  <c r="Y224" i="14"/>
  <c r="Y225" i="14"/>
  <c r="Y226" i="14"/>
  <c r="Y227" i="14"/>
  <c r="Y228" i="14"/>
  <c r="Y230" i="14"/>
  <c r="Y231" i="14"/>
  <c r="Y232" i="14"/>
  <c r="Y233" i="14"/>
  <c r="Y234" i="14"/>
  <c r="Y236" i="14"/>
  <c r="Y237" i="14"/>
  <c r="Y238" i="14"/>
  <c r="Y239" i="14"/>
  <c r="Y240" i="14"/>
  <c r="Y242" i="14"/>
  <c r="Y243" i="14"/>
  <c r="Y244" i="14"/>
  <c r="Y245" i="14"/>
  <c r="Y246" i="14"/>
  <c r="Y248" i="14"/>
  <c r="Y249" i="14"/>
  <c r="Y250" i="14"/>
  <c r="Y251" i="14"/>
  <c r="Y252" i="14"/>
  <c r="Y254" i="14"/>
  <c r="Y255" i="14"/>
  <c r="Y256" i="14"/>
  <c r="Y257" i="14"/>
  <c r="Y258" i="14"/>
  <c r="Y260" i="14"/>
  <c r="Y261" i="14"/>
  <c r="Y262" i="14"/>
  <c r="Y263" i="14"/>
  <c r="Y264" i="14"/>
  <c r="Y266" i="14"/>
  <c r="Y267" i="14"/>
  <c r="Y268" i="14"/>
  <c r="Y269" i="14"/>
  <c r="Y270" i="14"/>
  <c r="Y97" i="14"/>
  <c r="Y306" i="14"/>
  <c r="Y296" i="14"/>
  <c r="T233" i="14"/>
  <c r="P219" i="14"/>
  <c r="Q219" i="14"/>
  <c r="R219" i="14"/>
  <c r="S219" i="14"/>
  <c r="T219" i="14"/>
  <c r="U219" i="14"/>
  <c r="V219" i="14"/>
  <c r="P220" i="14"/>
  <c r="Q220" i="14"/>
  <c r="R220" i="14"/>
  <c r="S220" i="14"/>
  <c r="T220" i="14"/>
  <c r="U220" i="14"/>
  <c r="V220" i="14"/>
  <c r="P221" i="14"/>
  <c r="Q221" i="14"/>
  <c r="R221" i="14"/>
  <c r="S221" i="14"/>
  <c r="T221" i="14"/>
  <c r="U221" i="14"/>
  <c r="V221" i="14"/>
  <c r="P222" i="14"/>
  <c r="Q222" i="14"/>
  <c r="R222" i="14"/>
  <c r="S222" i="14"/>
  <c r="T222" i="14"/>
  <c r="U222" i="14"/>
  <c r="V222" i="14"/>
  <c r="Q218" i="14"/>
  <c r="R218" i="14"/>
  <c r="S218" i="14"/>
  <c r="T218" i="14"/>
  <c r="U218" i="14"/>
  <c r="V218" i="14"/>
  <c r="P225" i="14"/>
  <c r="Q225" i="14"/>
  <c r="R225" i="14"/>
  <c r="S225" i="14"/>
  <c r="T225" i="14"/>
  <c r="U225" i="14"/>
  <c r="V225" i="14"/>
  <c r="P226" i="14"/>
  <c r="Q226" i="14"/>
  <c r="R226" i="14"/>
  <c r="S226" i="14"/>
  <c r="T226" i="14"/>
  <c r="U226" i="14"/>
  <c r="V226" i="14"/>
  <c r="P227" i="14"/>
  <c r="Q227" i="14"/>
  <c r="R227" i="14"/>
  <c r="S227" i="14"/>
  <c r="T227" i="14"/>
  <c r="U227" i="14"/>
  <c r="V227" i="14"/>
  <c r="P228" i="14"/>
  <c r="Q228" i="14"/>
  <c r="R228" i="14"/>
  <c r="S228" i="14"/>
  <c r="T228" i="14"/>
  <c r="U228" i="14"/>
  <c r="V228" i="14"/>
  <c r="Q224" i="14"/>
  <c r="R224" i="14"/>
  <c r="S224" i="14"/>
  <c r="T224" i="14"/>
  <c r="U224" i="14"/>
  <c r="V224" i="14"/>
  <c r="P231" i="14"/>
  <c r="Q231" i="14"/>
  <c r="R231" i="14"/>
  <c r="S231" i="14"/>
  <c r="T231" i="14"/>
  <c r="U231" i="14"/>
  <c r="V231" i="14"/>
  <c r="P232" i="14"/>
  <c r="Q232" i="14"/>
  <c r="R232" i="14"/>
  <c r="S232" i="14"/>
  <c r="T232" i="14"/>
  <c r="U232" i="14"/>
  <c r="V232" i="14"/>
  <c r="P233" i="14"/>
  <c r="Q233" i="14"/>
  <c r="R233" i="14"/>
  <c r="S233" i="14"/>
  <c r="U233" i="14"/>
  <c r="V233" i="14"/>
  <c r="P234" i="14"/>
  <c r="Q234" i="14"/>
  <c r="R234" i="14"/>
  <c r="S234" i="14"/>
  <c r="T234" i="14"/>
  <c r="U234" i="14"/>
  <c r="V234" i="14"/>
  <c r="Q230" i="14"/>
  <c r="R230" i="14"/>
  <c r="S230" i="14"/>
  <c r="T230" i="14"/>
  <c r="U230" i="14"/>
  <c r="V230" i="14"/>
  <c r="P237" i="14"/>
  <c r="Q237" i="14"/>
  <c r="R237" i="14"/>
  <c r="S237" i="14"/>
  <c r="T237" i="14"/>
  <c r="U237" i="14"/>
  <c r="V237" i="14"/>
  <c r="P238" i="14"/>
  <c r="Q238" i="14"/>
  <c r="R238" i="14"/>
  <c r="S238" i="14"/>
  <c r="T238" i="14"/>
  <c r="U238" i="14"/>
  <c r="V238" i="14"/>
  <c r="P239" i="14"/>
  <c r="Q239" i="14"/>
  <c r="R239" i="14"/>
  <c r="S239" i="14"/>
  <c r="T239" i="14"/>
  <c r="U239" i="14"/>
  <c r="V239" i="14"/>
  <c r="P240" i="14"/>
  <c r="Q240" i="14"/>
  <c r="R240" i="14"/>
  <c r="S240" i="14"/>
  <c r="T240" i="14"/>
  <c r="U240" i="14"/>
  <c r="V240" i="14"/>
  <c r="Q236" i="14"/>
  <c r="R236" i="14"/>
  <c r="S236" i="14"/>
  <c r="T236" i="14"/>
  <c r="U236" i="14"/>
  <c r="V236" i="14"/>
  <c r="P243" i="14"/>
  <c r="Q243" i="14"/>
  <c r="R243" i="14"/>
  <c r="S243" i="14"/>
  <c r="T243" i="14"/>
  <c r="U243" i="14"/>
  <c r="V243" i="14"/>
  <c r="P244" i="14"/>
  <c r="Q244" i="14"/>
  <c r="R244" i="14"/>
  <c r="S244" i="14"/>
  <c r="T244" i="14"/>
  <c r="U244" i="14"/>
  <c r="V244" i="14"/>
  <c r="P245" i="14"/>
  <c r="Q245" i="14"/>
  <c r="R245" i="14"/>
  <c r="S245" i="14"/>
  <c r="T245" i="14"/>
  <c r="U245" i="14"/>
  <c r="V245" i="14"/>
  <c r="P246" i="14"/>
  <c r="Q246" i="14"/>
  <c r="R246" i="14"/>
  <c r="S246" i="14"/>
  <c r="T246" i="14"/>
  <c r="U246" i="14"/>
  <c r="V246" i="14"/>
  <c r="V242" i="14"/>
  <c r="Q242" i="14"/>
  <c r="R242" i="14"/>
  <c r="S242" i="14"/>
  <c r="T242" i="14"/>
  <c r="U242" i="14"/>
  <c r="P249" i="14"/>
  <c r="Q249" i="14"/>
  <c r="R249" i="14"/>
  <c r="S249" i="14"/>
  <c r="T249" i="14"/>
  <c r="U249" i="14"/>
  <c r="V249" i="14"/>
  <c r="P250" i="14"/>
  <c r="Q250" i="14"/>
  <c r="R250" i="14"/>
  <c r="S250" i="14"/>
  <c r="T250" i="14"/>
  <c r="U250" i="14"/>
  <c r="V250" i="14"/>
  <c r="P251" i="14"/>
  <c r="Q251" i="14"/>
  <c r="R251" i="14"/>
  <c r="S251" i="14"/>
  <c r="T251" i="14"/>
  <c r="U251" i="14"/>
  <c r="V251" i="14"/>
  <c r="P252" i="14"/>
  <c r="Q252" i="14"/>
  <c r="R252" i="14"/>
  <c r="S252" i="14"/>
  <c r="T252" i="14"/>
  <c r="U252" i="14"/>
  <c r="V252" i="14"/>
  <c r="Q248" i="14"/>
  <c r="R248" i="14"/>
  <c r="S248" i="14"/>
  <c r="T248" i="14"/>
  <c r="U248" i="14"/>
  <c r="V248" i="14"/>
  <c r="P255" i="14"/>
  <c r="Q255" i="14"/>
  <c r="R255" i="14"/>
  <c r="S255" i="14"/>
  <c r="T255" i="14"/>
  <c r="U255" i="14"/>
  <c r="V255" i="14"/>
  <c r="P256" i="14"/>
  <c r="Q256" i="14"/>
  <c r="R256" i="14"/>
  <c r="S256" i="14"/>
  <c r="T256" i="14"/>
  <c r="U256" i="14"/>
  <c r="V256" i="14"/>
  <c r="P257" i="14"/>
  <c r="Q257" i="14"/>
  <c r="R257" i="14"/>
  <c r="S257" i="14"/>
  <c r="T257" i="14"/>
  <c r="U257" i="14"/>
  <c r="V257" i="14"/>
  <c r="P258" i="14"/>
  <c r="Q258" i="14"/>
  <c r="R258" i="14"/>
  <c r="S258" i="14"/>
  <c r="T258" i="14"/>
  <c r="U258" i="14"/>
  <c r="V258" i="14"/>
  <c r="Q254" i="14"/>
  <c r="R254" i="14"/>
  <c r="S254" i="14"/>
  <c r="T254" i="14"/>
  <c r="U254" i="14"/>
  <c r="V254" i="14"/>
  <c r="P261" i="14"/>
  <c r="Q261" i="14"/>
  <c r="R261" i="14"/>
  <c r="S261" i="14"/>
  <c r="T261" i="14"/>
  <c r="U261" i="14"/>
  <c r="V261" i="14"/>
  <c r="P262" i="14"/>
  <c r="Q262" i="14"/>
  <c r="R262" i="14"/>
  <c r="S262" i="14"/>
  <c r="T262" i="14"/>
  <c r="U262" i="14"/>
  <c r="V262" i="14"/>
  <c r="P263" i="14"/>
  <c r="Q263" i="14"/>
  <c r="R263" i="14"/>
  <c r="S263" i="14"/>
  <c r="T263" i="14"/>
  <c r="U263" i="14"/>
  <c r="V263" i="14"/>
  <c r="P264" i="14"/>
  <c r="Q264" i="14"/>
  <c r="R264" i="14"/>
  <c r="S264" i="14"/>
  <c r="T264" i="14"/>
  <c r="U264" i="14"/>
  <c r="V264" i="14"/>
  <c r="Q260" i="14"/>
  <c r="R260" i="14"/>
  <c r="S260" i="14"/>
  <c r="T260" i="14"/>
  <c r="U260" i="14"/>
  <c r="V260" i="14"/>
  <c r="P267" i="14"/>
  <c r="Q267" i="14"/>
  <c r="R267" i="14"/>
  <c r="S267" i="14"/>
  <c r="T267" i="14"/>
  <c r="U267" i="14"/>
  <c r="V267" i="14"/>
  <c r="P268" i="14"/>
  <c r="Q268" i="14"/>
  <c r="R268" i="14"/>
  <c r="S268" i="14"/>
  <c r="T268" i="14"/>
  <c r="U268" i="14"/>
  <c r="V268" i="14"/>
  <c r="P269" i="14"/>
  <c r="Q269" i="14"/>
  <c r="R269" i="14"/>
  <c r="S269" i="14"/>
  <c r="T269" i="14"/>
  <c r="U269" i="14"/>
  <c r="V269" i="14"/>
  <c r="P270" i="14"/>
  <c r="Q270" i="14"/>
  <c r="R270" i="14"/>
  <c r="S270" i="14"/>
  <c r="T270" i="14"/>
  <c r="U270" i="14"/>
  <c r="V270" i="14"/>
  <c r="Q266" i="14"/>
  <c r="R266" i="14"/>
  <c r="S266" i="14"/>
  <c r="T266" i="14"/>
  <c r="U266" i="14"/>
  <c r="V266" i="14"/>
  <c r="P266" i="14"/>
  <c r="P260" i="14"/>
  <c r="P254" i="14"/>
  <c r="P248" i="14"/>
  <c r="P242" i="14"/>
  <c r="P236" i="14"/>
  <c r="P230" i="14"/>
  <c r="P224" i="14"/>
  <c r="P218" i="14"/>
  <c r="T196" i="14"/>
  <c r="P195" i="14"/>
  <c r="Q195" i="14"/>
  <c r="R195" i="14"/>
  <c r="S195" i="14"/>
  <c r="T195" i="14"/>
  <c r="U195" i="14"/>
  <c r="V195" i="14"/>
  <c r="P196" i="14"/>
  <c r="Q196" i="14"/>
  <c r="R196" i="14"/>
  <c r="S196" i="14"/>
  <c r="U196" i="14"/>
  <c r="V196" i="14"/>
  <c r="P197" i="14"/>
  <c r="Q197" i="14"/>
  <c r="R197" i="14"/>
  <c r="S197" i="14"/>
  <c r="T197" i="14"/>
  <c r="U197" i="14"/>
  <c r="V197" i="14"/>
  <c r="P198" i="14"/>
  <c r="Q198" i="14"/>
  <c r="R198" i="14"/>
  <c r="S198" i="14"/>
  <c r="T198" i="14"/>
  <c r="U198" i="14"/>
  <c r="V198" i="14"/>
  <c r="Q194" i="14"/>
  <c r="R194" i="14"/>
  <c r="S194" i="14"/>
  <c r="T194" i="14"/>
  <c r="U194" i="14"/>
  <c r="V194" i="14"/>
  <c r="P201" i="14"/>
  <c r="Q201" i="14"/>
  <c r="R201" i="14"/>
  <c r="S201" i="14"/>
  <c r="T201" i="14"/>
  <c r="U201" i="14"/>
  <c r="V201" i="14"/>
  <c r="P202" i="14"/>
  <c r="Q202" i="14"/>
  <c r="R202" i="14"/>
  <c r="S202" i="14"/>
  <c r="T202" i="14"/>
  <c r="U202" i="14"/>
  <c r="V202" i="14"/>
  <c r="P203" i="14"/>
  <c r="Q203" i="14"/>
  <c r="R203" i="14"/>
  <c r="S203" i="14"/>
  <c r="T203" i="14"/>
  <c r="U203" i="14"/>
  <c r="V203" i="14"/>
  <c r="P204" i="14"/>
  <c r="Q204" i="14"/>
  <c r="R204" i="14"/>
  <c r="S204" i="14"/>
  <c r="T204" i="14"/>
  <c r="U204" i="14"/>
  <c r="V204" i="14"/>
  <c r="Q200" i="14"/>
  <c r="R200" i="14"/>
  <c r="S200" i="14"/>
  <c r="T200" i="14"/>
  <c r="U200" i="14"/>
  <c r="V200" i="14"/>
  <c r="P207" i="14"/>
  <c r="Q207" i="14"/>
  <c r="R207" i="14"/>
  <c r="S207" i="14"/>
  <c r="T207" i="14"/>
  <c r="U207" i="14"/>
  <c r="V207" i="14"/>
  <c r="P208" i="14"/>
  <c r="Q208" i="14"/>
  <c r="R208" i="14"/>
  <c r="S208" i="14"/>
  <c r="T208" i="14"/>
  <c r="U208" i="14"/>
  <c r="V208" i="14"/>
  <c r="P209" i="14"/>
  <c r="Q209" i="14"/>
  <c r="R209" i="14"/>
  <c r="S209" i="14"/>
  <c r="T209" i="14"/>
  <c r="U209" i="14"/>
  <c r="V209" i="14"/>
  <c r="P210" i="14"/>
  <c r="Q210" i="14"/>
  <c r="R210" i="14"/>
  <c r="S210" i="14"/>
  <c r="T210" i="14"/>
  <c r="U210" i="14"/>
  <c r="V210" i="14"/>
  <c r="Q206" i="14"/>
  <c r="R206" i="14"/>
  <c r="S206" i="14"/>
  <c r="T206" i="14"/>
  <c r="U206" i="14"/>
  <c r="V206" i="14"/>
  <c r="P206" i="14"/>
  <c r="P200" i="14"/>
  <c r="P194" i="14"/>
  <c r="R190" i="14"/>
  <c r="P189" i="14"/>
  <c r="Q189" i="14"/>
  <c r="R189" i="14"/>
  <c r="S189" i="14"/>
  <c r="T189" i="14"/>
  <c r="U189" i="14"/>
  <c r="V189" i="14"/>
  <c r="P190" i="14"/>
  <c r="Q190" i="14"/>
  <c r="S190" i="14"/>
  <c r="T190" i="14"/>
  <c r="U190" i="14"/>
  <c r="V190" i="14"/>
  <c r="P191" i="14"/>
  <c r="Q191" i="14"/>
  <c r="R191" i="14"/>
  <c r="S191" i="14"/>
  <c r="T191" i="14"/>
  <c r="U191" i="14"/>
  <c r="V191" i="14"/>
  <c r="P192" i="14"/>
  <c r="Q192" i="14"/>
  <c r="R192" i="14"/>
  <c r="S192" i="14"/>
  <c r="T192" i="14"/>
  <c r="U192" i="14"/>
  <c r="V192" i="14"/>
  <c r="Q188" i="14"/>
  <c r="R188" i="14"/>
  <c r="S188" i="14"/>
  <c r="T188" i="14"/>
  <c r="U188" i="14"/>
  <c r="V188" i="14"/>
  <c r="P188" i="14"/>
  <c r="P183" i="14"/>
  <c r="Q183" i="14"/>
  <c r="R183" i="14"/>
  <c r="S183" i="14"/>
  <c r="T183" i="14"/>
  <c r="U183" i="14"/>
  <c r="V183" i="14"/>
  <c r="P184" i="14"/>
  <c r="Q184" i="14"/>
  <c r="R184" i="14"/>
  <c r="S184" i="14"/>
  <c r="T184" i="14"/>
  <c r="U184" i="14"/>
  <c r="V184" i="14"/>
  <c r="P185" i="14"/>
  <c r="Q185" i="14"/>
  <c r="R185" i="14"/>
  <c r="S185" i="14"/>
  <c r="T185" i="14"/>
  <c r="U185" i="14"/>
  <c r="V185" i="14"/>
  <c r="P186" i="14"/>
  <c r="Q186" i="14"/>
  <c r="R186" i="14"/>
  <c r="S186" i="14"/>
  <c r="T186" i="14"/>
  <c r="U186" i="14"/>
  <c r="V186" i="14"/>
  <c r="Q182" i="14"/>
  <c r="R182" i="14"/>
  <c r="S182" i="14"/>
  <c r="T182" i="14"/>
  <c r="U182" i="14"/>
  <c r="V182" i="14"/>
  <c r="P182" i="14"/>
  <c r="Q179" i="14"/>
  <c r="P177" i="14"/>
  <c r="Q177" i="14"/>
  <c r="R177" i="14"/>
  <c r="S177" i="14"/>
  <c r="T177" i="14"/>
  <c r="U177" i="14"/>
  <c r="V177" i="14"/>
  <c r="P178" i="14"/>
  <c r="Q178" i="14"/>
  <c r="R178" i="14"/>
  <c r="S178" i="14"/>
  <c r="T178" i="14"/>
  <c r="U178" i="14"/>
  <c r="V178" i="14"/>
  <c r="P179" i="14"/>
  <c r="R179" i="14"/>
  <c r="S179" i="14"/>
  <c r="T179" i="14"/>
  <c r="U179" i="14"/>
  <c r="V179" i="14"/>
  <c r="P180" i="14"/>
  <c r="Q180" i="14"/>
  <c r="R180" i="14"/>
  <c r="S180" i="14"/>
  <c r="T180" i="14"/>
  <c r="U180" i="14"/>
  <c r="V180" i="14"/>
  <c r="Q176" i="14"/>
  <c r="R176" i="14"/>
  <c r="S176" i="14"/>
  <c r="T176" i="14"/>
  <c r="U176" i="14"/>
  <c r="V176" i="14"/>
  <c r="P176" i="14"/>
  <c r="P171" i="14"/>
  <c r="Q171" i="14"/>
  <c r="R171" i="14"/>
  <c r="S171" i="14"/>
  <c r="T171" i="14"/>
  <c r="U171" i="14"/>
  <c r="V171" i="14"/>
  <c r="P172" i="14"/>
  <c r="Q172" i="14"/>
  <c r="R172" i="14"/>
  <c r="S172" i="14"/>
  <c r="T172" i="14"/>
  <c r="U172" i="14"/>
  <c r="V172" i="14"/>
  <c r="P173" i="14"/>
  <c r="Q173" i="14"/>
  <c r="R173" i="14"/>
  <c r="S173" i="14"/>
  <c r="T173" i="14"/>
  <c r="U173" i="14"/>
  <c r="V173" i="14"/>
  <c r="P174" i="14"/>
  <c r="Q174" i="14"/>
  <c r="R174" i="14"/>
  <c r="S174" i="14"/>
  <c r="T174" i="14"/>
  <c r="U174" i="14"/>
  <c r="V174" i="14"/>
  <c r="Q170" i="14"/>
  <c r="R170" i="14"/>
  <c r="S170" i="14"/>
  <c r="T170" i="14"/>
  <c r="U170" i="14"/>
  <c r="V170" i="14"/>
  <c r="P170" i="14"/>
  <c r="P165" i="14"/>
  <c r="Q165" i="14"/>
  <c r="R165" i="14"/>
  <c r="S165" i="14"/>
  <c r="T165" i="14"/>
  <c r="U165" i="14"/>
  <c r="V165" i="14"/>
  <c r="P166" i="14"/>
  <c r="Q166" i="14"/>
  <c r="R166" i="14"/>
  <c r="S166" i="14"/>
  <c r="T166" i="14"/>
  <c r="U166" i="14"/>
  <c r="V166" i="14"/>
  <c r="P167" i="14"/>
  <c r="Q167" i="14"/>
  <c r="R167" i="14"/>
  <c r="S167" i="14"/>
  <c r="T167" i="14"/>
  <c r="U167" i="14"/>
  <c r="V167" i="14"/>
  <c r="P168" i="14"/>
  <c r="Q168" i="14"/>
  <c r="R168" i="14"/>
  <c r="S168" i="14"/>
  <c r="T168" i="14"/>
  <c r="U168" i="14"/>
  <c r="V168" i="14"/>
  <c r="Q164" i="14"/>
  <c r="R164" i="14"/>
  <c r="S164" i="14"/>
  <c r="T164" i="14"/>
  <c r="U164" i="14"/>
  <c r="V164" i="14"/>
  <c r="P164" i="14"/>
  <c r="P159" i="14"/>
  <c r="Q159" i="14"/>
  <c r="R159" i="14"/>
  <c r="S159" i="14"/>
  <c r="T159" i="14"/>
  <c r="U159" i="14"/>
  <c r="V159" i="14"/>
  <c r="P160" i="14"/>
  <c r="Q160" i="14"/>
  <c r="R160" i="14"/>
  <c r="S160" i="14"/>
  <c r="T160" i="14"/>
  <c r="U160" i="14"/>
  <c r="V160" i="14"/>
  <c r="P161" i="14"/>
  <c r="Q161" i="14"/>
  <c r="R161" i="14"/>
  <c r="S161" i="14"/>
  <c r="T161" i="14"/>
  <c r="U161" i="14"/>
  <c r="V161" i="14"/>
  <c r="P162" i="14"/>
  <c r="Q162" i="14"/>
  <c r="R162" i="14"/>
  <c r="S162" i="14"/>
  <c r="T162" i="14"/>
  <c r="U162" i="14"/>
  <c r="V162" i="14"/>
  <c r="Q158" i="14"/>
  <c r="R158" i="14"/>
  <c r="S158" i="14"/>
  <c r="T158" i="14"/>
  <c r="U158" i="14"/>
  <c r="V158" i="14"/>
  <c r="P158" i="14"/>
  <c r="P146" i="14"/>
  <c r="Q146" i="14"/>
  <c r="R146" i="14"/>
  <c r="S146" i="14"/>
  <c r="T146" i="14"/>
  <c r="U146" i="14"/>
  <c r="V146" i="14"/>
  <c r="P147" i="14"/>
  <c r="Q147" i="14"/>
  <c r="R147" i="14"/>
  <c r="S147" i="14"/>
  <c r="T147" i="14"/>
  <c r="U147" i="14"/>
  <c r="V147" i="14"/>
  <c r="P148" i="14"/>
  <c r="Q148" i="14"/>
  <c r="R148" i="14"/>
  <c r="S148" i="14"/>
  <c r="T148" i="14"/>
  <c r="U148" i="14"/>
  <c r="V148" i="14"/>
  <c r="P149" i="14"/>
  <c r="Q149" i="14"/>
  <c r="R149" i="14"/>
  <c r="S149" i="14"/>
  <c r="T149" i="14"/>
  <c r="U149" i="14"/>
  <c r="V149" i="14"/>
  <c r="Q145" i="14"/>
  <c r="R145" i="14"/>
  <c r="S145" i="14"/>
  <c r="T145" i="14"/>
  <c r="U145" i="14"/>
  <c r="V145" i="14"/>
  <c r="P145" i="14"/>
  <c r="T141" i="14"/>
  <c r="P139" i="14"/>
  <c r="P140" i="14"/>
  <c r="Q140" i="14"/>
  <c r="R140" i="14"/>
  <c r="S140" i="14"/>
  <c r="T140" i="14"/>
  <c r="U140" i="14"/>
  <c r="V140" i="14"/>
  <c r="P141" i="14"/>
  <c r="Q141" i="14"/>
  <c r="R141" i="14"/>
  <c r="S141" i="14"/>
  <c r="U141" i="14"/>
  <c r="V141" i="14"/>
  <c r="P142" i="14"/>
  <c r="Q142" i="14"/>
  <c r="R142" i="14"/>
  <c r="S142" i="14"/>
  <c r="T142" i="14"/>
  <c r="U142" i="14"/>
  <c r="V142" i="14"/>
  <c r="P143" i="14"/>
  <c r="Q143" i="14"/>
  <c r="R143" i="14"/>
  <c r="S143" i="14"/>
  <c r="T143" i="14"/>
  <c r="U143" i="14"/>
  <c r="V143" i="14"/>
  <c r="Q139" i="14"/>
  <c r="R139" i="14"/>
  <c r="S139" i="14"/>
  <c r="T139" i="14"/>
  <c r="U139" i="14"/>
  <c r="V139" i="14"/>
  <c r="P134" i="14"/>
  <c r="Q134" i="14"/>
  <c r="R134" i="14"/>
  <c r="S134" i="14"/>
  <c r="T134" i="14"/>
  <c r="U134" i="14"/>
  <c r="V134" i="14"/>
  <c r="P135" i="14"/>
  <c r="Q135" i="14"/>
  <c r="R135" i="14"/>
  <c r="S135" i="14"/>
  <c r="T135" i="14"/>
  <c r="U135" i="14"/>
  <c r="V135" i="14"/>
  <c r="P136" i="14"/>
  <c r="Q136" i="14"/>
  <c r="R136" i="14"/>
  <c r="S136" i="14"/>
  <c r="T136" i="14"/>
  <c r="U136" i="14"/>
  <c r="V136" i="14"/>
  <c r="P137" i="14"/>
  <c r="Q137" i="14"/>
  <c r="R137" i="14"/>
  <c r="S137" i="14"/>
  <c r="T137" i="14"/>
  <c r="U137" i="14"/>
  <c r="V137" i="14"/>
  <c r="Q133" i="14"/>
  <c r="R133" i="14"/>
  <c r="S133" i="14"/>
  <c r="T133" i="14"/>
  <c r="U133" i="14"/>
  <c r="V133" i="14"/>
  <c r="P133" i="14"/>
  <c r="P128" i="14"/>
  <c r="Q128" i="14"/>
  <c r="R128" i="14"/>
  <c r="S128" i="14"/>
  <c r="T128" i="14"/>
  <c r="U128" i="14"/>
  <c r="V128" i="14"/>
  <c r="P129" i="14"/>
  <c r="Q129" i="14"/>
  <c r="R129" i="14"/>
  <c r="S129" i="14"/>
  <c r="T129" i="14"/>
  <c r="U129" i="14"/>
  <c r="V129" i="14"/>
  <c r="P130" i="14"/>
  <c r="Q130" i="14"/>
  <c r="R130" i="14"/>
  <c r="S130" i="14"/>
  <c r="T130" i="14"/>
  <c r="U130" i="14"/>
  <c r="V130" i="14"/>
  <c r="P131" i="14"/>
  <c r="Q131" i="14"/>
  <c r="R131" i="14"/>
  <c r="S131" i="14"/>
  <c r="T131" i="14"/>
  <c r="U131" i="14"/>
  <c r="V131" i="14"/>
  <c r="Q127" i="14"/>
  <c r="R127" i="14"/>
  <c r="S127" i="14"/>
  <c r="T127" i="14"/>
  <c r="U127" i="14"/>
  <c r="V127" i="14"/>
  <c r="P127" i="14"/>
  <c r="P122" i="14"/>
  <c r="Q122" i="14"/>
  <c r="R122" i="14"/>
  <c r="S122" i="14"/>
  <c r="T122" i="14"/>
  <c r="U122" i="14"/>
  <c r="V122" i="14"/>
  <c r="P123" i="14"/>
  <c r="Q123" i="14"/>
  <c r="R123" i="14"/>
  <c r="S123" i="14"/>
  <c r="T123" i="14"/>
  <c r="U123" i="14"/>
  <c r="V123" i="14"/>
  <c r="P124" i="14"/>
  <c r="Q124" i="14"/>
  <c r="R124" i="14"/>
  <c r="S124" i="14"/>
  <c r="T124" i="14"/>
  <c r="U124" i="14"/>
  <c r="V124" i="14"/>
  <c r="P125" i="14"/>
  <c r="Q125" i="14"/>
  <c r="R125" i="14"/>
  <c r="S125" i="14"/>
  <c r="T125" i="14"/>
  <c r="U125" i="14"/>
  <c r="V125" i="14"/>
  <c r="Q121" i="14"/>
  <c r="R121" i="14"/>
  <c r="S121" i="14"/>
  <c r="T121" i="14"/>
  <c r="U121" i="14"/>
  <c r="V121" i="14"/>
  <c r="P121" i="14"/>
  <c r="P116" i="14"/>
  <c r="Q116" i="14"/>
  <c r="R116" i="14"/>
  <c r="S116" i="14"/>
  <c r="T116" i="14"/>
  <c r="U116" i="14"/>
  <c r="V116" i="14"/>
  <c r="P117" i="14"/>
  <c r="Q117" i="14"/>
  <c r="R117" i="14"/>
  <c r="S117" i="14"/>
  <c r="T117" i="14"/>
  <c r="U117" i="14"/>
  <c r="V117" i="14"/>
  <c r="P118" i="14"/>
  <c r="Q118" i="14"/>
  <c r="R118" i="14"/>
  <c r="S118" i="14"/>
  <c r="T118" i="14"/>
  <c r="U118" i="14"/>
  <c r="V118" i="14"/>
  <c r="P119" i="14"/>
  <c r="Q119" i="14"/>
  <c r="R119" i="14"/>
  <c r="S119" i="14"/>
  <c r="T119" i="14"/>
  <c r="U119" i="14"/>
  <c r="V119" i="14"/>
  <c r="Q115" i="14"/>
  <c r="R115" i="14"/>
  <c r="S115" i="14"/>
  <c r="T115" i="14"/>
  <c r="U115" i="14"/>
  <c r="V115" i="14"/>
  <c r="P115" i="14"/>
  <c r="P110" i="14"/>
  <c r="Q110" i="14"/>
  <c r="R110" i="14"/>
  <c r="S110" i="14"/>
  <c r="T110" i="14"/>
  <c r="U110" i="14"/>
  <c r="V110" i="14"/>
  <c r="P111" i="14"/>
  <c r="Q111" i="14"/>
  <c r="R111" i="14"/>
  <c r="S111" i="14"/>
  <c r="T111" i="14"/>
  <c r="U111" i="14"/>
  <c r="V111" i="14"/>
  <c r="P112" i="14"/>
  <c r="Q112" i="14"/>
  <c r="R112" i="14"/>
  <c r="S112" i="14"/>
  <c r="T112" i="14"/>
  <c r="U112" i="14"/>
  <c r="V112" i="14"/>
  <c r="P113" i="14"/>
  <c r="Q113" i="14"/>
  <c r="R113" i="14"/>
  <c r="S113" i="14"/>
  <c r="T113" i="14"/>
  <c r="U113" i="14"/>
  <c r="V113" i="14"/>
  <c r="Q109" i="14"/>
  <c r="R109" i="14"/>
  <c r="S109" i="14"/>
  <c r="T109" i="14"/>
  <c r="U109" i="14"/>
  <c r="V109" i="14"/>
  <c r="P109" i="14"/>
  <c r="P104" i="14"/>
  <c r="Q104" i="14"/>
  <c r="R104" i="14"/>
  <c r="S104" i="14"/>
  <c r="T104" i="14"/>
  <c r="U104" i="14"/>
  <c r="V104" i="14"/>
  <c r="P105" i="14"/>
  <c r="Q105" i="14"/>
  <c r="R105" i="14"/>
  <c r="S105" i="14"/>
  <c r="T105" i="14"/>
  <c r="U105" i="14"/>
  <c r="V105" i="14"/>
  <c r="P106" i="14"/>
  <c r="Q106" i="14"/>
  <c r="R106" i="14"/>
  <c r="S106" i="14"/>
  <c r="T106" i="14"/>
  <c r="U106" i="14"/>
  <c r="V106" i="14"/>
  <c r="P107" i="14"/>
  <c r="Q107" i="14"/>
  <c r="R107" i="14"/>
  <c r="S107" i="14"/>
  <c r="T107" i="14"/>
  <c r="U107" i="14"/>
  <c r="V107" i="14"/>
  <c r="Q103" i="14"/>
  <c r="R103" i="14"/>
  <c r="S103" i="14"/>
  <c r="T103" i="14"/>
  <c r="U103" i="14"/>
  <c r="V103" i="14"/>
  <c r="P103" i="14"/>
  <c r="S99" i="14"/>
  <c r="Q101" i="14"/>
  <c r="P101" i="14"/>
  <c r="P98" i="14"/>
  <c r="Q98" i="14"/>
  <c r="R98" i="14"/>
  <c r="S98" i="14"/>
  <c r="T98" i="14"/>
  <c r="U98" i="14"/>
  <c r="V98" i="14"/>
  <c r="P99" i="14"/>
  <c r="Q99" i="14"/>
  <c r="R99" i="14"/>
  <c r="T99" i="14"/>
  <c r="U99" i="14"/>
  <c r="V99" i="14"/>
  <c r="P100" i="14"/>
  <c r="Q100" i="14"/>
  <c r="R100" i="14"/>
  <c r="S100" i="14"/>
  <c r="T100" i="14"/>
  <c r="U100" i="14"/>
  <c r="V100" i="14"/>
  <c r="R101" i="14"/>
  <c r="S101" i="14"/>
  <c r="T101" i="14"/>
  <c r="U101" i="14"/>
  <c r="V101" i="14"/>
  <c r="Q97" i="14"/>
  <c r="R97" i="14"/>
  <c r="S97" i="14"/>
  <c r="T97" i="14"/>
  <c r="U97" i="14"/>
  <c r="V97" i="14"/>
  <c r="P97" i="14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E83" i="10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Z71" i="5"/>
  <c r="Y71" i="5"/>
  <c r="X71" i="5"/>
  <c r="W71" i="5"/>
  <c r="V71" i="5"/>
  <c r="U71" i="5"/>
  <c r="T71" i="5"/>
  <c r="Z70" i="5"/>
  <c r="Y70" i="5"/>
  <c r="X70" i="5"/>
  <c r="W70" i="5"/>
  <c r="V70" i="5"/>
  <c r="U70" i="5"/>
  <c r="T70" i="5"/>
  <c r="Z69" i="5"/>
  <c r="Y69" i="5"/>
  <c r="X69" i="5"/>
  <c r="W69" i="5"/>
  <c r="V69" i="5"/>
  <c r="U69" i="5"/>
  <c r="T69" i="5"/>
  <c r="Z68" i="5"/>
  <c r="Y68" i="5"/>
  <c r="X68" i="5"/>
  <c r="W68" i="5"/>
  <c r="V68" i="5"/>
  <c r="U68" i="5"/>
  <c r="T68" i="5"/>
  <c r="Z67" i="5"/>
  <c r="Y67" i="5"/>
  <c r="X67" i="5"/>
  <c r="W67" i="5"/>
  <c r="V67" i="5"/>
  <c r="U67" i="5"/>
  <c r="T67" i="5"/>
  <c r="Z66" i="5"/>
  <c r="Y66" i="5"/>
  <c r="X66" i="5"/>
  <c r="W66" i="5"/>
  <c r="V66" i="5"/>
  <c r="U66" i="5"/>
  <c r="T66" i="5"/>
  <c r="Z65" i="5"/>
  <c r="Y65" i="5"/>
  <c r="X65" i="5"/>
  <c r="W65" i="5"/>
  <c r="V65" i="5"/>
  <c r="U65" i="5"/>
  <c r="T65" i="5"/>
  <c r="Z64" i="5"/>
  <c r="Y64" i="5"/>
  <c r="X64" i="5"/>
  <c r="W64" i="5"/>
  <c r="V64" i="5"/>
  <c r="U64" i="5"/>
  <c r="T64" i="5"/>
  <c r="Z63" i="5"/>
  <c r="Y63" i="5"/>
  <c r="X63" i="5"/>
  <c r="W63" i="5"/>
  <c r="V63" i="5"/>
  <c r="U63" i="5"/>
  <c r="T63" i="5"/>
  <c r="Z62" i="5"/>
  <c r="Y62" i="5"/>
  <c r="X62" i="5"/>
  <c r="W62" i="5"/>
  <c r="V62" i="5"/>
  <c r="U62" i="5"/>
  <c r="Z61" i="5"/>
  <c r="Y61" i="5"/>
  <c r="X61" i="5"/>
  <c r="W61" i="5"/>
  <c r="V61" i="5"/>
  <c r="U61" i="5"/>
  <c r="T61" i="5"/>
  <c r="Z60" i="5"/>
  <c r="Y60" i="5"/>
  <c r="X60" i="5"/>
  <c r="W60" i="5"/>
  <c r="V60" i="5"/>
  <c r="U60" i="5"/>
  <c r="T60" i="5"/>
  <c r="T27" i="5"/>
  <c r="U27" i="5"/>
  <c r="V27" i="5"/>
  <c r="W27" i="5"/>
  <c r="X27" i="5"/>
  <c r="Y27" i="5"/>
  <c r="Z27" i="5"/>
  <c r="T28" i="5"/>
  <c r="U28" i="5"/>
  <c r="V28" i="5"/>
  <c r="W28" i="5"/>
  <c r="X28" i="5"/>
  <c r="Y28" i="5"/>
  <c r="Z28" i="5"/>
  <c r="T29" i="5"/>
  <c r="U29" i="5"/>
  <c r="V29" i="5"/>
  <c r="W29" i="5"/>
  <c r="X29" i="5"/>
  <c r="Y29" i="5"/>
  <c r="Z29" i="5"/>
  <c r="T30" i="5"/>
  <c r="U30" i="5"/>
  <c r="V30" i="5"/>
  <c r="W30" i="5"/>
  <c r="X30" i="5"/>
  <c r="Y30" i="5"/>
  <c r="Z30" i="5"/>
  <c r="T31" i="5"/>
  <c r="U31" i="5"/>
  <c r="V31" i="5"/>
  <c r="W31" i="5"/>
  <c r="X31" i="5"/>
  <c r="Y31" i="5"/>
  <c r="Z31" i="5"/>
  <c r="T32" i="5"/>
  <c r="U32" i="5"/>
  <c r="V32" i="5"/>
  <c r="W32" i="5"/>
  <c r="X32" i="5"/>
  <c r="Y32" i="5"/>
  <c r="Z32" i="5"/>
  <c r="T33" i="5"/>
  <c r="U33" i="5"/>
  <c r="V33" i="5"/>
  <c r="W33" i="5"/>
  <c r="X33" i="5"/>
  <c r="Y33" i="5"/>
  <c r="Z33" i="5"/>
  <c r="T34" i="5"/>
  <c r="U34" i="5"/>
  <c r="V34" i="5"/>
  <c r="W34" i="5"/>
  <c r="X34" i="5"/>
  <c r="Y34" i="5"/>
  <c r="Z34" i="5"/>
  <c r="T35" i="5"/>
  <c r="U35" i="5"/>
  <c r="V35" i="5"/>
  <c r="W35" i="5"/>
  <c r="X35" i="5"/>
  <c r="Y35" i="5"/>
  <c r="Z35" i="5"/>
  <c r="T36" i="5"/>
  <c r="U36" i="5"/>
  <c r="V36" i="5"/>
  <c r="W36" i="5"/>
  <c r="X36" i="5"/>
  <c r="Y36" i="5"/>
  <c r="Z36" i="5"/>
  <c r="T37" i="5"/>
  <c r="U37" i="5"/>
  <c r="V37" i="5"/>
  <c r="W37" i="5"/>
  <c r="X37" i="5"/>
  <c r="Y37" i="5"/>
  <c r="Z37" i="5"/>
  <c r="U26" i="5"/>
  <c r="V26" i="5"/>
  <c r="W26" i="5"/>
  <c r="X26" i="5"/>
  <c r="Y26" i="5"/>
  <c r="Z26" i="5"/>
  <c r="T26" i="5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E79" i="1"/>
  <c r="Y326" i="14" l="1"/>
  <c r="Y290" i="14"/>
  <c r="Y281" i="14"/>
  <c r="Y324" i="14"/>
  <c r="Y284" i="14"/>
  <c r="Y298" i="14"/>
  <c r="Y312" i="14"/>
  <c r="Y327" i="14"/>
  <c r="Y286" i="14"/>
  <c r="Y300" i="14"/>
  <c r="Y315" i="14"/>
  <c r="Y329" i="14"/>
  <c r="Y280" i="14"/>
  <c r="Y294" i="14"/>
  <c r="Y309" i="14"/>
  <c r="Y323" i="14"/>
  <c r="Y288" i="14"/>
  <c r="Y303" i="14"/>
  <c r="Y317" i="14"/>
  <c r="Y282" i="14"/>
  <c r="Y291" i="14"/>
  <c r="Y305" i="14"/>
  <c r="Y285" i="14"/>
  <c r="Y299" i="14"/>
  <c r="Y314" i="14"/>
  <c r="Y328" i="14"/>
  <c r="Y293" i="14"/>
  <c r="Y322" i="14"/>
  <c r="Y279" i="14"/>
  <c r="Y287" i="14"/>
  <c r="Y302" i="14"/>
  <c r="Y316" i="14"/>
  <c r="Y330" i="14"/>
  <c r="E98" i="1"/>
  <c r="E99" i="1"/>
  <c r="E99" i="9"/>
</calcChain>
</file>

<file path=xl/sharedStrings.xml><?xml version="1.0" encoding="utf-8"?>
<sst xmlns="http://schemas.openxmlformats.org/spreadsheetml/2006/main" count="1697" uniqueCount="119">
  <si>
    <t>G=2</t>
    <phoneticPr fontId="2" type="noConversion"/>
  </si>
  <si>
    <t>G=3</t>
    <phoneticPr fontId="2" type="noConversion"/>
  </si>
  <si>
    <t>N</t>
    <phoneticPr fontId="2" type="noConversion"/>
  </si>
  <si>
    <t>T</t>
    <phoneticPr fontId="2" type="noConversion"/>
  </si>
  <si>
    <t>AC</t>
    <phoneticPr fontId="2" type="noConversion"/>
  </si>
  <si>
    <t>GLP</t>
    <phoneticPr fontId="2" type="noConversion"/>
  </si>
  <si>
    <t>PAN</t>
    <phoneticPr fontId="2" type="noConversion"/>
  </si>
  <si>
    <t>IND</t>
    <phoneticPr fontId="2" type="noConversion"/>
  </si>
  <si>
    <t>IGLP</t>
    <phoneticPr fontId="2" type="noConversion"/>
  </si>
  <si>
    <t>Design 1</t>
    <phoneticPr fontId="2" type="noConversion"/>
  </si>
  <si>
    <t>Design 2</t>
    <phoneticPr fontId="2" type="noConversion"/>
  </si>
  <si>
    <t>Table 2</t>
    <phoneticPr fontId="2" type="noConversion"/>
  </si>
  <si>
    <t>h=0</t>
    <phoneticPr fontId="2" type="noConversion"/>
  </si>
  <si>
    <t>h=1</t>
  </si>
  <si>
    <t>h=2</t>
  </si>
  <si>
    <t>h=3</t>
  </si>
  <si>
    <t>h=4</t>
  </si>
  <si>
    <t>h=5</t>
  </si>
  <si>
    <t>h=6</t>
  </si>
  <si>
    <t>Table 3</t>
    <phoneticPr fontId="2" type="noConversion"/>
  </si>
  <si>
    <t>Section 6.2 Simulation results: known group number</t>
    <phoneticPr fontId="2" type="noConversion"/>
  </si>
  <si>
    <t>Section 6.3 Simulation results: unknown group number</t>
    <phoneticPr fontId="2" type="noConversion"/>
  </si>
  <si>
    <t>Table 4</t>
    <phoneticPr fontId="2" type="noConversion"/>
  </si>
  <si>
    <t>IC</t>
    <phoneticPr fontId="2" type="noConversion"/>
  </si>
  <si>
    <t>Section 6.4 Simulation results: no group structure</t>
    <phoneticPr fontId="2" type="noConversion"/>
  </si>
  <si>
    <t>RMSE</t>
    <phoneticPr fontId="2" type="noConversion"/>
  </si>
  <si>
    <t>PAN</t>
  </si>
  <si>
    <t>IND</t>
  </si>
  <si>
    <t>Section 7.2 Grouping housing dynamics</t>
    <phoneticPr fontId="2" type="noConversion"/>
  </si>
  <si>
    <t>Table 6</t>
    <phoneticPr fontId="2" type="noConversion"/>
  </si>
  <si>
    <t>Section S1.1 Alternative sample sizes: known group numbers</t>
    <phoneticPr fontId="2" type="noConversion"/>
  </si>
  <si>
    <t>Section S1.2 Alternative sample sizes: unknown group numbers</t>
    <phoneticPr fontId="2" type="noConversion"/>
  </si>
  <si>
    <t>SIM_KnownG0_FDAH.m</t>
    <phoneticPr fontId="2" type="noConversion"/>
  </si>
  <si>
    <t>SIM_KnownG0.m</t>
    <phoneticPr fontId="2" type="noConversion"/>
  </si>
  <si>
    <t>SIM_UnknownG0.m</t>
    <phoneticPr fontId="2" type="noConversion"/>
  </si>
  <si>
    <t>SIM_NoTrueGroup.m</t>
    <phoneticPr fontId="2" type="noConversion"/>
  </si>
  <si>
    <t>SIM_KnownG0_SmallT.m    SIM_KnownG0_LargeT.m</t>
    <phoneticPr fontId="2" type="noConversion"/>
  </si>
  <si>
    <t>SIM_UnknownG0_SmallT.m     SIM_UnknownG0_LargeT.m</t>
    <phoneticPr fontId="2" type="noConversion"/>
  </si>
  <si>
    <t>SIM_KnownG0_Inference.m</t>
    <phoneticPr fontId="2" type="noConversion"/>
  </si>
  <si>
    <t>SIM_KnownG0_Weight.m</t>
    <phoneticPr fontId="2" type="noConversion"/>
  </si>
  <si>
    <t>Section S1.5 Alternative specification</t>
    <phoneticPr fontId="2" type="noConversion"/>
  </si>
  <si>
    <t>Section S1.6 Alternative objective function</t>
    <phoneticPr fontId="2" type="noConversion"/>
  </si>
  <si>
    <t>SIM_CompareGMMOBJ.m</t>
    <phoneticPr fontId="2" type="noConversion"/>
  </si>
  <si>
    <t>Section S1.7 Horizon-by-horizon grouping</t>
    <phoneticPr fontId="2" type="noConversion"/>
  </si>
  <si>
    <t>BASE</t>
    <phoneticPr fontId="2" type="noConversion"/>
  </si>
  <si>
    <t>G</t>
    <phoneticPr fontId="2" type="noConversion"/>
  </si>
  <si>
    <t>Table Small T Performance</t>
    <phoneticPr fontId="2" type="noConversion"/>
  </si>
  <si>
    <t>Table Small T Coverage Rates</t>
    <phoneticPr fontId="2" type="noConversion"/>
  </si>
  <si>
    <t>Table Large T Performance</t>
    <phoneticPr fontId="2" type="noConversion"/>
  </si>
  <si>
    <t>Table Large T Coverage</t>
    <phoneticPr fontId="2" type="noConversion"/>
  </si>
  <si>
    <t>IV</t>
    <phoneticPr fontId="2" type="noConversion"/>
  </si>
  <si>
    <t>Table Coverage Rates IGLP (In the SUPP to save space)</t>
    <phoneticPr fontId="2" type="noConversion"/>
  </si>
  <si>
    <t>Table Coverage Rates IGLP - GLP</t>
    <phoneticPr fontId="2" type="noConversion"/>
  </si>
  <si>
    <t>max dif</t>
    <phoneticPr fontId="2" type="noConversion"/>
  </si>
  <si>
    <t>avg dif</t>
    <phoneticPr fontId="2" type="noConversion"/>
  </si>
  <si>
    <t>BR</t>
    <phoneticPr fontId="2" type="noConversion"/>
  </si>
  <si>
    <t>Coverage rate differences</t>
    <phoneticPr fontId="2" type="noConversion"/>
  </si>
  <si>
    <t>Table 5: RMSE of the GLP with No Group Structure</t>
    <phoneticPr fontId="2" type="noConversion"/>
  </si>
  <si>
    <t>$ \hat{G}=2 $</t>
  </si>
  <si>
    <t>$ \hat{G}=3 $</t>
  </si>
  <si>
    <t>$ \hat{G}=4 $</t>
  </si>
  <si>
    <t>$ \hat{G}=5 $</t>
  </si>
  <si>
    <t>$ \hat{G}=6 $</t>
  </si>
  <si>
    <t>$ \hat{G}=7 $</t>
  </si>
  <si>
    <t>$ \hat{G}=8 $</t>
  </si>
  <si>
    <t>GDP</t>
    <phoneticPr fontId="2" type="noConversion"/>
  </si>
  <si>
    <t>Income</t>
    <phoneticPr fontId="2" type="noConversion"/>
  </si>
  <si>
    <t>Population</t>
    <phoneticPr fontId="2" type="noConversion"/>
  </si>
  <si>
    <t>Employment</t>
    <phoneticPr fontId="2" type="noConversion"/>
  </si>
  <si>
    <t>Regulation</t>
    <phoneticPr fontId="2" type="noConversion"/>
  </si>
  <si>
    <t>Elasticity</t>
    <phoneticPr fontId="2" type="noConversion"/>
  </si>
  <si>
    <t>Debt (Low)</t>
    <phoneticPr fontId="2" type="noConversion"/>
  </si>
  <si>
    <t>Debt (High)</t>
    <phoneticPr fontId="2" type="noConversion"/>
  </si>
  <si>
    <t>mean</t>
    <phoneticPr fontId="2" type="noConversion"/>
  </si>
  <si>
    <t>std</t>
    <phoneticPr fontId="2" type="noConversion"/>
  </si>
  <si>
    <t>count</t>
    <phoneticPr fontId="2" type="noConversion"/>
  </si>
  <si>
    <t>Section S2.5 Empirical Application: Horizon by Horizon Grouping</t>
    <phoneticPr fontId="2" type="noConversion"/>
  </si>
  <si>
    <t>Section 2.4 Empirical Application: FE without Lagged Y</t>
    <phoneticPr fontId="2" type="noConversion"/>
  </si>
  <si>
    <t>POOL</t>
    <phoneticPr fontId="2" type="noConversion"/>
  </si>
  <si>
    <t>2SLS</t>
    <phoneticPr fontId="2" type="noConversion"/>
  </si>
  <si>
    <t>Weight</t>
    <phoneticPr fontId="2" type="noConversion"/>
  </si>
  <si>
    <t>Design</t>
    <phoneticPr fontId="2" type="noConversion"/>
  </si>
  <si>
    <t>$\hat{G}$</t>
    <phoneticPr fontId="2" type="noConversion"/>
  </si>
  <si>
    <t>g</t>
    <phoneticPr fontId="2" type="noConversion"/>
  </si>
  <si>
    <t>Large T</t>
    <phoneticPr fontId="2" type="noConversion"/>
  </si>
  <si>
    <t>H</t>
    <phoneticPr fontId="2" type="noConversion"/>
  </si>
  <si>
    <t>SIM_HBH.m</t>
    <phoneticPr fontId="2" type="noConversion"/>
  </si>
  <si>
    <t>HBH</t>
    <phoneticPr fontId="2" type="noConversion"/>
  </si>
  <si>
    <t>AC</t>
    <phoneticPr fontId="2" type="noConversion"/>
  </si>
  <si>
    <t>DIFF</t>
    <phoneticPr fontId="2" type="noConversion"/>
  </si>
  <si>
    <t>BASE</t>
    <phoneticPr fontId="2" type="noConversion"/>
  </si>
  <si>
    <t>IGLP</t>
    <phoneticPr fontId="2" type="noConversion"/>
  </si>
  <si>
    <t>Section S1.3 Alternative weighting matrix</t>
    <phoneticPr fontId="2" type="noConversion"/>
  </si>
  <si>
    <t>1. Classification Accuracy</t>
    <phoneticPr fontId="2" type="noConversion"/>
  </si>
  <si>
    <t>UH</t>
    <phoneticPr fontId="2" type="noConversion"/>
  </si>
  <si>
    <t>U</t>
    <phoneticPr fontId="2" type="noConversion"/>
  </si>
  <si>
    <t>\hat{G}</t>
    <phoneticPr fontId="2" type="noConversion"/>
  </si>
  <si>
    <t>2. RMSE</t>
    <phoneticPr fontId="2" type="noConversion"/>
  </si>
  <si>
    <t>3. BR</t>
    <phoneticPr fontId="2" type="noConversion"/>
  </si>
  <si>
    <t>3. Coverage</t>
    <phoneticPr fontId="2" type="noConversion"/>
  </si>
  <si>
    <t>G=2, Design = 1</t>
    <phoneticPr fontId="2" type="noConversion"/>
  </si>
  <si>
    <t>G=2, Design = 2</t>
    <phoneticPr fontId="2" type="noConversion"/>
  </si>
  <si>
    <t>G=3, Design = 1</t>
    <phoneticPr fontId="2" type="noConversion"/>
  </si>
  <si>
    <t>G=3, Design = 2</t>
    <phoneticPr fontId="2" type="noConversion"/>
  </si>
  <si>
    <t>Mean dif</t>
    <phoneticPr fontId="2" type="noConversion"/>
  </si>
  <si>
    <t>AC (%)</t>
    <phoneticPr fontId="2" type="noConversion"/>
  </si>
  <si>
    <t>BR (%)</t>
    <phoneticPr fontId="2" type="noConversion"/>
  </si>
  <si>
    <t>RMSE (X 100)</t>
    <phoneticPr fontId="2" type="noConversion"/>
  </si>
  <si>
    <t>Small T</t>
    <phoneticPr fontId="2" type="noConversion"/>
  </si>
  <si>
    <t>Avg diff</t>
    <phoneticPr fontId="2" type="noConversion"/>
  </si>
  <si>
    <t>Section S1.4 Small T adjustment</t>
    <phoneticPr fontId="2" type="noConversion"/>
  </si>
  <si>
    <t>1. Band Ratio</t>
    <phoneticPr fontId="2" type="noConversion"/>
  </si>
  <si>
    <t>2. Coverage Rates LT</t>
    <phoneticPr fontId="2" type="noConversion"/>
  </si>
  <si>
    <t>3. Coverage Rates Small T Adjustment</t>
    <phoneticPr fontId="2" type="noConversion"/>
  </si>
  <si>
    <t>1. Overall Performance</t>
    <phoneticPr fontId="2" type="noConversion"/>
  </si>
  <si>
    <t>2. Coverage Rates</t>
    <phoneticPr fontId="2" type="noConversion"/>
  </si>
  <si>
    <t>AVG DIFF</t>
    <phoneticPr fontId="2" type="noConversion"/>
  </si>
  <si>
    <t>Coverage Differences: HBH-BASE</t>
    <phoneticPr fontId="2" type="noConversion"/>
  </si>
  <si>
    <t>GLP / IND (RMSE)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</si>
</sst>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%"/>
    <numFmt numFmtId="177" formatCode="0.0000"/>
    <numFmt numFmtId="178" formatCode="0.0"/>
    <numFmt numFmtId="179" formatCode="0.000"/>
    <numFmt numFmtId="180" formatCode="0.0000_ "/>
    <numFmt numFmtId="181" formatCode="0.00_);[Red]\(0.00\)"/>
    <numFmt numFmtId="182" formatCode="0.0_);[Red]\(0.0\)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6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/>
    <xf numFmtId="176" fontId="0" fillId="0" borderId="3" xfId="1" applyNumberFormat="1" applyFont="1" applyBorder="1" applyAlignment="1">
      <alignment horizontal="center" vertical="center"/>
    </xf>
    <xf numFmtId="176" fontId="0" fillId="0" borderId="0" xfId="1" applyNumberFormat="1" applyFont="1" applyBorder="1" applyAlignment="1">
      <alignment horizontal="center" vertical="center"/>
    </xf>
    <xf numFmtId="176" fontId="0" fillId="0" borderId="2" xfId="1" applyNumberFormat="1" applyFont="1" applyBorder="1" applyAlignment="1">
      <alignment horizontal="center" vertical="center"/>
    </xf>
    <xf numFmtId="0" fontId="4" fillId="0" borderId="0" xfId="0" applyFont="1"/>
    <xf numFmtId="176" fontId="0" fillId="0" borderId="0" xfId="1" applyNumberFormat="1" applyFont="1" applyBorder="1" applyAlignment="1"/>
    <xf numFmtId="0" fontId="0" fillId="0" borderId="0" xfId="0" applyBorder="1"/>
    <xf numFmtId="177" fontId="0" fillId="0" borderId="0" xfId="0" applyNumberFormat="1" applyBorder="1"/>
    <xf numFmtId="179" fontId="0" fillId="0" borderId="3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4" fillId="0" borderId="0" xfId="0" applyFont="1" applyBorder="1"/>
    <xf numFmtId="178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0" fontId="0" fillId="0" borderId="0" xfId="0" applyNumberFormat="1"/>
    <xf numFmtId="0" fontId="7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0" xfId="0" applyNumberFormat="1" applyBorder="1"/>
    <xf numFmtId="178" fontId="5" fillId="0" borderId="3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8" fontId="6" fillId="0" borderId="3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81" fontId="0" fillId="0" borderId="3" xfId="1" applyNumberFormat="1" applyFont="1" applyBorder="1" applyAlignment="1">
      <alignment horizontal="center" vertical="center"/>
    </xf>
    <xf numFmtId="181" fontId="0" fillId="0" borderId="0" xfId="1" applyNumberFormat="1" applyFont="1" applyBorder="1" applyAlignment="1">
      <alignment horizontal="center" vertical="center"/>
    </xf>
    <xf numFmtId="181" fontId="0" fillId="0" borderId="2" xfId="1" applyNumberFormat="1" applyFont="1" applyBorder="1" applyAlignment="1">
      <alignment horizontal="center" vertical="center"/>
    </xf>
    <xf numFmtId="182" fontId="0" fillId="0" borderId="3" xfId="1" applyNumberFormat="1" applyFont="1" applyBorder="1" applyAlignment="1">
      <alignment horizontal="center" vertical="center"/>
    </xf>
    <xf numFmtId="182" fontId="0" fillId="0" borderId="0" xfId="1" applyNumberFormat="1" applyFont="1" applyBorder="1" applyAlignment="1">
      <alignment horizontal="center" vertical="center"/>
    </xf>
    <xf numFmtId="182" fontId="0" fillId="0" borderId="2" xfId="1" applyNumberFormat="1" applyFont="1" applyBorder="1" applyAlignment="1">
      <alignment horizontal="center" vertical="center"/>
    </xf>
    <xf numFmtId="181" fontId="0" fillId="0" borderId="0" xfId="0" applyNumberFormat="1" applyBorder="1"/>
    <xf numFmtId="182" fontId="0" fillId="0" borderId="3" xfId="1" applyNumberFormat="1" applyFont="1" applyBorder="1" applyAlignment="1">
      <alignment horizontal="center"/>
    </xf>
    <xf numFmtId="182" fontId="5" fillId="0" borderId="3" xfId="1" applyNumberFormat="1" applyFont="1" applyBorder="1" applyAlignment="1">
      <alignment horizontal="center"/>
    </xf>
    <xf numFmtId="182" fontId="0" fillId="0" borderId="0" xfId="1" applyNumberFormat="1" applyFont="1" applyBorder="1" applyAlignment="1">
      <alignment horizontal="center"/>
    </xf>
    <xf numFmtId="182" fontId="5" fillId="0" borderId="0" xfId="1" applyNumberFormat="1" applyFont="1" applyBorder="1" applyAlignment="1">
      <alignment horizontal="center"/>
    </xf>
    <xf numFmtId="182" fontId="0" fillId="0" borderId="2" xfId="1" applyNumberFormat="1" applyFont="1" applyBorder="1" applyAlignment="1">
      <alignment horizontal="center"/>
    </xf>
    <xf numFmtId="182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0" fillId="0" borderId="3" xfId="0" applyNumberFormat="1" applyBorder="1" applyAlignment="1">
      <alignment horizontal="center"/>
    </xf>
    <xf numFmtId="178" fontId="5" fillId="0" borderId="0" xfId="0" applyNumberFormat="1" applyFon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8" fontId="5" fillId="0" borderId="2" xfId="0" applyNumberFormat="1" applyFont="1" applyBorder="1" applyAlignment="1">
      <alignment horizontal="center"/>
    </xf>
    <xf numFmtId="178" fontId="0" fillId="0" borderId="2" xfId="0" applyNumberFormat="1" applyBorder="1" applyAlignment="1">
      <alignment horizontal="center"/>
    </xf>
    <xf numFmtId="178" fontId="0" fillId="0" borderId="3" xfId="1" applyNumberFormat="1" applyFont="1" applyBorder="1" applyAlignment="1">
      <alignment horizontal="center" vertical="center"/>
    </xf>
    <xf numFmtId="178" fontId="5" fillId="0" borderId="0" xfId="1" applyNumberFormat="1" applyFont="1" applyBorder="1" applyAlignment="1">
      <alignment horizontal="center" vertical="center"/>
    </xf>
    <xf numFmtId="178" fontId="0" fillId="0" borderId="0" xfId="1" applyNumberFormat="1" applyFont="1" applyBorder="1" applyAlignment="1">
      <alignment horizontal="center" vertical="center"/>
    </xf>
    <xf numFmtId="178" fontId="0" fillId="0" borderId="2" xfId="1" applyNumberFormat="1" applyFont="1" applyBorder="1" applyAlignment="1">
      <alignment horizontal="center" vertical="center"/>
    </xf>
    <xf numFmtId="0" fontId="9" fillId="0" borderId="0" xfId="0" applyFont="1" applyBorder="1"/>
    <xf numFmtId="178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1" applyNumberFormat="1" applyFont="1" applyBorder="1" applyAlignment="1">
      <alignment horizontal="center"/>
    </xf>
    <xf numFmtId="178" fontId="0" fillId="0" borderId="0" xfId="1" applyNumberFormat="1" applyFont="1" applyBorder="1" applyAlignment="1">
      <alignment horizontal="center"/>
    </xf>
    <xf numFmtId="178" fontId="0" fillId="0" borderId="2" xfId="1" applyNumberFormat="1" applyFont="1" applyBorder="1" applyAlignment="1">
      <alignment horizontal="center"/>
    </xf>
    <xf numFmtId="0" fontId="0" fillId="0" borderId="0" xfId="1" applyNumberFormat="1" applyFont="1" applyBorder="1" applyAlignment="1">
      <alignment horizontal="center" vertical="center"/>
    </xf>
    <xf numFmtId="0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99"/>
  <sheetViews>
    <sheetView tabSelected="1" zoomScale="70" zoomScaleNormal="70" workbookViewId="0">
      <selection activeCell="F35" sqref="F35"/>
    </sheetView>
  </sheetViews>
  <sheetFormatPr defaultRowHeight="14.15" x14ac:dyDescent="0.35"/>
  <cols>
    <col min="2" max="18" width="9.140625" style="6"/>
  </cols>
  <sheetData>
    <row r="2" spans="2:19" ht="22.75" x14ac:dyDescent="0.55000000000000004">
      <c r="B2" s="24" t="s">
        <v>20</v>
      </c>
    </row>
    <row r="3" spans="2:19" ht="22.75" x14ac:dyDescent="0.55000000000000004">
      <c r="B3" s="24" t="s">
        <v>33</v>
      </c>
    </row>
    <row r="4" spans="2:19" ht="22.75" x14ac:dyDescent="0.55000000000000004">
      <c r="B4" s="24" t="s">
        <v>11</v>
      </c>
    </row>
    <row r="6" spans="2:19" x14ac:dyDescent="0.35">
      <c r="B6" s="14"/>
      <c r="C6" s="14"/>
      <c r="D6" s="14"/>
      <c r="E6" s="96" t="s">
        <v>0</v>
      </c>
      <c r="F6" s="96"/>
      <c r="G6" s="96"/>
      <c r="H6" s="96"/>
      <c r="I6" s="96"/>
      <c r="J6" s="96"/>
      <c r="K6" s="96"/>
      <c r="L6" s="96" t="s">
        <v>1</v>
      </c>
      <c r="M6" s="96"/>
      <c r="N6" s="96"/>
      <c r="O6" s="96"/>
      <c r="P6" s="96"/>
      <c r="Q6" s="96"/>
      <c r="R6" s="96"/>
    </row>
    <row r="7" spans="2:19" x14ac:dyDescent="0.35">
      <c r="B7" s="16"/>
      <c r="C7" s="16"/>
      <c r="D7" s="16"/>
      <c r="E7" s="16"/>
      <c r="F7" s="95" t="s">
        <v>106</v>
      </c>
      <c r="G7" s="95"/>
      <c r="H7" s="95" t="s">
        <v>107</v>
      </c>
      <c r="I7" s="95"/>
      <c r="J7" s="95"/>
      <c r="K7" s="95"/>
      <c r="L7" s="16"/>
      <c r="M7" s="95" t="s">
        <v>106</v>
      </c>
      <c r="N7" s="95"/>
      <c r="O7" s="95" t="s">
        <v>107</v>
      </c>
      <c r="P7" s="95"/>
      <c r="Q7" s="95"/>
      <c r="R7" s="95"/>
      <c r="S7" s="6"/>
    </row>
    <row r="8" spans="2:19" x14ac:dyDescent="0.35">
      <c r="B8" s="16" t="s">
        <v>81</v>
      </c>
      <c r="C8" s="16" t="s">
        <v>2</v>
      </c>
      <c r="D8" s="16" t="s">
        <v>3</v>
      </c>
      <c r="E8" s="16" t="s">
        <v>105</v>
      </c>
      <c r="F8" s="16" t="s">
        <v>5</v>
      </c>
      <c r="G8" s="16" t="s">
        <v>8</v>
      </c>
      <c r="H8" s="16" t="s">
        <v>5</v>
      </c>
      <c r="I8" s="16" t="s">
        <v>6</v>
      </c>
      <c r="J8" s="16" t="s">
        <v>7</v>
      </c>
      <c r="K8" s="16" t="s">
        <v>8</v>
      </c>
      <c r="L8" s="47" t="s">
        <v>105</v>
      </c>
      <c r="M8" s="16" t="s">
        <v>5</v>
      </c>
      <c r="N8" s="16" t="s">
        <v>8</v>
      </c>
      <c r="O8" s="16" t="s">
        <v>5</v>
      </c>
      <c r="P8" s="16" t="s">
        <v>6</v>
      </c>
      <c r="Q8" s="16" t="s">
        <v>7</v>
      </c>
      <c r="R8" s="16" t="s">
        <v>8</v>
      </c>
      <c r="S8" s="6"/>
    </row>
    <row r="9" spans="2:19" x14ac:dyDescent="0.35">
      <c r="B9" s="97">
        <v>1</v>
      </c>
      <c r="C9" s="14">
        <v>100</v>
      </c>
      <c r="D9" s="14">
        <v>100</v>
      </c>
      <c r="E9" s="63">
        <v>84.08</v>
      </c>
      <c r="F9" s="51">
        <v>15.840000000000002</v>
      </c>
      <c r="G9" s="51">
        <v>15.68</v>
      </c>
      <c r="H9" s="51">
        <v>29.59</v>
      </c>
      <c r="I9" s="51">
        <v>33.51</v>
      </c>
      <c r="J9" s="51">
        <v>63.749999999999993</v>
      </c>
      <c r="K9" s="51">
        <v>9.98</v>
      </c>
      <c r="L9" s="63">
        <v>78.25</v>
      </c>
      <c r="M9" s="51">
        <v>20.32</v>
      </c>
      <c r="N9" s="51">
        <v>19.29</v>
      </c>
      <c r="O9" s="51">
        <v>52.7</v>
      </c>
      <c r="P9" s="51">
        <v>81.679999999999993</v>
      </c>
      <c r="Q9" s="51">
        <v>77.52</v>
      </c>
      <c r="R9" s="51">
        <v>15.32</v>
      </c>
    </row>
    <row r="10" spans="2:19" x14ac:dyDescent="0.35">
      <c r="B10" s="98"/>
      <c r="C10" s="16">
        <v>100</v>
      </c>
      <c r="D10" s="16">
        <v>200</v>
      </c>
      <c r="E10" s="64">
        <v>92.53</v>
      </c>
      <c r="F10" s="52">
        <v>14.979999999999999</v>
      </c>
      <c r="G10" s="52">
        <v>14.78</v>
      </c>
      <c r="H10" s="52">
        <v>19.09</v>
      </c>
      <c r="I10" s="52">
        <v>32.950000000000003</v>
      </c>
      <c r="J10" s="52">
        <v>43.39</v>
      </c>
      <c r="K10" s="52">
        <v>6.5299999999999994</v>
      </c>
      <c r="L10" s="64">
        <v>90.31</v>
      </c>
      <c r="M10" s="52">
        <v>18.75</v>
      </c>
      <c r="N10" s="52">
        <v>18.029999999999998</v>
      </c>
      <c r="O10" s="52">
        <v>34.020000000000003</v>
      </c>
      <c r="P10" s="52">
        <v>81.17</v>
      </c>
      <c r="Q10" s="52">
        <v>52.53</v>
      </c>
      <c r="R10" s="52">
        <v>9.66</v>
      </c>
    </row>
    <row r="11" spans="2:19" x14ac:dyDescent="0.35">
      <c r="B11" s="98"/>
      <c r="C11" s="16">
        <v>100</v>
      </c>
      <c r="D11" s="16">
        <v>300</v>
      </c>
      <c r="E11" s="64">
        <v>96.19</v>
      </c>
      <c r="F11" s="52">
        <v>14.71</v>
      </c>
      <c r="G11" s="52">
        <v>14.499999999999998</v>
      </c>
      <c r="H11" s="52">
        <v>13.639999999999999</v>
      </c>
      <c r="I11" s="52">
        <v>32.800000000000004</v>
      </c>
      <c r="J11" s="52">
        <v>35.020000000000003</v>
      </c>
      <c r="K11" s="52">
        <v>5.13</v>
      </c>
      <c r="L11" s="64">
        <v>95.03</v>
      </c>
      <c r="M11" s="52">
        <v>18.23</v>
      </c>
      <c r="N11" s="52">
        <v>17.649999999999999</v>
      </c>
      <c r="O11" s="52">
        <v>24.73</v>
      </c>
      <c r="P11" s="52">
        <v>81.05</v>
      </c>
      <c r="Q11" s="52">
        <v>42.3</v>
      </c>
      <c r="R11" s="52">
        <v>7.5399999999999991</v>
      </c>
    </row>
    <row r="12" spans="2:19" x14ac:dyDescent="0.35">
      <c r="B12" s="98"/>
      <c r="C12" s="16">
        <v>200</v>
      </c>
      <c r="D12" s="16">
        <v>100</v>
      </c>
      <c r="E12" s="64">
        <v>84.09</v>
      </c>
      <c r="F12" s="52">
        <v>11.23</v>
      </c>
      <c r="G12" s="52">
        <v>11.19</v>
      </c>
      <c r="H12" s="52">
        <v>28.95</v>
      </c>
      <c r="I12" s="52">
        <v>33.22</v>
      </c>
      <c r="J12" s="52">
        <v>63.89</v>
      </c>
      <c r="K12" s="52">
        <v>7.88</v>
      </c>
      <c r="L12" s="64">
        <v>78.31</v>
      </c>
      <c r="M12" s="52">
        <v>14.42</v>
      </c>
      <c r="N12" s="52">
        <v>13.79</v>
      </c>
      <c r="O12" s="52">
        <v>52.1</v>
      </c>
      <c r="P12" s="52">
        <v>81.459999999999994</v>
      </c>
      <c r="Q12" s="52">
        <v>77.45</v>
      </c>
      <c r="R12" s="52">
        <v>12.049999999999999</v>
      </c>
    </row>
    <row r="13" spans="2:19" x14ac:dyDescent="0.35">
      <c r="B13" s="98"/>
      <c r="C13" s="16">
        <v>200</v>
      </c>
      <c r="D13" s="16">
        <v>200</v>
      </c>
      <c r="E13" s="64">
        <v>92.72</v>
      </c>
      <c r="F13" s="52">
        <v>10.61</v>
      </c>
      <c r="G13" s="52">
        <v>10.549999999999999</v>
      </c>
      <c r="H13" s="52">
        <v>18.43</v>
      </c>
      <c r="I13" s="52">
        <v>32.800000000000004</v>
      </c>
      <c r="J13" s="52">
        <v>43.39</v>
      </c>
      <c r="K13" s="52">
        <v>4.82</v>
      </c>
      <c r="L13" s="64">
        <v>90.24</v>
      </c>
      <c r="M13" s="52">
        <v>13.28</v>
      </c>
      <c r="N13" s="52">
        <v>12.91</v>
      </c>
      <c r="O13" s="52">
        <v>33.550000000000004</v>
      </c>
      <c r="P13" s="52">
        <v>81.05</v>
      </c>
      <c r="Q13" s="52">
        <v>52.449999999999996</v>
      </c>
      <c r="R13" s="52">
        <v>7.06</v>
      </c>
    </row>
    <row r="14" spans="2:19" x14ac:dyDescent="0.35">
      <c r="B14" s="98"/>
      <c r="C14" s="16">
        <v>200</v>
      </c>
      <c r="D14" s="16">
        <v>300</v>
      </c>
      <c r="E14" s="64">
        <v>96.28</v>
      </c>
      <c r="F14" s="52">
        <v>10.41</v>
      </c>
      <c r="G14" s="52">
        <v>10.34</v>
      </c>
      <c r="H14" s="52">
        <v>13.089999999999998</v>
      </c>
      <c r="I14" s="52">
        <v>32.71</v>
      </c>
      <c r="J14" s="52">
        <v>35.020000000000003</v>
      </c>
      <c r="K14" s="52">
        <v>3.7699999999999996</v>
      </c>
      <c r="L14" s="64">
        <v>95.12</v>
      </c>
      <c r="M14" s="52">
        <v>12.91</v>
      </c>
      <c r="N14" s="52">
        <v>12.620000000000001</v>
      </c>
      <c r="O14" s="52">
        <v>24.05</v>
      </c>
      <c r="P14" s="52">
        <v>80.97999999999999</v>
      </c>
      <c r="Q14" s="52">
        <v>42.25</v>
      </c>
      <c r="R14" s="52">
        <v>5.54</v>
      </c>
    </row>
    <row r="15" spans="2:19" x14ac:dyDescent="0.35">
      <c r="B15" s="98"/>
      <c r="C15" s="16">
        <v>300</v>
      </c>
      <c r="D15" s="16">
        <v>100</v>
      </c>
      <c r="E15" s="64">
        <v>84.009999999999991</v>
      </c>
      <c r="F15" s="52">
        <v>9.17</v>
      </c>
      <c r="G15" s="52">
        <v>9.17</v>
      </c>
      <c r="H15" s="52">
        <v>28.83</v>
      </c>
      <c r="I15" s="52">
        <v>33.119999999999997</v>
      </c>
      <c r="J15" s="52">
        <v>63.870000000000005</v>
      </c>
      <c r="K15" s="52">
        <v>6.99</v>
      </c>
      <c r="L15" s="64">
        <v>78.39</v>
      </c>
      <c r="M15" s="52">
        <v>11.78</v>
      </c>
      <c r="N15" s="52">
        <v>11.31</v>
      </c>
      <c r="O15" s="52">
        <v>51.94</v>
      </c>
      <c r="P15" s="52">
        <v>81.410000000000011</v>
      </c>
      <c r="Q15" s="52">
        <v>77.429999999999993</v>
      </c>
      <c r="R15" s="52">
        <v>10.92</v>
      </c>
    </row>
    <row r="16" spans="2:19" x14ac:dyDescent="0.35">
      <c r="B16" s="98"/>
      <c r="C16" s="16">
        <v>300</v>
      </c>
      <c r="D16" s="16">
        <v>200</v>
      </c>
      <c r="E16" s="64">
        <v>92.77</v>
      </c>
      <c r="F16" s="52">
        <v>8.66</v>
      </c>
      <c r="G16" s="52">
        <v>8.6300000000000008</v>
      </c>
      <c r="H16" s="52">
        <v>18.23</v>
      </c>
      <c r="I16" s="52">
        <v>32.76</v>
      </c>
      <c r="J16" s="52">
        <v>43.37</v>
      </c>
      <c r="K16" s="52">
        <v>4.22</v>
      </c>
      <c r="L16" s="64">
        <v>90.149999999999991</v>
      </c>
      <c r="M16" s="52">
        <v>10.85</v>
      </c>
      <c r="N16" s="52">
        <v>10.6</v>
      </c>
      <c r="O16" s="52">
        <v>33.75</v>
      </c>
      <c r="P16" s="52">
        <v>81.03</v>
      </c>
      <c r="Q16" s="52">
        <v>52.64</v>
      </c>
      <c r="R16" s="52">
        <v>6.25</v>
      </c>
    </row>
    <row r="17" spans="2:18" x14ac:dyDescent="0.35">
      <c r="B17" s="99"/>
      <c r="C17" s="13">
        <v>300</v>
      </c>
      <c r="D17" s="13">
        <v>300</v>
      </c>
      <c r="E17" s="65">
        <v>96.32</v>
      </c>
      <c r="F17" s="25">
        <v>8.5</v>
      </c>
      <c r="G17" s="25">
        <v>8.4500000000000011</v>
      </c>
      <c r="H17" s="25">
        <v>12.9</v>
      </c>
      <c r="I17" s="25">
        <v>32.68</v>
      </c>
      <c r="J17" s="25">
        <v>34.99</v>
      </c>
      <c r="K17" s="25">
        <v>3.2199999999999998</v>
      </c>
      <c r="L17" s="65">
        <v>95.06</v>
      </c>
      <c r="M17" s="25">
        <v>10.54</v>
      </c>
      <c r="N17" s="25">
        <v>10.35</v>
      </c>
      <c r="O17" s="25">
        <v>24.23</v>
      </c>
      <c r="P17" s="25">
        <v>80.959999999999994</v>
      </c>
      <c r="Q17" s="25">
        <v>42.29</v>
      </c>
      <c r="R17" s="25">
        <v>4.66</v>
      </c>
    </row>
    <row r="18" spans="2:18" x14ac:dyDescent="0.35">
      <c r="B18" s="98">
        <v>2</v>
      </c>
      <c r="C18" s="16">
        <v>100</v>
      </c>
      <c r="D18" s="16">
        <v>100</v>
      </c>
      <c r="E18" s="64">
        <v>99.72999999999999</v>
      </c>
      <c r="F18" s="52">
        <v>15.93</v>
      </c>
      <c r="G18" s="52">
        <v>15.72</v>
      </c>
      <c r="H18" s="52">
        <v>6.419999999999999</v>
      </c>
      <c r="I18" s="52">
        <v>22.27</v>
      </c>
      <c r="J18" s="52">
        <v>38.519999999999996</v>
      </c>
      <c r="K18" s="52">
        <v>5.87</v>
      </c>
      <c r="L18" s="64">
        <v>99.61</v>
      </c>
      <c r="M18" s="52">
        <v>19.489999999999998</v>
      </c>
      <c r="N18" s="52">
        <v>19.059999999999999</v>
      </c>
      <c r="O18" s="52">
        <v>9.65</v>
      </c>
      <c r="P18" s="52">
        <v>36.76</v>
      </c>
      <c r="Q18" s="52">
        <v>50.71</v>
      </c>
      <c r="R18" s="52">
        <v>8.99</v>
      </c>
    </row>
    <row r="19" spans="2:18" x14ac:dyDescent="0.35">
      <c r="B19" s="98"/>
      <c r="C19" s="16">
        <v>100</v>
      </c>
      <c r="D19" s="16">
        <v>200</v>
      </c>
      <c r="E19" s="64">
        <v>100</v>
      </c>
      <c r="F19" s="52">
        <v>15</v>
      </c>
      <c r="G19" s="52">
        <v>14.790000000000001</v>
      </c>
      <c r="H19" s="52">
        <v>3.93</v>
      </c>
      <c r="I19" s="52">
        <v>22.009999999999998</v>
      </c>
      <c r="J19" s="52">
        <v>26.13</v>
      </c>
      <c r="K19" s="52">
        <v>3.8600000000000003</v>
      </c>
      <c r="L19" s="64">
        <v>100</v>
      </c>
      <c r="M19" s="52">
        <v>18.34</v>
      </c>
      <c r="N19" s="52">
        <v>17.940000000000001</v>
      </c>
      <c r="O19" s="52">
        <v>6.11</v>
      </c>
      <c r="P19" s="52">
        <v>36.46</v>
      </c>
      <c r="Q19" s="52">
        <v>34.479999999999997</v>
      </c>
      <c r="R19" s="52">
        <v>5.99</v>
      </c>
    </row>
    <row r="20" spans="2:18" x14ac:dyDescent="0.35">
      <c r="B20" s="98"/>
      <c r="C20" s="16">
        <v>100</v>
      </c>
      <c r="D20" s="16">
        <v>300</v>
      </c>
      <c r="E20" s="64">
        <v>100</v>
      </c>
      <c r="F20" s="52">
        <v>14.7</v>
      </c>
      <c r="G20" s="52">
        <v>14.499999999999998</v>
      </c>
      <c r="H20" s="52">
        <v>3.11</v>
      </c>
      <c r="I20" s="52">
        <v>21.94</v>
      </c>
      <c r="J20" s="52">
        <v>21.14</v>
      </c>
      <c r="K20" s="52">
        <v>3.0700000000000003</v>
      </c>
      <c r="L20" s="64">
        <v>100</v>
      </c>
      <c r="M20" s="52">
        <v>17.98</v>
      </c>
      <c r="N20" s="52">
        <v>17.580000000000002</v>
      </c>
      <c r="O20" s="52">
        <v>4.83</v>
      </c>
      <c r="P20" s="52">
        <v>36.380000000000003</v>
      </c>
      <c r="Q20" s="52">
        <v>27.750000000000004</v>
      </c>
      <c r="R20" s="52">
        <v>4.7699999999999996</v>
      </c>
    </row>
    <row r="21" spans="2:18" x14ac:dyDescent="0.35">
      <c r="B21" s="98"/>
      <c r="C21" s="16">
        <v>200</v>
      </c>
      <c r="D21" s="16">
        <v>100</v>
      </c>
      <c r="E21" s="64">
        <v>99.71</v>
      </c>
      <c r="F21" s="52">
        <v>11.28</v>
      </c>
      <c r="G21" s="52">
        <v>11.21</v>
      </c>
      <c r="H21" s="52">
        <v>5.33</v>
      </c>
      <c r="I21" s="52">
        <v>22.14</v>
      </c>
      <c r="J21" s="52">
        <v>38.51</v>
      </c>
      <c r="K21" s="52">
        <v>4.6500000000000004</v>
      </c>
      <c r="L21" s="64">
        <v>99.61</v>
      </c>
      <c r="M21" s="52">
        <v>13.83</v>
      </c>
      <c r="N21" s="52">
        <v>13.639999999999999</v>
      </c>
      <c r="O21" s="52">
        <v>7.61</v>
      </c>
      <c r="P21" s="52">
        <v>36.590000000000003</v>
      </c>
      <c r="Q21" s="52">
        <v>50.660000000000004</v>
      </c>
      <c r="R21" s="52">
        <v>6.88</v>
      </c>
    </row>
    <row r="22" spans="2:18" x14ac:dyDescent="0.35">
      <c r="B22" s="98"/>
      <c r="C22" s="16">
        <v>200</v>
      </c>
      <c r="D22" s="16">
        <v>200</v>
      </c>
      <c r="E22" s="64">
        <v>100</v>
      </c>
      <c r="F22" s="52">
        <v>10.61</v>
      </c>
      <c r="G22" s="52">
        <v>10.549999999999999</v>
      </c>
      <c r="H22" s="52">
        <v>2.96</v>
      </c>
      <c r="I22" s="52">
        <v>21.93</v>
      </c>
      <c r="J22" s="52">
        <v>26.21</v>
      </c>
      <c r="K22" s="52">
        <v>2.87</v>
      </c>
      <c r="L22" s="64">
        <v>99.99</v>
      </c>
      <c r="M22" s="52">
        <v>12.98</v>
      </c>
      <c r="N22" s="52">
        <v>12.839999999999998</v>
      </c>
      <c r="O22" s="52">
        <v>4.51</v>
      </c>
      <c r="P22" s="52">
        <v>36.370000000000005</v>
      </c>
      <c r="Q22" s="52">
        <v>34.449999999999996</v>
      </c>
      <c r="R22" s="52">
        <v>4.41</v>
      </c>
    </row>
    <row r="23" spans="2:18" x14ac:dyDescent="0.35">
      <c r="B23" s="98"/>
      <c r="C23" s="16">
        <v>200</v>
      </c>
      <c r="D23" s="16">
        <v>300</v>
      </c>
      <c r="E23" s="64">
        <v>100</v>
      </c>
      <c r="F23" s="52">
        <v>10.4</v>
      </c>
      <c r="G23" s="52">
        <v>10.34</v>
      </c>
      <c r="H23" s="52">
        <v>2.27</v>
      </c>
      <c r="I23" s="52">
        <v>21.88</v>
      </c>
      <c r="J23" s="52">
        <v>21.12</v>
      </c>
      <c r="K23" s="52">
        <v>2.2200000000000002</v>
      </c>
      <c r="L23" s="64">
        <v>100</v>
      </c>
      <c r="M23" s="52">
        <v>12.72</v>
      </c>
      <c r="N23" s="52">
        <v>12.559999999999999</v>
      </c>
      <c r="O23" s="52">
        <v>3.52</v>
      </c>
      <c r="P23" s="52">
        <v>36.32</v>
      </c>
      <c r="Q23" s="52">
        <v>27.74</v>
      </c>
      <c r="R23" s="52">
        <v>3.46</v>
      </c>
    </row>
    <row r="24" spans="2:18" x14ac:dyDescent="0.35">
      <c r="B24" s="98"/>
      <c r="C24" s="16">
        <v>300</v>
      </c>
      <c r="D24" s="16">
        <v>100</v>
      </c>
      <c r="E24" s="64">
        <v>99.71</v>
      </c>
      <c r="F24" s="52">
        <v>9.2200000000000006</v>
      </c>
      <c r="G24" s="52">
        <v>9.17</v>
      </c>
      <c r="H24" s="52">
        <v>4.88</v>
      </c>
      <c r="I24" s="52">
        <v>22.09</v>
      </c>
      <c r="J24" s="52">
        <v>38.57</v>
      </c>
      <c r="K24" s="52">
        <v>4.12</v>
      </c>
      <c r="L24" s="64">
        <v>99.64</v>
      </c>
      <c r="M24" s="52">
        <v>11.29</v>
      </c>
      <c r="N24" s="52">
        <v>11.17</v>
      </c>
      <c r="O24" s="52">
        <v>6.79</v>
      </c>
      <c r="P24" s="52">
        <v>36.54</v>
      </c>
      <c r="Q24" s="52">
        <v>50.649999999999991</v>
      </c>
      <c r="R24" s="52">
        <v>6.04</v>
      </c>
    </row>
    <row r="25" spans="2:18" x14ac:dyDescent="0.35">
      <c r="B25" s="98"/>
      <c r="C25" s="16">
        <v>300</v>
      </c>
      <c r="D25" s="16">
        <v>200</v>
      </c>
      <c r="E25" s="64">
        <v>99.99</v>
      </c>
      <c r="F25" s="52">
        <v>8.67</v>
      </c>
      <c r="G25" s="52">
        <v>8.64</v>
      </c>
      <c r="H25" s="52">
        <v>2.5299999999999998</v>
      </c>
      <c r="I25" s="52">
        <v>21.9</v>
      </c>
      <c r="J25" s="52">
        <v>26.19</v>
      </c>
      <c r="K25" s="52">
        <v>2.44</v>
      </c>
      <c r="L25" s="64">
        <v>100</v>
      </c>
      <c r="M25" s="52">
        <v>10.6</v>
      </c>
      <c r="N25" s="52">
        <v>10.52</v>
      </c>
      <c r="O25" s="52">
        <v>3.91</v>
      </c>
      <c r="P25" s="52">
        <v>36.35</v>
      </c>
      <c r="Q25" s="52">
        <v>34.39</v>
      </c>
      <c r="R25" s="52">
        <v>3.8</v>
      </c>
    </row>
    <row r="26" spans="2:18" x14ac:dyDescent="0.35">
      <c r="B26" s="99"/>
      <c r="C26" s="13">
        <v>300</v>
      </c>
      <c r="D26" s="13">
        <v>300</v>
      </c>
      <c r="E26" s="65">
        <v>100</v>
      </c>
      <c r="F26" s="25">
        <v>8.49</v>
      </c>
      <c r="G26" s="25">
        <v>8.4500000000000011</v>
      </c>
      <c r="H26" s="25">
        <v>1.95</v>
      </c>
      <c r="I26" s="25">
        <v>21.87</v>
      </c>
      <c r="J26" s="25">
        <v>21.099999999999998</v>
      </c>
      <c r="K26" s="25">
        <v>1.91</v>
      </c>
      <c r="L26" s="65">
        <v>100</v>
      </c>
      <c r="M26" s="25">
        <v>10.39</v>
      </c>
      <c r="N26" s="25">
        <v>10.31</v>
      </c>
      <c r="O26" s="25">
        <v>2.98</v>
      </c>
      <c r="P26" s="25">
        <v>36.299999999999997</v>
      </c>
      <c r="Q26" s="25">
        <v>27.77</v>
      </c>
      <c r="R26" s="25">
        <v>2.92</v>
      </c>
    </row>
    <row r="28" spans="2:18" ht="22.75" x14ac:dyDescent="0.55000000000000004">
      <c r="B28" s="24" t="s">
        <v>19</v>
      </c>
    </row>
    <row r="30" spans="2:18" x14ac:dyDescent="0.35">
      <c r="B30" s="14"/>
      <c r="C30" s="14"/>
      <c r="D30" s="14"/>
      <c r="E30" s="96" t="s">
        <v>0</v>
      </c>
      <c r="F30" s="96"/>
      <c r="G30" s="96"/>
      <c r="H30" s="96"/>
      <c r="I30" s="96"/>
      <c r="J30" s="96"/>
      <c r="K30" s="96"/>
      <c r="L30" s="96" t="s">
        <v>1</v>
      </c>
      <c r="M30" s="96"/>
      <c r="N30" s="96"/>
      <c r="O30" s="96"/>
      <c r="P30" s="96"/>
      <c r="Q30" s="96"/>
      <c r="R30" s="96"/>
    </row>
    <row r="31" spans="2:18" x14ac:dyDescent="0.35">
      <c r="B31" s="16" t="s">
        <v>81</v>
      </c>
      <c r="C31" s="16" t="s">
        <v>2</v>
      </c>
      <c r="D31" s="16" t="s">
        <v>3</v>
      </c>
      <c r="E31" s="16" t="s">
        <v>12</v>
      </c>
      <c r="F31" s="16" t="s">
        <v>13</v>
      </c>
      <c r="G31" s="16" t="s">
        <v>14</v>
      </c>
      <c r="H31" s="16" t="s">
        <v>15</v>
      </c>
      <c r="I31" s="16" t="s">
        <v>16</v>
      </c>
      <c r="J31" s="16" t="s">
        <v>17</v>
      </c>
      <c r="K31" s="16" t="s">
        <v>18</v>
      </c>
      <c r="L31" s="16" t="s">
        <v>12</v>
      </c>
      <c r="M31" s="16" t="s">
        <v>13</v>
      </c>
      <c r="N31" s="16" t="s">
        <v>14</v>
      </c>
      <c r="O31" s="16" t="s">
        <v>15</v>
      </c>
      <c r="P31" s="16" t="s">
        <v>16</v>
      </c>
      <c r="Q31" s="16" t="s">
        <v>17</v>
      </c>
      <c r="R31" s="16" t="s">
        <v>18</v>
      </c>
    </row>
    <row r="32" spans="2:18" x14ac:dyDescent="0.35">
      <c r="B32" s="97">
        <v>1</v>
      </c>
      <c r="C32" s="14">
        <v>100</v>
      </c>
      <c r="D32" s="14">
        <v>100</v>
      </c>
      <c r="E32" s="63">
        <v>92.4</v>
      </c>
      <c r="F32" s="63">
        <v>90.55</v>
      </c>
      <c r="G32" s="63">
        <v>88.05</v>
      </c>
      <c r="H32" s="63">
        <v>86.4</v>
      </c>
      <c r="I32" s="63">
        <v>86.65</v>
      </c>
      <c r="J32" s="63">
        <v>88.149999999999991</v>
      </c>
      <c r="K32" s="63">
        <v>89</v>
      </c>
      <c r="L32" s="63">
        <v>92.43</v>
      </c>
      <c r="M32" s="63">
        <v>86.570000000000007</v>
      </c>
      <c r="N32" s="63">
        <v>88.17</v>
      </c>
      <c r="O32" s="63">
        <v>91.4</v>
      </c>
      <c r="P32" s="63">
        <v>93.13</v>
      </c>
      <c r="Q32" s="63">
        <v>94.67</v>
      </c>
      <c r="R32" s="63">
        <v>94.93</v>
      </c>
    </row>
    <row r="33" spans="2:18" x14ac:dyDescent="0.35">
      <c r="B33" s="98"/>
      <c r="C33" s="16">
        <v>100</v>
      </c>
      <c r="D33" s="16">
        <v>200</v>
      </c>
      <c r="E33" s="64">
        <v>94.05</v>
      </c>
      <c r="F33" s="64">
        <v>93.95</v>
      </c>
      <c r="G33" s="64">
        <v>94.899999999999991</v>
      </c>
      <c r="H33" s="64">
        <v>94.35</v>
      </c>
      <c r="I33" s="64">
        <v>91.95</v>
      </c>
      <c r="J33" s="64">
        <v>93.300000000000011</v>
      </c>
      <c r="K33" s="64">
        <v>92.25</v>
      </c>
      <c r="L33" s="64">
        <v>94.33</v>
      </c>
      <c r="M33" s="64">
        <v>91.33</v>
      </c>
      <c r="N33" s="64">
        <v>91.86999999999999</v>
      </c>
      <c r="O33" s="64">
        <v>93.27</v>
      </c>
      <c r="P33" s="64">
        <v>94.03</v>
      </c>
      <c r="Q33" s="64">
        <v>94.93</v>
      </c>
      <c r="R33" s="64">
        <v>94.699999999999989</v>
      </c>
    </row>
    <row r="34" spans="2:18" x14ac:dyDescent="0.35">
      <c r="B34" s="98"/>
      <c r="C34" s="16">
        <v>100</v>
      </c>
      <c r="D34" s="16">
        <v>300</v>
      </c>
      <c r="E34" s="64">
        <v>94.55</v>
      </c>
      <c r="F34" s="64">
        <v>94.3</v>
      </c>
      <c r="G34" s="64">
        <v>95.199999999999989</v>
      </c>
      <c r="H34" s="64">
        <v>94.6</v>
      </c>
      <c r="I34" s="64">
        <v>94.35</v>
      </c>
      <c r="J34" s="64">
        <v>93.55</v>
      </c>
      <c r="K34" s="64">
        <v>93.75</v>
      </c>
      <c r="L34" s="64">
        <v>94.47</v>
      </c>
      <c r="M34" s="64">
        <v>93.17</v>
      </c>
      <c r="N34" s="64">
        <v>92.9</v>
      </c>
      <c r="O34" s="64">
        <v>92.97</v>
      </c>
      <c r="P34" s="64">
        <v>93.899999999999991</v>
      </c>
      <c r="Q34" s="64">
        <v>94.97</v>
      </c>
      <c r="R34" s="64">
        <v>94.77</v>
      </c>
    </row>
    <row r="35" spans="2:18" x14ac:dyDescent="0.35">
      <c r="B35" s="98"/>
      <c r="C35" s="16">
        <v>200</v>
      </c>
      <c r="D35" s="16">
        <v>100</v>
      </c>
      <c r="E35" s="64">
        <v>90.149999999999991</v>
      </c>
      <c r="F35" s="64">
        <v>86.15</v>
      </c>
      <c r="G35" s="64">
        <v>78.7</v>
      </c>
      <c r="H35" s="64">
        <v>77.149999999999991</v>
      </c>
      <c r="I35" s="64">
        <v>80.2</v>
      </c>
      <c r="J35" s="64">
        <v>83.850000000000009</v>
      </c>
      <c r="K35" s="64">
        <v>84.8</v>
      </c>
      <c r="L35" s="64">
        <v>91.63</v>
      </c>
      <c r="M35" s="64">
        <v>75.67</v>
      </c>
      <c r="N35" s="64">
        <v>77.070000000000007</v>
      </c>
      <c r="O35" s="64">
        <v>83</v>
      </c>
      <c r="P35" s="64">
        <v>87.929999999999993</v>
      </c>
      <c r="Q35" s="64">
        <v>91.47</v>
      </c>
      <c r="R35" s="64">
        <v>93.27</v>
      </c>
    </row>
    <row r="36" spans="2:18" x14ac:dyDescent="0.35">
      <c r="B36" s="98"/>
      <c r="C36" s="16">
        <v>200</v>
      </c>
      <c r="D36" s="16">
        <v>200</v>
      </c>
      <c r="E36" s="64">
        <v>92.9</v>
      </c>
      <c r="F36" s="64">
        <v>91.649999999999991</v>
      </c>
      <c r="G36" s="64">
        <v>92.600000000000009</v>
      </c>
      <c r="H36" s="64">
        <v>91.95</v>
      </c>
      <c r="I36" s="64">
        <v>91.3</v>
      </c>
      <c r="J36" s="64">
        <v>91.7</v>
      </c>
      <c r="K36" s="64">
        <v>91.5</v>
      </c>
      <c r="L36" s="64">
        <v>93.23</v>
      </c>
      <c r="M36" s="64">
        <v>85.7</v>
      </c>
      <c r="N36" s="64">
        <v>86.2</v>
      </c>
      <c r="O36" s="64">
        <v>89.5</v>
      </c>
      <c r="P36" s="64">
        <v>93.100000000000009</v>
      </c>
      <c r="Q36" s="64">
        <v>93.23</v>
      </c>
      <c r="R36" s="64">
        <v>94.47</v>
      </c>
    </row>
    <row r="37" spans="2:18" x14ac:dyDescent="0.35">
      <c r="B37" s="98"/>
      <c r="C37" s="16">
        <v>200</v>
      </c>
      <c r="D37" s="16">
        <v>300</v>
      </c>
      <c r="E37" s="64">
        <v>93.2</v>
      </c>
      <c r="F37" s="64">
        <v>93.600000000000009</v>
      </c>
      <c r="G37" s="64">
        <v>95.65</v>
      </c>
      <c r="H37" s="64">
        <v>95.6</v>
      </c>
      <c r="I37" s="64">
        <v>93.85</v>
      </c>
      <c r="J37" s="64">
        <v>93.35</v>
      </c>
      <c r="K37" s="64">
        <v>92.4</v>
      </c>
      <c r="L37" s="64">
        <v>93.67</v>
      </c>
      <c r="M37" s="64">
        <v>90.63</v>
      </c>
      <c r="N37" s="64">
        <v>92.100000000000009</v>
      </c>
      <c r="O37" s="64">
        <v>93.37</v>
      </c>
      <c r="P37" s="64">
        <v>93.93</v>
      </c>
      <c r="Q37" s="64">
        <v>94.3</v>
      </c>
      <c r="R37" s="64">
        <v>94.63000000000001</v>
      </c>
    </row>
    <row r="38" spans="2:18" x14ac:dyDescent="0.35">
      <c r="B38" s="98"/>
      <c r="C38" s="16">
        <v>300</v>
      </c>
      <c r="D38" s="16">
        <v>100</v>
      </c>
      <c r="E38" s="64">
        <v>87.649999999999991</v>
      </c>
      <c r="F38" s="64">
        <v>80</v>
      </c>
      <c r="G38" s="64">
        <v>71.150000000000006</v>
      </c>
      <c r="H38" s="64">
        <v>68.05</v>
      </c>
      <c r="I38" s="64">
        <v>72.7</v>
      </c>
      <c r="J38" s="64">
        <v>78.649999999999991</v>
      </c>
      <c r="K38" s="64">
        <v>82.35</v>
      </c>
      <c r="L38" s="64">
        <v>89.37</v>
      </c>
      <c r="M38" s="64">
        <v>68.899999999999991</v>
      </c>
      <c r="N38" s="64">
        <v>67</v>
      </c>
      <c r="O38" s="64">
        <v>74.47</v>
      </c>
      <c r="P38" s="64">
        <v>83.1</v>
      </c>
      <c r="Q38" s="64">
        <v>88</v>
      </c>
      <c r="R38" s="64">
        <v>92.100000000000009</v>
      </c>
    </row>
    <row r="39" spans="2:18" x14ac:dyDescent="0.35">
      <c r="B39" s="98"/>
      <c r="C39" s="16">
        <v>300</v>
      </c>
      <c r="D39" s="16">
        <v>200</v>
      </c>
      <c r="E39" s="64">
        <v>92.05</v>
      </c>
      <c r="F39" s="64">
        <v>89.85</v>
      </c>
      <c r="G39" s="64">
        <v>91.7</v>
      </c>
      <c r="H39" s="64">
        <v>88.949999999999989</v>
      </c>
      <c r="I39" s="64">
        <v>88.85</v>
      </c>
      <c r="J39" s="64">
        <v>89.25</v>
      </c>
      <c r="K39" s="64">
        <v>88.05</v>
      </c>
      <c r="L39" s="64">
        <v>92.43</v>
      </c>
      <c r="M39" s="64">
        <v>81.100000000000009</v>
      </c>
      <c r="N39" s="64">
        <v>81.569999999999993</v>
      </c>
      <c r="O39" s="64">
        <v>84.93</v>
      </c>
      <c r="P39" s="64">
        <v>90.2</v>
      </c>
      <c r="Q39" s="64">
        <v>93.03</v>
      </c>
      <c r="R39" s="64">
        <v>94.1</v>
      </c>
    </row>
    <row r="40" spans="2:18" x14ac:dyDescent="0.35">
      <c r="B40" s="99"/>
      <c r="C40" s="13">
        <v>300</v>
      </c>
      <c r="D40" s="13">
        <v>300</v>
      </c>
      <c r="E40" s="65">
        <v>92.35</v>
      </c>
      <c r="F40" s="65">
        <v>92</v>
      </c>
      <c r="G40" s="65">
        <v>94.85</v>
      </c>
      <c r="H40" s="65">
        <v>94.5</v>
      </c>
      <c r="I40" s="65">
        <v>92.55</v>
      </c>
      <c r="J40" s="65">
        <v>92.05</v>
      </c>
      <c r="K40" s="65">
        <v>90.600000000000009</v>
      </c>
      <c r="L40" s="65">
        <v>94.6</v>
      </c>
      <c r="M40" s="65">
        <v>88.87</v>
      </c>
      <c r="N40" s="65">
        <v>88.63</v>
      </c>
      <c r="O40" s="65">
        <v>90.2</v>
      </c>
      <c r="P40" s="65">
        <v>92.27</v>
      </c>
      <c r="Q40" s="65">
        <v>93.47</v>
      </c>
      <c r="R40" s="65">
        <v>94.399999999999991</v>
      </c>
    </row>
    <row r="41" spans="2:18" x14ac:dyDescent="0.35">
      <c r="B41" s="98">
        <v>2</v>
      </c>
      <c r="C41" s="16">
        <v>100</v>
      </c>
      <c r="D41" s="16">
        <v>100</v>
      </c>
      <c r="E41" s="64">
        <v>92.7</v>
      </c>
      <c r="F41" s="64">
        <v>92.600000000000009</v>
      </c>
      <c r="G41" s="64">
        <v>90.7</v>
      </c>
      <c r="H41" s="64">
        <v>90.7</v>
      </c>
      <c r="I41" s="64">
        <v>91.8</v>
      </c>
      <c r="J41" s="64">
        <v>92.300000000000011</v>
      </c>
      <c r="K41" s="64">
        <v>91.95</v>
      </c>
      <c r="L41" s="64">
        <v>94.199999999999989</v>
      </c>
      <c r="M41" s="64">
        <v>93.7</v>
      </c>
      <c r="N41" s="64">
        <v>91.36999999999999</v>
      </c>
      <c r="O41" s="64">
        <v>91.36999999999999</v>
      </c>
      <c r="P41" s="64">
        <v>91.83</v>
      </c>
      <c r="Q41" s="64">
        <v>92.5</v>
      </c>
      <c r="R41" s="64">
        <v>91.4</v>
      </c>
    </row>
    <row r="42" spans="2:18" x14ac:dyDescent="0.35">
      <c r="B42" s="98"/>
      <c r="C42" s="16">
        <v>100</v>
      </c>
      <c r="D42" s="16">
        <v>200</v>
      </c>
      <c r="E42" s="64">
        <v>94.05</v>
      </c>
      <c r="F42" s="64">
        <v>93.8</v>
      </c>
      <c r="G42" s="64">
        <v>92.85</v>
      </c>
      <c r="H42" s="64">
        <v>93.25</v>
      </c>
      <c r="I42" s="64">
        <v>92.35</v>
      </c>
      <c r="J42" s="64">
        <v>92.4</v>
      </c>
      <c r="K42" s="64">
        <v>93.85</v>
      </c>
      <c r="L42" s="64">
        <v>94.33</v>
      </c>
      <c r="M42" s="64">
        <v>93.67</v>
      </c>
      <c r="N42" s="64">
        <v>92.5</v>
      </c>
      <c r="O42" s="64">
        <v>91.9</v>
      </c>
      <c r="P42" s="64">
        <v>92.97</v>
      </c>
      <c r="Q42" s="64">
        <v>92.63</v>
      </c>
      <c r="R42" s="64">
        <v>93.77</v>
      </c>
    </row>
    <row r="43" spans="2:18" x14ac:dyDescent="0.35">
      <c r="B43" s="98"/>
      <c r="C43" s="16">
        <v>100</v>
      </c>
      <c r="D43" s="16">
        <v>300</v>
      </c>
      <c r="E43" s="64">
        <v>95.45</v>
      </c>
      <c r="F43" s="64">
        <v>93.8</v>
      </c>
      <c r="G43" s="64">
        <v>93.899999999999991</v>
      </c>
      <c r="H43" s="64">
        <v>93</v>
      </c>
      <c r="I43" s="64">
        <v>93.35</v>
      </c>
      <c r="J43" s="64">
        <v>93.5</v>
      </c>
      <c r="K43" s="64">
        <v>94</v>
      </c>
      <c r="L43" s="64">
        <v>94.63000000000001</v>
      </c>
      <c r="M43" s="64">
        <v>94.3</v>
      </c>
      <c r="N43" s="64">
        <v>93.93</v>
      </c>
      <c r="O43" s="64">
        <v>94.27</v>
      </c>
      <c r="P43" s="64">
        <v>93.27</v>
      </c>
      <c r="Q43" s="64">
        <v>93.57</v>
      </c>
      <c r="R43" s="64">
        <v>93.2</v>
      </c>
    </row>
    <row r="44" spans="2:18" x14ac:dyDescent="0.35">
      <c r="B44" s="98"/>
      <c r="C44" s="16">
        <v>200</v>
      </c>
      <c r="D44" s="16">
        <v>100</v>
      </c>
      <c r="E44" s="64">
        <v>90.9</v>
      </c>
      <c r="F44" s="64">
        <v>91.5</v>
      </c>
      <c r="G44" s="64">
        <v>89.4</v>
      </c>
      <c r="H44" s="64">
        <v>87.5</v>
      </c>
      <c r="I44" s="64">
        <v>86.4</v>
      </c>
      <c r="J44" s="64">
        <v>85.7</v>
      </c>
      <c r="K44" s="64">
        <v>86.350000000000009</v>
      </c>
      <c r="L44" s="64">
        <v>92.300000000000011</v>
      </c>
      <c r="M44" s="64">
        <v>92.7</v>
      </c>
      <c r="N44" s="64">
        <v>90.07</v>
      </c>
      <c r="O44" s="64">
        <v>89.33</v>
      </c>
      <c r="P44" s="64">
        <v>89.17</v>
      </c>
      <c r="Q44" s="64">
        <v>88.9</v>
      </c>
      <c r="R44" s="64">
        <v>89.03</v>
      </c>
    </row>
    <row r="45" spans="2:18" x14ac:dyDescent="0.35">
      <c r="B45" s="98"/>
      <c r="C45" s="16">
        <v>200</v>
      </c>
      <c r="D45" s="16">
        <v>200</v>
      </c>
      <c r="E45" s="64">
        <v>93.85</v>
      </c>
      <c r="F45" s="64">
        <v>93.600000000000009</v>
      </c>
      <c r="G45" s="64">
        <v>91.85</v>
      </c>
      <c r="H45" s="64">
        <v>90.85</v>
      </c>
      <c r="I45" s="64">
        <v>90.8</v>
      </c>
      <c r="J45" s="64">
        <v>90.4</v>
      </c>
      <c r="K45" s="64">
        <v>91.35</v>
      </c>
      <c r="L45" s="64">
        <v>94.63000000000001</v>
      </c>
      <c r="M45" s="64">
        <v>94.33</v>
      </c>
      <c r="N45" s="64">
        <v>93.2</v>
      </c>
      <c r="O45" s="64">
        <v>92.13</v>
      </c>
      <c r="P45" s="64">
        <v>92.600000000000009</v>
      </c>
      <c r="Q45" s="64">
        <v>91.9</v>
      </c>
      <c r="R45" s="64">
        <v>91.97</v>
      </c>
    </row>
    <row r="46" spans="2:18" x14ac:dyDescent="0.35">
      <c r="B46" s="98"/>
      <c r="C46" s="16">
        <v>200</v>
      </c>
      <c r="D46" s="16">
        <v>300</v>
      </c>
      <c r="E46" s="64">
        <v>94.5</v>
      </c>
      <c r="F46" s="64">
        <v>94.45</v>
      </c>
      <c r="G46" s="64">
        <v>93.35</v>
      </c>
      <c r="H46" s="64">
        <v>93</v>
      </c>
      <c r="I46" s="64">
        <v>92.300000000000011</v>
      </c>
      <c r="J46" s="64">
        <v>93.35</v>
      </c>
      <c r="K46" s="64">
        <v>92.75</v>
      </c>
      <c r="L46" s="64">
        <v>94.399999999999991</v>
      </c>
      <c r="M46" s="64">
        <v>94.23</v>
      </c>
      <c r="N46" s="64">
        <v>93.43</v>
      </c>
      <c r="O46" s="64">
        <v>93.37</v>
      </c>
      <c r="P46" s="64">
        <v>93.07</v>
      </c>
      <c r="Q46" s="64">
        <v>92.800000000000011</v>
      </c>
      <c r="R46" s="64">
        <v>92</v>
      </c>
    </row>
    <row r="47" spans="2:18" x14ac:dyDescent="0.35">
      <c r="B47" s="98"/>
      <c r="C47" s="16">
        <v>300</v>
      </c>
      <c r="D47" s="16">
        <v>100</v>
      </c>
      <c r="E47" s="64">
        <v>89.9</v>
      </c>
      <c r="F47" s="64">
        <v>90.35</v>
      </c>
      <c r="G47" s="64">
        <v>85.6</v>
      </c>
      <c r="H47" s="64">
        <v>82.35</v>
      </c>
      <c r="I47" s="64">
        <v>82.65</v>
      </c>
      <c r="J47" s="64">
        <v>83.3</v>
      </c>
      <c r="K47" s="64">
        <v>82.5</v>
      </c>
      <c r="L47" s="64">
        <v>91.77</v>
      </c>
      <c r="M47" s="64">
        <v>90.67</v>
      </c>
      <c r="N47" s="64">
        <v>87.929999999999993</v>
      </c>
      <c r="O47" s="64">
        <v>86.429999999999993</v>
      </c>
      <c r="P47" s="64">
        <v>86.7</v>
      </c>
      <c r="Q47" s="64">
        <v>86.5</v>
      </c>
      <c r="R47" s="64">
        <v>87.22999999999999</v>
      </c>
    </row>
    <row r="48" spans="2:18" x14ac:dyDescent="0.35">
      <c r="B48" s="98"/>
      <c r="C48" s="16">
        <v>300</v>
      </c>
      <c r="D48" s="16">
        <v>200</v>
      </c>
      <c r="E48" s="64">
        <v>92.600000000000009</v>
      </c>
      <c r="F48" s="64">
        <v>92.35</v>
      </c>
      <c r="G48" s="64">
        <v>91.149999999999991</v>
      </c>
      <c r="H48" s="64">
        <v>90.149999999999991</v>
      </c>
      <c r="I48" s="64">
        <v>90.100000000000009</v>
      </c>
      <c r="J48" s="64">
        <v>89.2</v>
      </c>
      <c r="K48" s="64">
        <v>89.25</v>
      </c>
      <c r="L48" s="64">
        <v>93.23</v>
      </c>
      <c r="M48" s="64">
        <v>92.43</v>
      </c>
      <c r="N48" s="64">
        <v>90.8</v>
      </c>
      <c r="O48" s="64">
        <v>90.600000000000009</v>
      </c>
      <c r="P48" s="64">
        <v>90.36999999999999</v>
      </c>
      <c r="Q48" s="64">
        <v>89.600000000000009</v>
      </c>
      <c r="R48" s="64">
        <v>90.3</v>
      </c>
    </row>
    <row r="49" spans="2:18" x14ac:dyDescent="0.35">
      <c r="B49" s="99"/>
      <c r="C49" s="13">
        <v>300</v>
      </c>
      <c r="D49" s="13">
        <v>300</v>
      </c>
      <c r="E49" s="65">
        <v>94.35</v>
      </c>
      <c r="F49" s="65">
        <v>94</v>
      </c>
      <c r="G49" s="65">
        <v>92.4</v>
      </c>
      <c r="H49" s="65">
        <v>91.55</v>
      </c>
      <c r="I49" s="65">
        <v>91.45</v>
      </c>
      <c r="J49" s="65">
        <v>90.45</v>
      </c>
      <c r="K49" s="65">
        <v>91.35</v>
      </c>
      <c r="L49" s="65">
        <v>93.77</v>
      </c>
      <c r="M49" s="65">
        <v>93.87</v>
      </c>
      <c r="N49" s="65">
        <v>92.77</v>
      </c>
      <c r="O49" s="65">
        <v>92.07</v>
      </c>
      <c r="P49" s="65">
        <v>92.03</v>
      </c>
      <c r="Q49" s="65">
        <v>92.33</v>
      </c>
      <c r="R49" s="65">
        <v>92.27</v>
      </c>
    </row>
    <row r="51" spans="2:18" ht="22.75" x14ac:dyDescent="0.55000000000000004">
      <c r="B51" s="24" t="s">
        <v>51</v>
      </c>
    </row>
    <row r="53" spans="2:18" x14ac:dyDescent="0.35">
      <c r="B53" s="14"/>
      <c r="C53" s="14"/>
      <c r="D53" s="14"/>
      <c r="E53" s="96" t="s">
        <v>0</v>
      </c>
      <c r="F53" s="96"/>
      <c r="G53" s="96"/>
      <c r="H53" s="96"/>
      <c r="I53" s="96"/>
      <c r="J53" s="96"/>
      <c r="K53" s="96"/>
      <c r="L53" s="96" t="s">
        <v>1</v>
      </c>
      <c r="M53" s="96"/>
      <c r="N53" s="96"/>
      <c r="O53" s="96"/>
      <c r="P53" s="96"/>
      <c r="Q53" s="96"/>
      <c r="R53" s="96"/>
    </row>
    <row r="54" spans="2:18" x14ac:dyDescent="0.35">
      <c r="B54" s="16" t="s">
        <v>81</v>
      </c>
      <c r="C54" s="16" t="s">
        <v>2</v>
      </c>
      <c r="D54" s="16" t="s">
        <v>3</v>
      </c>
      <c r="E54" s="16" t="s">
        <v>12</v>
      </c>
      <c r="F54" s="16" t="s">
        <v>13</v>
      </c>
      <c r="G54" s="16" t="s">
        <v>14</v>
      </c>
      <c r="H54" s="16" t="s">
        <v>15</v>
      </c>
      <c r="I54" s="16" t="s">
        <v>16</v>
      </c>
      <c r="J54" s="16" t="s">
        <v>17</v>
      </c>
      <c r="K54" s="16" t="s">
        <v>18</v>
      </c>
      <c r="L54" s="16" t="s">
        <v>12</v>
      </c>
      <c r="M54" s="16" t="s">
        <v>13</v>
      </c>
      <c r="N54" s="16" t="s">
        <v>14</v>
      </c>
      <c r="O54" s="16" t="s">
        <v>15</v>
      </c>
      <c r="P54" s="16" t="s">
        <v>16</v>
      </c>
      <c r="Q54" s="16" t="s">
        <v>17</v>
      </c>
      <c r="R54" s="16" t="s">
        <v>18</v>
      </c>
    </row>
    <row r="55" spans="2:18" x14ac:dyDescent="0.35">
      <c r="B55" s="97">
        <v>1</v>
      </c>
      <c r="C55" s="14">
        <v>100</v>
      </c>
      <c r="D55" s="14">
        <v>100</v>
      </c>
      <c r="E55" s="63">
        <v>94.25</v>
      </c>
      <c r="F55" s="63">
        <v>91.85</v>
      </c>
      <c r="G55" s="63">
        <v>91</v>
      </c>
      <c r="H55" s="63">
        <v>91.100000000000009</v>
      </c>
      <c r="I55" s="63">
        <v>88.5</v>
      </c>
      <c r="J55" s="63">
        <v>89.55</v>
      </c>
      <c r="K55" s="63">
        <v>90.3</v>
      </c>
      <c r="L55" s="63">
        <v>92.77</v>
      </c>
      <c r="M55" s="63">
        <v>91.83</v>
      </c>
      <c r="N55" s="63">
        <v>89.4</v>
      </c>
      <c r="O55" s="63">
        <v>89</v>
      </c>
      <c r="P55" s="63">
        <v>87.7</v>
      </c>
      <c r="Q55" s="63">
        <v>87.9</v>
      </c>
      <c r="R55" s="63">
        <v>86.9</v>
      </c>
    </row>
    <row r="56" spans="2:18" x14ac:dyDescent="0.35">
      <c r="B56" s="98"/>
      <c r="C56" s="16">
        <v>100</v>
      </c>
      <c r="D56" s="16">
        <v>200</v>
      </c>
      <c r="E56" s="64">
        <v>94.25</v>
      </c>
      <c r="F56" s="64">
        <v>93.75</v>
      </c>
      <c r="G56" s="64">
        <v>92.85</v>
      </c>
      <c r="H56" s="64">
        <v>92.05</v>
      </c>
      <c r="I56" s="64">
        <v>91.85</v>
      </c>
      <c r="J56" s="64">
        <v>92.05</v>
      </c>
      <c r="K56" s="64">
        <v>91.149999999999991</v>
      </c>
      <c r="L56" s="64">
        <v>93.63</v>
      </c>
      <c r="M56" s="64">
        <v>93.77</v>
      </c>
      <c r="N56" s="64">
        <v>92.33</v>
      </c>
      <c r="O56" s="64">
        <v>91.93</v>
      </c>
      <c r="P56" s="64">
        <v>90.53</v>
      </c>
      <c r="Q56" s="64">
        <v>90.63</v>
      </c>
      <c r="R56" s="64">
        <v>89.97</v>
      </c>
    </row>
    <row r="57" spans="2:18" x14ac:dyDescent="0.35">
      <c r="B57" s="98"/>
      <c r="C57" s="16">
        <v>100</v>
      </c>
      <c r="D57" s="16">
        <v>300</v>
      </c>
      <c r="E57" s="64">
        <v>94.55</v>
      </c>
      <c r="F57" s="64">
        <v>92.55</v>
      </c>
      <c r="G57" s="64">
        <v>92.95</v>
      </c>
      <c r="H57" s="64">
        <v>93</v>
      </c>
      <c r="I57" s="64">
        <v>92.65</v>
      </c>
      <c r="J57" s="64">
        <v>93</v>
      </c>
      <c r="K57" s="64">
        <v>93</v>
      </c>
      <c r="L57" s="64">
        <v>93.8</v>
      </c>
      <c r="M57" s="64">
        <v>93.100000000000009</v>
      </c>
      <c r="N57" s="64">
        <v>92</v>
      </c>
      <c r="O57" s="64">
        <v>92.300000000000011</v>
      </c>
      <c r="P57" s="64">
        <v>91.97</v>
      </c>
      <c r="Q57" s="64">
        <v>92.03</v>
      </c>
      <c r="R57" s="64">
        <v>91.27</v>
      </c>
    </row>
    <row r="58" spans="2:18" x14ac:dyDescent="0.35">
      <c r="B58" s="98"/>
      <c r="C58" s="16">
        <v>200</v>
      </c>
      <c r="D58" s="16">
        <v>100</v>
      </c>
      <c r="E58" s="64">
        <v>95.3</v>
      </c>
      <c r="F58" s="64">
        <v>91.3</v>
      </c>
      <c r="G58" s="64">
        <v>88.2</v>
      </c>
      <c r="H58" s="64">
        <v>87.9</v>
      </c>
      <c r="I58" s="64">
        <v>86.6</v>
      </c>
      <c r="J58" s="64">
        <v>85.25</v>
      </c>
      <c r="K58" s="64">
        <v>84.45</v>
      </c>
      <c r="L58" s="64">
        <v>94</v>
      </c>
      <c r="M58" s="64">
        <v>91.4</v>
      </c>
      <c r="N58" s="64">
        <v>89.5</v>
      </c>
      <c r="O58" s="64">
        <v>87.429999999999993</v>
      </c>
      <c r="P58" s="64">
        <v>85.070000000000007</v>
      </c>
      <c r="Q58" s="64">
        <v>84.1</v>
      </c>
      <c r="R58" s="64">
        <v>82.8</v>
      </c>
    </row>
    <row r="59" spans="2:18" x14ac:dyDescent="0.35">
      <c r="B59" s="98"/>
      <c r="C59" s="16">
        <v>200</v>
      </c>
      <c r="D59" s="16">
        <v>200</v>
      </c>
      <c r="E59" s="64">
        <v>95.1</v>
      </c>
      <c r="F59" s="64">
        <v>92.75</v>
      </c>
      <c r="G59" s="64">
        <v>92.45</v>
      </c>
      <c r="H59" s="64">
        <v>91.8</v>
      </c>
      <c r="I59" s="64">
        <v>91.25</v>
      </c>
      <c r="J59" s="64">
        <v>90.95</v>
      </c>
      <c r="K59" s="64">
        <v>90.600000000000009</v>
      </c>
      <c r="L59" s="64">
        <v>93.899999999999991</v>
      </c>
      <c r="M59" s="64">
        <v>92.7</v>
      </c>
      <c r="N59" s="64">
        <v>92.800000000000011</v>
      </c>
      <c r="O59" s="64">
        <v>91.7</v>
      </c>
      <c r="P59" s="64">
        <v>91.4</v>
      </c>
      <c r="Q59" s="64">
        <v>90.73</v>
      </c>
      <c r="R59" s="64">
        <v>89.9</v>
      </c>
    </row>
    <row r="60" spans="2:18" x14ac:dyDescent="0.35">
      <c r="B60" s="98"/>
      <c r="C60" s="16">
        <v>200</v>
      </c>
      <c r="D60" s="16">
        <v>300</v>
      </c>
      <c r="E60" s="64">
        <v>93.899999999999991</v>
      </c>
      <c r="F60" s="64">
        <v>92.9</v>
      </c>
      <c r="G60" s="64">
        <v>93.600000000000009</v>
      </c>
      <c r="H60" s="64">
        <v>93.8</v>
      </c>
      <c r="I60" s="64">
        <v>92.35</v>
      </c>
      <c r="J60" s="64">
        <v>92.800000000000011</v>
      </c>
      <c r="K60" s="64">
        <v>90.55</v>
      </c>
      <c r="L60" s="64">
        <v>93.83</v>
      </c>
      <c r="M60" s="64">
        <v>93.23</v>
      </c>
      <c r="N60" s="64">
        <v>93.2</v>
      </c>
      <c r="O60" s="64">
        <v>93.03</v>
      </c>
      <c r="P60" s="64">
        <v>91.83</v>
      </c>
      <c r="Q60" s="64">
        <v>91.100000000000009</v>
      </c>
      <c r="R60" s="64">
        <v>91.07</v>
      </c>
    </row>
    <row r="61" spans="2:18" x14ac:dyDescent="0.35">
      <c r="B61" s="98"/>
      <c r="C61" s="16">
        <v>300</v>
      </c>
      <c r="D61" s="16">
        <v>100</v>
      </c>
      <c r="E61" s="64">
        <v>94.55</v>
      </c>
      <c r="F61" s="64">
        <v>89.3</v>
      </c>
      <c r="G61" s="64">
        <v>85.350000000000009</v>
      </c>
      <c r="H61" s="64">
        <v>84.05</v>
      </c>
      <c r="I61" s="64">
        <v>83.8</v>
      </c>
      <c r="J61" s="64">
        <v>82.5</v>
      </c>
      <c r="K61" s="64">
        <v>80.95</v>
      </c>
      <c r="L61" s="64">
        <v>94.13</v>
      </c>
      <c r="M61" s="64">
        <v>90.03</v>
      </c>
      <c r="N61" s="64">
        <v>86.83</v>
      </c>
      <c r="O61" s="64">
        <v>84.13000000000001</v>
      </c>
      <c r="P61" s="64">
        <v>81.5</v>
      </c>
      <c r="Q61" s="64">
        <v>78.97</v>
      </c>
      <c r="R61" s="64">
        <v>78.069999999999993</v>
      </c>
    </row>
    <row r="62" spans="2:18" x14ac:dyDescent="0.35">
      <c r="B62" s="98"/>
      <c r="C62" s="16">
        <v>300</v>
      </c>
      <c r="D62" s="16">
        <v>200</v>
      </c>
      <c r="E62" s="64">
        <v>95.75</v>
      </c>
      <c r="F62" s="64">
        <v>91.7</v>
      </c>
      <c r="G62" s="64">
        <v>89.9</v>
      </c>
      <c r="H62" s="64">
        <v>89</v>
      </c>
      <c r="I62" s="64">
        <v>88.85</v>
      </c>
      <c r="J62" s="64">
        <v>88.949999999999989</v>
      </c>
      <c r="K62" s="64">
        <v>86.6</v>
      </c>
      <c r="L62" s="64">
        <v>94.83</v>
      </c>
      <c r="M62" s="64">
        <v>92.33</v>
      </c>
      <c r="N62" s="64">
        <v>91.33</v>
      </c>
      <c r="O62" s="64">
        <v>90.2</v>
      </c>
      <c r="P62" s="64">
        <v>89.929999999999993</v>
      </c>
      <c r="Q62" s="64">
        <v>87.37</v>
      </c>
      <c r="R62" s="64">
        <v>87.070000000000007</v>
      </c>
    </row>
    <row r="63" spans="2:18" x14ac:dyDescent="0.35">
      <c r="B63" s="99"/>
      <c r="C63" s="13">
        <v>300</v>
      </c>
      <c r="D63" s="13">
        <v>300</v>
      </c>
      <c r="E63" s="65">
        <v>94.6</v>
      </c>
      <c r="F63" s="65">
        <v>93.55</v>
      </c>
      <c r="G63" s="65">
        <v>92.75</v>
      </c>
      <c r="H63" s="65">
        <v>91.649999999999991</v>
      </c>
      <c r="I63" s="65">
        <v>91.55</v>
      </c>
      <c r="J63" s="65">
        <v>90.4</v>
      </c>
      <c r="K63" s="65">
        <v>89.600000000000009</v>
      </c>
      <c r="L63" s="65">
        <v>95.27</v>
      </c>
      <c r="M63" s="65">
        <v>93.300000000000011</v>
      </c>
      <c r="N63" s="65">
        <v>92.600000000000009</v>
      </c>
      <c r="O63" s="65">
        <v>92.33</v>
      </c>
      <c r="P63" s="65">
        <v>91.5</v>
      </c>
      <c r="Q63" s="65">
        <v>90.5</v>
      </c>
      <c r="R63" s="65">
        <v>90.03</v>
      </c>
    </row>
    <row r="64" spans="2:18" x14ac:dyDescent="0.35">
      <c r="B64" s="98">
        <v>2</v>
      </c>
      <c r="C64" s="16">
        <v>100</v>
      </c>
      <c r="D64" s="16">
        <v>100</v>
      </c>
      <c r="E64" s="64">
        <v>93.600000000000009</v>
      </c>
      <c r="F64" s="64">
        <v>92.9</v>
      </c>
      <c r="G64" s="64">
        <v>91.4</v>
      </c>
      <c r="H64" s="64">
        <v>90.649999999999991</v>
      </c>
      <c r="I64" s="64">
        <v>91.3</v>
      </c>
      <c r="J64" s="64">
        <v>91.55</v>
      </c>
      <c r="K64" s="64">
        <v>91.55</v>
      </c>
      <c r="L64" s="64">
        <v>94.07</v>
      </c>
      <c r="M64" s="64">
        <v>92.67</v>
      </c>
      <c r="N64" s="64">
        <v>91.57</v>
      </c>
      <c r="O64" s="64">
        <v>91.23</v>
      </c>
      <c r="P64" s="64">
        <v>91.03</v>
      </c>
      <c r="Q64" s="64">
        <v>91.97</v>
      </c>
      <c r="R64" s="64">
        <v>90.47</v>
      </c>
    </row>
    <row r="65" spans="2:18" x14ac:dyDescent="0.35">
      <c r="B65" s="98"/>
      <c r="C65" s="16">
        <v>100</v>
      </c>
      <c r="D65" s="16">
        <v>200</v>
      </c>
      <c r="E65" s="64">
        <v>93.899999999999991</v>
      </c>
      <c r="F65" s="64">
        <v>93.8</v>
      </c>
      <c r="G65" s="64">
        <v>92.800000000000011</v>
      </c>
      <c r="H65" s="64">
        <v>92.85</v>
      </c>
      <c r="I65" s="64">
        <v>92.300000000000011</v>
      </c>
      <c r="J65" s="64">
        <v>92.2</v>
      </c>
      <c r="K65" s="64">
        <v>93.05</v>
      </c>
      <c r="L65" s="64">
        <v>93.2</v>
      </c>
      <c r="M65" s="64">
        <v>93.17</v>
      </c>
      <c r="N65" s="64">
        <v>92.13</v>
      </c>
      <c r="O65" s="64">
        <v>92</v>
      </c>
      <c r="P65" s="64">
        <v>92.4</v>
      </c>
      <c r="Q65" s="64">
        <v>91.93</v>
      </c>
      <c r="R65" s="64">
        <v>91.93</v>
      </c>
    </row>
    <row r="66" spans="2:18" x14ac:dyDescent="0.35">
      <c r="B66" s="98"/>
      <c r="C66" s="16">
        <v>100</v>
      </c>
      <c r="D66" s="16">
        <v>300</v>
      </c>
      <c r="E66" s="64">
        <v>94.199999999999989</v>
      </c>
      <c r="F66" s="64">
        <v>93.95</v>
      </c>
      <c r="G66" s="64">
        <v>93.25</v>
      </c>
      <c r="H66" s="64">
        <v>93.05</v>
      </c>
      <c r="I66" s="64">
        <v>93.05</v>
      </c>
      <c r="J66" s="64">
        <v>93.100000000000009</v>
      </c>
      <c r="K66" s="64">
        <v>93.75</v>
      </c>
      <c r="L66" s="64">
        <v>93.87</v>
      </c>
      <c r="M66" s="64">
        <v>93.100000000000009</v>
      </c>
      <c r="N66" s="64">
        <v>93.07</v>
      </c>
      <c r="O66" s="64">
        <v>93.53</v>
      </c>
      <c r="P66" s="64">
        <v>92.57</v>
      </c>
      <c r="Q66" s="64">
        <v>92.36999999999999</v>
      </c>
      <c r="R66" s="64">
        <v>92.63</v>
      </c>
    </row>
    <row r="67" spans="2:18" x14ac:dyDescent="0.35">
      <c r="B67" s="98"/>
      <c r="C67" s="16">
        <v>200</v>
      </c>
      <c r="D67" s="16">
        <v>100</v>
      </c>
      <c r="E67" s="64">
        <v>95</v>
      </c>
      <c r="F67" s="64">
        <v>91.45</v>
      </c>
      <c r="G67" s="64">
        <v>89.649999999999991</v>
      </c>
      <c r="H67" s="64">
        <v>88</v>
      </c>
      <c r="I67" s="64">
        <v>86.9</v>
      </c>
      <c r="J67" s="64">
        <v>85.3</v>
      </c>
      <c r="K67" s="64">
        <v>86.1</v>
      </c>
      <c r="L67" s="64">
        <v>94.53</v>
      </c>
      <c r="M67" s="64">
        <v>92.7</v>
      </c>
      <c r="N67" s="64">
        <v>90.47</v>
      </c>
      <c r="O67" s="64">
        <v>89.570000000000007</v>
      </c>
      <c r="P67" s="64">
        <v>89.070000000000007</v>
      </c>
      <c r="Q67" s="64">
        <v>88.67</v>
      </c>
      <c r="R67" s="64">
        <v>88.8</v>
      </c>
    </row>
    <row r="68" spans="2:18" x14ac:dyDescent="0.35">
      <c r="B68" s="98"/>
      <c r="C68" s="16">
        <v>200</v>
      </c>
      <c r="D68" s="16">
        <v>200</v>
      </c>
      <c r="E68" s="64">
        <v>94.8</v>
      </c>
      <c r="F68" s="64">
        <v>93.8</v>
      </c>
      <c r="G68" s="64">
        <v>92.35</v>
      </c>
      <c r="H68" s="64">
        <v>91.55</v>
      </c>
      <c r="I68" s="64">
        <v>91.100000000000009</v>
      </c>
      <c r="J68" s="64">
        <v>90.35</v>
      </c>
      <c r="K68" s="64">
        <v>91.45</v>
      </c>
      <c r="L68" s="64">
        <v>94.899999999999991</v>
      </c>
      <c r="M68" s="64">
        <v>93.87</v>
      </c>
      <c r="N68" s="64">
        <v>92.86999999999999</v>
      </c>
      <c r="O68" s="64">
        <v>91.73</v>
      </c>
      <c r="P68" s="64">
        <v>91.86999999999999</v>
      </c>
      <c r="Q68" s="64">
        <v>91.9</v>
      </c>
      <c r="R68" s="64">
        <v>91.73</v>
      </c>
    </row>
    <row r="69" spans="2:18" x14ac:dyDescent="0.35">
      <c r="B69" s="98"/>
      <c r="C69" s="16">
        <v>200</v>
      </c>
      <c r="D69" s="16">
        <v>300</v>
      </c>
      <c r="E69" s="64">
        <v>94.899999999999991</v>
      </c>
      <c r="F69" s="64">
        <v>94.65</v>
      </c>
      <c r="G69" s="64">
        <v>93.95</v>
      </c>
      <c r="H69" s="64">
        <v>93.25</v>
      </c>
      <c r="I69" s="64">
        <v>93.15</v>
      </c>
      <c r="J69" s="64">
        <v>93.05</v>
      </c>
      <c r="K69" s="64">
        <v>92.65</v>
      </c>
      <c r="L69" s="64">
        <v>94.1</v>
      </c>
      <c r="M69" s="64">
        <v>94.17</v>
      </c>
      <c r="N69" s="64">
        <v>93.5</v>
      </c>
      <c r="O69" s="64">
        <v>93.13</v>
      </c>
      <c r="P69" s="64">
        <v>92.5</v>
      </c>
      <c r="Q69" s="64">
        <v>92.43</v>
      </c>
      <c r="R69" s="64">
        <v>91.63</v>
      </c>
    </row>
    <row r="70" spans="2:18" x14ac:dyDescent="0.35">
      <c r="B70" s="98"/>
      <c r="C70" s="16">
        <v>300</v>
      </c>
      <c r="D70" s="16">
        <v>100</v>
      </c>
      <c r="E70" s="64">
        <v>95.6</v>
      </c>
      <c r="F70" s="64">
        <v>91.45</v>
      </c>
      <c r="G70" s="64">
        <v>87.050000000000011</v>
      </c>
      <c r="H70" s="64">
        <v>83.850000000000009</v>
      </c>
      <c r="I70" s="64">
        <v>83.1</v>
      </c>
      <c r="J70" s="64">
        <v>84.15</v>
      </c>
      <c r="K70" s="64">
        <v>83.65</v>
      </c>
      <c r="L70" s="64">
        <v>94.27</v>
      </c>
      <c r="M70" s="64">
        <v>91.43</v>
      </c>
      <c r="N70" s="64">
        <v>89.3</v>
      </c>
      <c r="O70" s="64">
        <v>87.17</v>
      </c>
      <c r="P70" s="64">
        <v>86.5</v>
      </c>
      <c r="Q70" s="64">
        <v>86.570000000000007</v>
      </c>
      <c r="R70" s="64">
        <v>86.83</v>
      </c>
    </row>
    <row r="71" spans="2:18" x14ac:dyDescent="0.35">
      <c r="B71" s="98"/>
      <c r="C71" s="16">
        <v>300</v>
      </c>
      <c r="D71" s="16">
        <v>200</v>
      </c>
      <c r="E71" s="64">
        <v>94.899999999999991</v>
      </c>
      <c r="F71" s="64">
        <v>92.65</v>
      </c>
      <c r="G71" s="64">
        <v>92.2</v>
      </c>
      <c r="H71" s="64">
        <v>90.9</v>
      </c>
      <c r="I71" s="64">
        <v>91</v>
      </c>
      <c r="J71" s="64">
        <v>89.600000000000009</v>
      </c>
      <c r="K71" s="64">
        <v>89.2</v>
      </c>
      <c r="L71" s="64">
        <v>93.93</v>
      </c>
      <c r="M71" s="64">
        <v>92.7</v>
      </c>
      <c r="N71" s="64">
        <v>91.33</v>
      </c>
      <c r="O71" s="64">
        <v>90.86999999999999</v>
      </c>
      <c r="P71" s="64">
        <v>90.8</v>
      </c>
      <c r="Q71" s="64">
        <v>89.33</v>
      </c>
      <c r="R71" s="64">
        <v>89.8</v>
      </c>
    </row>
    <row r="72" spans="2:18" x14ac:dyDescent="0.35">
      <c r="B72" s="99"/>
      <c r="C72" s="13">
        <v>300</v>
      </c>
      <c r="D72" s="13">
        <v>300</v>
      </c>
      <c r="E72" s="65">
        <v>95.5</v>
      </c>
      <c r="F72" s="65">
        <v>94</v>
      </c>
      <c r="G72" s="65">
        <v>92.65</v>
      </c>
      <c r="H72" s="65">
        <v>91.7</v>
      </c>
      <c r="I72" s="65">
        <v>91.3</v>
      </c>
      <c r="J72" s="65">
        <v>90.8</v>
      </c>
      <c r="K72" s="65">
        <v>91.3</v>
      </c>
      <c r="L72" s="65">
        <v>94.33</v>
      </c>
      <c r="M72" s="65">
        <v>94.43</v>
      </c>
      <c r="N72" s="65">
        <v>92.77</v>
      </c>
      <c r="O72" s="65">
        <v>92.100000000000009</v>
      </c>
      <c r="P72" s="65">
        <v>91.67</v>
      </c>
      <c r="Q72" s="65">
        <v>92.2</v>
      </c>
      <c r="R72" s="65">
        <v>92.07</v>
      </c>
    </row>
    <row r="75" spans="2:18" ht="22.75" x14ac:dyDescent="0.55000000000000004">
      <c r="B75" s="24" t="s">
        <v>52</v>
      </c>
    </row>
    <row r="77" spans="2:18" x14ac:dyDescent="0.35">
      <c r="B77" s="14"/>
      <c r="C77" s="14"/>
      <c r="D77" s="14"/>
      <c r="E77" s="96" t="s">
        <v>0</v>
      </c>
      <c r="F77" s="96"/>
      <c r="G77" s="96"/>
      <c r="H77" s="96"/>
      <c r="I77" s="96"/>
      <c r="J77" s="96"/>
      <c r="K77" s="96"/>
      <c r="L77" s="96" t="s">
        <v>1</v>
      </c>
      <c r="M77" s="96"/>
      <c r="N77" s="96"/>
      <c r="O77" s="96"/>
      <c r="P77" s="96"/>
      <c r="Q77" s="96"/>
      <c r="R77" s="96"/>
    </row>
    <row r="78" spans="2:18" x14ac:dyDescent="0.35">
      <c r="B78" s="16"/>
      <c r="C78" s="16" t="s">
        <v>2</v>
      </c>
      <c r="D78" s="16" t="s">
        <v>3</v>
      </c>
      <c r="E78" s="16" t="s">
        <v>12</v>
      </c>
      <c r="F78" s="16" t="s">
        <v>13</v>
      </c>
      <c r="G78" s="16" t="s">
        <v>14</v>
      </c>
      <c r="H78" s="16" t="s">
        <v>15</v>
      </c>
      <c r="I78" s="16" t="s">
        <v>16</v>
      </c>
      <c r="J78" s="16" t="s">
        <v>17</v>
      </c>
      <c r="K78" s="16" t="s">
        <v>18</v>
      </c>
      <c r="L78" s="16" t="s">
        <v>12</v>
      </c>
      <c r="M78" s="16" t="s">
        <v>13</v>
      </c>
      <c r="N78" s="16" t="s">
        <v>14</v>
      </c>
      <c r="O78" s="16" t="s">
        <v>15</v>
      </c>
      <c r="P78" s="16" t="s">
        <v>16</v>
      </c>
      <c r="Q78" s="16" t="s">
        <v>17</v>
      </c>
      <c r="R78" s="16" t="s">
        <v>18</v>
      </c>
    </row>
    <row r="79" spans="2:18" x14ac:dyDescent="0.35">
      <c r="B79" s="97" t="s">
        <v>9</v>
      </c>
      <c r="C79" s="14">
        <v>100</v>
      </c>
      <c r="D79" s="14">
        <v>100</v>
      </c>
      <c r="E79" s="60">
        <f>E55-E32</f>
        <v>1.8499999999999943</v>
      </c>
      <c r="F79" s="60">
        <f t="shared" ref="F79:R79" si="0">F55-F32</f>
        <v>1.2999999999999972</v>
      </c>
      <c r="G79" s="60">
        <f t="shared" si="0"/>
        <v>2.9500000000000028</v>
      </c>
      <c r="H79" s="60">
        <f t="shared" si="0"/>
        <v>4.7000000000000028</v>
      </c>
      <c r="I79" s="60">
        <f t="shared" si="0"/>
        <v>1.8499999999999943</v>
      </c>
      <c r="J79" s="60">
        <f t="shared" si="0"/>
        <v>1.4000000000000057</v>
      </c>
      <c r="K79" s="60">
        <f t="shared" si="0"/>
        <v>1.2999999999999972</v>
      </c>
      <c r="L79" s="60">
        <f t="shared" si="0"/>
        <v>0.3399999999999892</v>
      </c>
      <c r="M79" s="60">
        <f t="shared" si="0"/>
        <v>5.2599999999999909</v>
      </c>
      <c r="N79" s="60">
        <f t="shared" si="0"/>
        <v>1.230000000000004</v>
      </c>
      <c r="O79" s="60">
        <f t="shared" si="0"/>
        <v>-2.4000000000000057</v>
      </c>
      <c r="P79" s="60">
        <f t="shared" si="0"/>
        <v>-5.4299999999999926</v>
      </c>
      <c r="Q79" s="60">
        <f t="shared" si="0"/>
        <v>-6.769999999999996</v>
      </c>
      <c r="R79" s="60">
        <f t="shared" si="0"/>
        <v>-8.0300000000000011</v>
      </c>
    </row>
    <row r="80" spans="2:18" x14ac:dyDescent="0.35">
      <c r="B80" s="98"/>
      <c r="C80" s="16">
        <v>100</v>
      </c>
      <c r="D80" s="16">
        <v>200</v>
      </c>
      <c r="E80" s="61">
        <f t="shared" ref="E80:R80" si="1">E56-E33</f>
        <v>0.20000000000000284</v>
      </c>
      <c r="F80" s="61">
        <f t="shared" si="1"/>
        <v>-0.20000000000000284</v>
      </c>
      <c r="G80" s="61">
        <f t="shared" si="1"/>
        <v>-2.0499999999999972</v>
      </c>
      <c r="H80" s="61">
        <f t="shared" si="1"/>
        <v>-2.2999999999999972</v>
      </c>
      <c r="I80" s="61">
        <f t="shared" si="1"/>
        <v>-0.10000000000000853</v>
      </c>
      <c r="J80" s="61">
        <f t="shared" si="1"/>
        <v>-1.2500000000000142</v>
      </c>
      <c r="K80" s="61">
        <f t="shared" si="1"/>
        <v>-1.1000000000000085</v>
      </c>
      <c r="L80" s="61">
        <f t="shared" si="1"/>
        <v>-0.70000000000000284</v>
      </c>
      <c r="M80" s="61">
        <f t="shared" si="1"/>
        <v>2.4399999999999977</v>
      </c>
      <c r="N80" s="61">
        <f t="shared" si="1"/>
        <v>0.46000000000000796</v>
      </c>
      <c r="O80" s="61">
        <f t="shared" si="1"/>
        <v>-1.3399999999999892</v>
      </c>
      <c r="P80" s="61">
        <f t="shared" si="1"/>
        <v>-3.5</v>
      </c>
      <c r="Q80" s="61">
        <f t="shared" si="1"/>
        <v>-4.3000000000000114</v>
      </c>
      <c r="R80" s="61">
        <f t="shared" si="1"/>
        <v>-4.7299999999999898</v>
      </c>
    </row>
    <row r="81" spans="2:18" x14ac:dyDescent="0.35">
      <c r="B81" s="98"/>
      <c r="C81" s="16">
        <v>100</v>
      </c>
      <c r="D81" s="16">
        <v>300</v>
      </c>
      <c r="E81" s="61">
        <f t="shared" ref="E81:R81" si="2">E57-E34</f>
        <v>0</v>
      </c>
      <c r="F81" s="61">
        <f t="shared" si="2"/>
        <v>-1.75</v>
      </c>
      <c r="G81" s="61">
        <f t="shared" si="2"/>
        <v>-2.2499999999999858</v>
      </c>
      <c r="H81" s="61">
        <f t="shared" si="2"/>
        <v>-1.5999999999999943</v>
      </c>
      <c r="I81" s="61">
        <f t="shared" si="2"/>
        <v>-1.6999999999999886</v>
      </c>
      <c r="J81" s="61">
        <f t="shared" si="2"/>
        <v>-0.54999999999999716</v>
      </c>
      <c r="K81" s="61">
        <f t="shared" si="2"/>
        <v>-0.75</v>
      </c>
      <c r="L81" s="61">
        <f t="shared" si="2"/>
        <v>-0.67000000000000171</v>
      </c>
      <c r="M81" s="61">
        <f t="shared" si="2"/>
        <v>-6.9999999999993179E-2</v>
      </c>
      <c r="N81" s="61">
        <f t="shared" si="2"/>
        <v>-0.90000000000000568</v>
      </c>
      <c r="O81" s="61">
        <f t="shared" si="2"/>
        <v>-0.66999999999998749</v>
      </c>
      <c r="P81" s="61">
        <f t="shared" si="2"/>
        <v>-1.9299999999999926</v>
      </c>
      <c r="Q81" s="61">
        <f t="shared" si="2"/>
        <v>-2.9399999999999977</v>
      </c>
      <c r="R81" s="61">
        <f t="shared" si="2"/>
        <v>-3.5</v>
      </c>
    </row>
    <row r="82" spans="2:18" x14ac:dyDescent="0.35">
      <c r="B82" s="98"/>
      <c r="C82" s="16">
        <v>200</v>
      </c>
      <c r="D82" s="16">
        <v>100</v>
      </c>
      <c r="E82" s="61">
        <f t="shared" ref="E82:R82" si="3">E58-E35</f>
        <v>5.1500000000000057</v>
      </c>
      <c r="F82" s="61">
        <f t="shared" si="3"/>
        <v>5.1499999999999915</v>
      </c>
      <c r="G82" s="61">
        <f t="shared" si="3"/>
        <v>9.5</v>
      </c>
      <c r="H82" s="61">
        <f t="shared" si="3"/>
        <v>10.750000000000014</v>
      </c>
      <c r="I82" s="61">
        <f t="shared" si="3"/>
        <v>6.3999999999999915</v>
      </c>
      <c r="J82" s="61">
        <f t="shared" si="3"/>
        <v>1.3999999999999915</v>
      </c>
      <c r="K82" s="61">
        <f t="shared" si="3"/>
        <v>-0.34999999999999432</v>
      </c>
      <c r="L82" s="61">
        <f t="shared" si="3"/>
        <v>2.3700000000000045</v>
      </c>
      <c r="M82" s="61">
        <f t="shared" si="3"/>
        <v>15.730000000000004</v>
      </c>
      <c r="N82" s="61">
        <f t="shared" si="3"/>
        <v>12.429999999999993</v>
      </c>
      <c r="O82" s="61">
        <f t="shared" si="3"/>
        <v>4.4299999999999926</v>
      </c>
      <c r="P82" s="61">
        <f t="shared" si="3"/>
        <v>-2.8599999999999852</v>
      </c>
      <c r="Q82" s="61">
        <f t="shared" si="3"/>
        <v>-7.3700000000000045</v>
      </c>
      <c r="R82" s="61">
        <f t="shared" si="3"/>
        <v>-10.469999999999999</v>
      </c>
    </row>
    <row r="83" spans="2:18" x14ac:dyDescent="0.35">
      <c r="B83" s="98"/>
      <c r="C83" s="16">
        <v>200</v>
      </c>
      <c r="D83" s="16">
        <v>200</v>
      </c>
      <c r="E83" s="61">
        <f t="shared" ref="E83:R83" si="4">E59-E36</f>
        <v>2.1999999999999886</v>
      </c>
      <c r="F83" s="61">
        <f t="shared" si="4"/>
        <v>1.1000000000000085</v>
      </c>
      <c r="G83" s="61">
        <f t="shared" si="4"/>
        <v>-0.15000000000000568</v>
      </c>
      <c r="H83" s="61">
        <f t="shared" si="4"/>
        <v>-0.15000000000000568</v>
      </c>
      <c r="I83" s="61">
        <f t="shared" si="4"/>
        <v>-4.9999999999997158E-2</v>
      </c>
      <c r="J83" s="61">
        <f t="shared" si="4"/>
        <v>-0.75</v>
      </c>
      <c r="K83" s="61">
        <f t="shared" si="4"/>
        <v>-0.89999999999999147</v>
      </c>
      <c r="L83" s="61">
        <f t="shared" si="4"/>
        <v>0.66999999999998749</v>
      </c>
      <c r="M83" s="61">
        <f t="shared" si="4"/>
        <v>7</v>
      </c>
      <c r="N83" s="61">
        <f t="shared" si="4"/>
        <v>6.6000000000000085</v>
      </c>
      <c r="O83" s="61">
        <f t="shared" si="4"/>
        <v>2.2000000000000028</v>
      </c>
      <c r="P83" s="61">
        <f t="shared" si="4"/>
        <v>-1.7000000000000028</v>
      </c>
      <c r="Q83" s="61">
        <f t="shared" si="4"/>
        <v>-2.5</v>
      </c>
      <c r="R83" s="61">
        <f t="shared" si="4"/>
        <v>-4.5699999999999932</v>
      </c>
    </row>
    <row r="84" spans="2:18" x14ac:dyDescent="0.35">
      <c r="B84" s="98"/>
      <c r="C84" s="16">
        <v>200</v>
      </c>
      <c r="D84" s="16">
        <v>300</v>
      </c>
      <c r="E84" s="61">
        <f t="shared" ref="E84:R84" si="5">E60-E37</f>
        <v>0.69999999999998863</v>
      </c>
      <c r="F84" s="61">
        <f t="shared" si="5"/>
        <v>-0.70000000000000284</v>
      </c>
      <c r="G84" s="61">
        <f t="shared" si="5"/>
        <v>-2.0499999999999972</v>
      </c>
      <c r="H84" s="61">
        <f t="shared" si="5"/>
        <v>-1.7999999999999972</v>
      </c>
      <c r="I84" s="61">
        <f t="shared" si="5"/>
        <v>-1.5</v>
      </c>
      <c r="J84" s="61">
        <f t="shared" si="5"/>
        <v>-0.54999999999998295</v>
      </c>
      <c r="K84" s="61">
        <f t="shared" si="5"/>
        <v>-1.8500000000000085</v>
      </c>
      <c r="L84" s="61">
        <f t="shared" si="5"/>
        <v>0.15999999999999659</v>
      </c>
      <c r="M84" s="61">
        <f t="shared" si="5"/>
        <v>2.6000000000000085</v>
      </c>
      <c r="N84" s="61">
        <f t="shared" si="5"/>
        <v>1.0999999999999943</v>
      </c>
      <c r="O84" s="61">
        <f t="shared" si="5"/>
        <v>-0.34000000000000341</v>
      </c>
      <c r="P84" s="61">
        <f t="shared" si="5"/>
        <v>-2.1000000000000085</v>
      </c>
      <c r="Q84" s="61">
        <f t="shared" si="5"/>
        <v>-3.1999999999999886</v>
      </c>
      <c r="R84" s="61">
        <f t="shared" si="5"/>
        <v>-3.5600000000000165</v>
      </c>
    </row>
    <row r="85" spans="2:18" x14ac:dyDescent="0.35">
      <c r="B85" s="98"/>
      <c r="C85" s="16">
        <v>300</v>
      </c>
      <c r="D85" s="16">
        <v>100</v>
      </c>
      <c r="E85" s="61">
        <f t="shared" ref="E85:R85" si="6">E61-E38</f>
        <v>6.9000000000000057</v>
      </c>
      <c r="F85" s="61">
        <f t="shared" si="6"/>
        <v>9.2999999999999972</v>
      </c>
      <c r="G85" s="61">
        <f t="shared" si="6"/>
        <v>14.200000000000003</v>
      </c>
      <c r="H85" s="61">
        <f t="shared" si="6"/>
        <v>16</v>
      </c>
      <c r="I85" s="61">
        <f t="shared" si="6"/>
        <v>11.099999999999994</v>
      </c>
      <c r="J85" s="61">
        <f t="shared" si="6"/>
        <v>3.8500000000000085</v>
      </c>
      <c r="K85" s="61">
        <f t="shared" si="6"/>
        <v>-1.3999999999999915</v>
      </c>
      <c r="L85" s="61">
        <f t="shared" si="6"/>
        <v>4.7599999999999909</v>
      </c>
      <c r="M85" s="61">
        <f t="shared" si="6"/>
        <v>21.13000000000001</v>
      </c>
      <c r="N85" s="61">
        <f t="shared" si="6"/>
        <v>19.829999999999998</v>
      </c>
      <c r="O85" s="61">
        <f t="shared" si="6"/>
        <v>9.6600000000000108</v>
      </c>
      <c r="P85" s="61">
        <f t="shared" si="6"/>
        <v>-1.5999999999999943</v>
      </c>
      <c r="Q85" s="61">
        <f t="shared" si="6"/>
        <v>-9.0300000000000011</v>
      </c>
      <c r="R85" s="61">
        <f t="shared" si="6"/>
        <v>-14.030000000000015</v>
      </c>
    </row>
    <row r="86" spans="2:18" x14ac:dyDescent="0.35">
      <c r="B86" s="98"/>
      <c r="C86" s="16">
        <v>300</v>
      </c>
      <c r="D86" s="16">
        <v>200</v>
      </c>
      <c r="E86" s="61">
        <f t="shared" ref="E86:R86" si="7">E62-E39</f>
        <v>3.7000000000000028</v>
      </c>
      <c r="F86" s="61">
        <f t="shared" si="7"/>
        <v>1.8500000000000085</v>
      </c>
      <c r="G86" s="61">
        <f t="shared" si="7"/>
        <v>-1.7999999999999972</v>
      </c>
      <c r="H86" s="61">
        <f t="shared" si="7"/>
        <v>5.0000000000011369E-2</v>
      </c>
      <c r="I86" s="61">
        <f t="shared" si="7"/>
        <v>0</v>
      </c>
      <c r="J86" s="61">
        <f t="shared" si="7"/>
        <v>-0.30000000000001137</v>
      </c>
      <c r="K86" s="61">
        <f t="shared" si="7"/>
        <v>-1.4500000000000028</v>
      </c>
      <c r="L86" s="61">
        <f t="shared" si="7"/>
        <v>2.3999999999999915</v>
      </c>
      <c r="M86" s="61">
        <f t="shared" si="7"/>
        <v>11.22999999999999</v>
      </c>
      <c r="N86" s="61">
        <f t="shared" si="7"/>
        <v>9.7600000000000051</v>
      </c>
      <c r="O86" s="61">
        <f t="shared" si="7"/>
        <v>5.269999999999996</v>
      </c>
      <c r="P86" s="61">
        <f t="shared" si="7"/>
        <v>-0.27000000000001023</v>
      </c>
      <c r="Q86" s="61">
        <f t="shared" si="7"/>
        <v>-5.6599999999999966</v>
      </c>
      <c r="R86" s="61">
        <f t="shared" si="7"/>
        <v>-7.0299999999999869</v>
      </c>
    </row>
    <row r="87" spans="2:18" x14ac:dyDescent="0.35">
      <c r="B87" s="99"/>
      <c r="C87" s="13">
        <v>300</v>
      </c>
      <c r="D87" s="13">
        <v>300</v>
      </c>
      <c r="E87" s="62">
        <f t="shared" ref="E87:R87" si="8">E63-E40</f>
        <v>2.25</v>
      </c>
      <c r="F87" s="62">
        <f t="shared" si="8"/>
        <v>1.5499999999999972</v>
      </c>
      <c r="G87" s="62">
        <f t="shared" si="8"/>
        <v>-2.0999999999999943</v>
      </c>
      <c r="H87" s="62">
        <f t="shared" si="8"/>
        <v>-2.8500000000000085</v>
      </c>
      <c r="I87" s="62">
        <f t="shared" si="8"/>
        <v>-1</v>
      </c>
      <c r="J87" s="62">
        <f t="shared" si="8"/>
        <v>-1.6499999999999915</v>
      </c>
      <c r="K87" s="62">
        <f t="shared" si="8"/>
        <v>-1</v>
      </c>
      <c r="L87" s="62">
        <f t="shared" si="8"/>
        <v>0.67000000000000171</v>
      </c>
      <c r="M87" s="62">
        <f t="shared" si="8"/>
        <v>4.4300000000000068</v>
      </c>
      <c r="N87" s="62">
        <f t="shared" si="8"/>
        <v>3.9700000000000131</v>
      </c>
      <c r="O87" s="62">
        <f t="shared" si="8"/>
        <v>2.1299999999999955</v>
      </c>
      <c r="P87" s="62">
        <f t="shared" si="8"/>
        <v>-0.76999999999999602</v>
      </c>
      <c r="Q87" s="62">
        <f t="shared" si="8"/>
        <v>-2.9699999999999989</v>
      </c>
      <c r="R87" s="62">
        <f t="shared" si="8"/>
        <v>-4.3699999999999903</v>
      </c>
    </row>
    <row r="88" spans="2:18" x14ac:dyDescent="0.35">
      <c r="B88" s="98" t="s">
        <v>10</v>
      </c>
      <c r="C88" s="16">
        <v>100</v>
      </c>
      <c r="D88" s="16">
        <v>100</v>
      </c>
      <c r="E88" s="61">
        <f t="shared" ref="E88:R88" si="9">E64-E41</f>
        <v>0.90000000000000568</v>
      </c>
      <c r="F88" s="61">
        <f t="shared" si="9"/>
        <v>0.29999999999999716</v>
      </c>
      <c r="G88" s="61">
        <f t="shared" si="9"/>
        <v>0.70000000000000284</v>
      </c>
      <c r="H88" s="61">
        <f t="shared" si="9"/>
        <v>-5.0000000000011369E-2</v>
      </c>
      <c r="I88" s="61">
        <f t="shared" si="9"/>
        <v>-0.5</v>
      </c>
      <c r="J88" s="61">
        <f t="shared" si="9"/>
        <v>-0.75000000000001421</v>
      </c>
      <c r="K88" s="61">
        <f t="shared" si="9"/>
        <v>-0.40000000000000568</v>
      </c>
      <c r="L88" s="61">
        <f t="shared" si="9"/>
        <v>-0.12999999999999545</v>
      </c>
      <c r="M88" s="61">
        <f t="shared" si="9"/>
        <v>-1.0300000000000011</v>
      </c>
      <c r="N88" s="61">
        <f t="shared" si="9"/>
        <v>0.20000000000000284</v>
      </c>
      <c r="O88" s="61">
        <f t="shared" si="9"/>
        <v>-0.13999999999998636</v>
      </c>
      <c r="P88" s="61">
        <f t="shared" si="9"/>
        <v>-0.79999999999999716</v>
      </c>
      <c r="Q88" s="61">
        <f t="shared" si="9"/>
        <v>-0.53000000000000114</v>
      </c>
      <c r="R88" s="61">
        <f t="shared" si="9"/>
        <v>-0.93000000000000682</v>
      </c>
    </row>
    <row r="89" spans="2:18" x14ac:dyDescent="0.35">
      <c r="B89" s="98"/>
      <c r="C89" s="16">
        <v>100</v>
      </c>
      <c r="D89" s="16">
        <v>200</v>
      </c>
      <c r="E89" s="61">
        <f t="shared" ref="E89:R89" si="10">E65-E42</f>
        <v>-0.15000000000000568</v>
      </c>
      <c r="F89" s="61">
        <f t="shared" si="10"/>
        <v>0</v>
      </c>
      <c r="G89" s="61">
        <f t="shared" si="10"/>
        <v>-4.9999999999982947E-2</v>
      </c>
      <c r="H89" s="61">
        <f t="shared" si="10"/>
        <v>-0.40000000000000568</v>
      </c>
      <c r="I89" s="61">
        <f t="shared" si="10"/>
        <v>-4.9999999999982947E-2</v>
      </c>
      <c r="J89" s="61">
        <f t="shared" si="10"/>
        <v>-0.20000000000000284</v>
      </c>
      <c r="K89" s="61">
        <f t="shared" si="10"/>
        <v>-0.79999999999999716</v>
      </c>
      <c r="L89" s="61">
        <f t="shared" si="10"/>
        <v>-1.1299999999999955</v>
      </c>
      <c r="M89" s="61">
        <f t="shared" si="10"/>
        <v>-0.5</v>
      </c>
      <c r="N89" s="61">
        <f t="shared" si="10"/>
        <v>-0.37000000000000455</v>
      </c>
      <c r="O89" s="61">
        <f t="shared" si="10"/>
        <v>9.9999999999994316E-2</v>
      </c>
      <c r="P89" s="61">
        <f t="shared" si="10"/>
        <v>-0.56999999999999318</v>
      </c>
      <c r="Q89" s="61">
        <f t="shared" si="10"/>
        <v>-0.69999999999998863</v>
      </c>
      <c r="R89" s="61">
        <f t="shared" si="10"/>
        <v>-1.8399999999999892</v>
      </c>
    </row>
    <row r="90" spans="2:18" x14ac:dyDescent="0.35">
      <c r="B90" s="98"/>
      <c r="C90" s="16">
        <v>100</v>
      </c>
      <c r="D90" s="16">
        <v>300</v>
      </c>
      <c r="E90" s="61">
        <f t="shared" ref="E90:R90" si="11">E66-E43</f>
        <v>-1.2500000000000142</v>
      </c>
      <c r="F90" s="61">
        <f t="shared" si="11"/>
        <v>0.15000000000000568</v>
      </c>
      <c r="G90" s="61">
        <f t="shared" si="11"/>
        <v>-0.64999999999999147</v>
      </c>
      <c r="H90" s="61">
        <f t="shared" si="11"/>
        <v>4.9999999999997158E-2</v>
      </c>
      <c r="I90" s="61">
        <f t="shared" si="11"/>
        <v>-0.29999999999999716</v>
      </c>
      <c r="J90" s="61">
        <f t="shared" si="11"/>
        <v>-0.39999999999999147</v>
      </c>
      <c r="K90" s="61">
        <f t="shared" si="11"/>
        <v>-0.25</v>
      </c>
      <c r="L90" s="61">
        <f t="shared" si="11"/>
        <v>-0.76000000000000512</v>
      </c>
      <c r="M90" s="61">
        <f t="shared" si="11"/>
        <v>-1.1999999999999886</v>
      </c>
      <c r="N90" s="61">
        <f t="shared" si="11"/>
        <v>-0.86000000000001364</v>
      </c>
      <c r="O90" s="61">
        <f t="shared" si="11"/>
        <v>-0.73999999999999488</v>
      </c>
      <c r="P90" s="61">
        <f t="shared" si="11"/>
        <v>-0.70000000000000284</v>
      </c>
      <c r="Q90" s="61">
        <f t="shared" si="11"/>
        <v>-1.2000000000000028</v>
      </c>
      <c r="R90" s="61">
        <f t="shared" si="11"/>
        <v>-0.57000000000000739</v>
      </c>
    </row>
    <row r="91" spans="2:18" x14ac:dyDescent="0.35">
      <c r="B91" s="98"/>
      <c r="C91" s="16">
        <v>200</v>
      </c>
      <c r="D91" s="16">
        <v>100</v>
      </c>
      <c r="E91" s="61">
        <f t="shared" ref="E91:R91" si="12">E67-E44</f>
        <v>4.0999999999999943</v>
      </c>
      <c r="F91" s="61">
        <f t="shared" si="12"/>
        <v>-4.9999999999997158E-2</v>
      </c>
      <c r="G91" s="61">
        <f t="shared" si="12"/>
        <v>0.24999999999998579</v>
      </c>
      <c r="H91" s="61">
        <f t="shared" si="12"/>
        <v>0.5</v>
      </c>
      <c r="I91" s="61">
        <f t="shared" si="12"/>
        <v>0.5</v>
      </c>
      <c r="J91" s="61">
        <f t="shared" si="12"/>
        <v>-0.40000000000000568</v>
      </c>
      <c r="K91" s="61">
        <f t="shared" si="12"/>
        <v>-0.25000000000001421</v>
      </c>
      <c r="L91" s="61">
        <f t="shared" si="12"/>
        <v>2.2299999999999898</v>
      </c>
      <c r="M91" s="61">
        <f t="shared" si="12"/>
        <v>0</v>
      </c>
      <c r="N91" s="61">
        <f t="shared" si="12"/>
        <v>0.40000000000000568</v>
      </c>
      <c r="O91" s="61">
        <f t="shared" si="12"/>
        <v>0.24000000000000909</v>
      </c>
      <c r="P91" s="61">
        <f t="shared" si="12"/>
        <v>-9.9999999999994316E-2</v>
      </c>
      <c r="Q91" s="61">
        <f t="shared" si="12"/>
        <v>-0.23000000000000398</v>
      </c>
      <c r="R91" s="61">
        <f t="shared" si="12"/>
        <v>-0.23000000000000398</v>
      </c>
    </row>
    <row r="92" spans="2:18" x14ac:dyDescent="0.35">
      <c r="B92" s="98"/>
      <c r="C92" s="16">
        <v>200</v>
      </c>
      <c r="D92" s="16">
        <v>200</v>
      </c>
      <c r="E92" s="61">
        <f t="shared" ref="E92:R92" si="13">E68-E45</f>
        <v>0.95000000000000284</v>
      </c>
      <c r="F92" s="61">
        <f t="shared" si="13"/>
        <v>0.19999999999998863</v>
      </c>
      <c r="G92" s="61">
        <f t="shared" si="13"/>
        <v>0.5</v>
      </c>
      <c r="H92" s="61">
        <f t="shared" si="13"/>
        <v>0.70000000000000284</v>
      </c>
      <c r="I92" s="61">
        <f t="shared" si="13"/>
        <v>0.30000000000001137</v>
      </c>
      <c r="J92" s="61">
        <f t="shared" si="13"/>
        <v>-5.0000000000011369E-2</v>
      </c>
      <c r="K92" s="61">
        <f t="shared" si="13"/>
        <v>0.10000000000000853</v>
      </c>
      <c r="L92" s="61">
        <f t="shared" si="13"/>
        <v>0.26999999999998181</v>
      </c>
      <c r="M92" s="61">
        <f t="shared" si="13"/>
        <v>-0.45999999999999375</v>
      </c>
      <c r="N92" s="61">
        <f t="shared" si="13"/>
        <v>-0.33000000000001251</v>
      </c>
      <c r="O92" s="61">
        <f t="shared" si="13"/>
        <v>-0.39999999999999147</v>
      </c>
      <c r="P92" s="61">
        <f t="shared" si="13"/>
        <v>-0.73000000000001819</v>
      </c>
      <c r="Q92" s="61">
        <f t="shared" si="13"/>
        <v>0</v>
      </c>
      <c r="R92" s="61">
        <f t="shared" si="13"/>
        <v>-0.23999999999999488</v>
      </c>
    </row>
    <row r="93" spans="2:18" x14ac:dyDescent="0.35">
      <c r="B93" s="98"/>
      <c r="C93" s="16">
        <v>200</v>
      </c>
      <c r="D93" s="16">
        <v>300</v>
      </c>
      <c r="E93" s="61">
        <f t="shared" ref="E93:R93" si="14">E69-E46</f>
        <v>0.39999999999999147</v>
      </c>
      <c r="F93" s="61">
        <f t="shared" si="14"/>
        <v>0.20000000000000284</v>
      </c>
      <c r="G93" s="61">
        <f t="shared" si="14"/>
        <v>0.60000000000000853</v>
      </c>
      <c r="H93" s="61">
        <f t="shared" si="14"/>
        <v>0.25</v>
      </c>
      <c r="I93" s="61">
        <f t="shared" si="14"/>
        <v>0.84999999999999432</v>
      </c>
      <c r="J93" s="61">
        <f t="shared" si="14"/>
        <v>-0.29999999999999716</v>
      </c>
      <c r="K93" s="61">
        <f t="shared" si="14"/>
        <v>-9.9999999999994316E-2</v>
      </c>
      <c r="L93" s="61">
        <f t="shared" si="14"/>
        <v>-0.29999999999999716</v>
      </c>
      <c r="M93" s="61">
        <f t="shared" si="14"/>
        <v>-6.0000000000002274E-2</v>
      </c>
      <c r="N93" s="61">
        <f t="shared" si="14"/>
        <v>6.9999999999993179E-2</v>
      </c>
      <c r="O93" s="61">
        <f t="shared" si="14"/>
        <v>-0.24000000000000909</v>
      </c>
      <c r="P93" s="61">
        <f t="shared" si="14"/>
        <v>-0.56999999999999318</v>
      </c>
      <c r="Q93" s="61">
        <f t="shared" si="14"/>
        <v>-0.37000000000000455</v>
      </c>
      <c r="R93" s="61">
        <f t="shared" si="14"/>
        <v>-0.37000000000000455</v>
      </c>
    </row>
    <row r="94" spans="2:18" x14ac:dyDescent="0.35">
      <c r="B94" s="98"/>
      <c r="C94" s="16">
        <v>300</v>
      </c>
      <c r="D94" s="16">
        <v>100</v>
      </c>
      <c r="E94" s="61">
        <f t="shared" ref="E94:R94" si="15">E70-E47</f>
        <v>5.6999999999999886</v>
      </c>
      <c r="F94" s="61">
        <f t="shared" si="15"/>
        <v>1.1000000000000085</v>
      </c>
      <c r="G94" s="61">
        <f t="shared" si="15"/>
        <v>1.4500000000000171</v>
      </c>
      <c r="H94" s="61">
        <f t="shared" si="15"/>
        <v>1.5000000000000142</v>
      </c>
      <c r="I94" s="61">
        <f t="shared" si="15"/>
        <v>0.44999999999998863</v>
      </c>
      <c r="J94" s="61">
        <f t="shared" si="15"/>
        <v>0.85000000000000853</v>
      </c>
      <c r="K94" s="61">
        <f t="shared" si="15"/>
        <v>1.1500000000000057</v>
      </c>
      <c r="L94" s="61">
        <f t="shared" si="15"/>
        <v>2.5</v>
      </c>
      <c r="M94" s="61">
        <f t="shared" si="15"/>
        <v>0.76000000000000512</v>
      </c>
      <c r="N94" s="61">
        <f t="shared" si="15"/>
        <v>1.3700000000000045</v>
      </c>
      <c r="O94" s="61">
        <f t="shared" si="15"/>
        <v>0.74000000000000909</v>
      </c>
      <c r="P94" s="61">
        <f t="shared" si="15"/>
        <v>-0.20000000000000284</v>
      </c>
      <c r="Q94" s="61">
        <f t="shared" si="15"/>
        <v>7.000000000000739E-2</v>
      </c>
      <c r="R94" s="61">
        <f t="shared" si="15"/>
        <v>-0.39999999999999147</v>
      </c>
    </row>
    <row r="95" spans="2:18" x14ac:dyDescent="0.35">
      <c r="B95" s="98"/>
      <c r="C95" s="16">
        <v>300</v>
      </c>
      <c r="D95" s="16">
        <v>200</v>
      </c>
      <c r="E95" s="61">
        <f t="shared" ref="E95:R95" si="16">E71-E48</f>
        <v>2.2999999999999829</v>
      </c>
      <c r="F95" s="61">
        <f t="shared" si="16"/>
        <v>0.30000000000001137</v>
      </c>
      <c r="G95" s="61">
        <f t="shared" si="16"/>
        <v>1.0500000000000114</v>
      </c>
      <c r="H95" s="61">
        <f t="shared" si="16"/>
        <v>0.75000000000001421</v>
      </c>
      <c r="I95" s="61">
        <f t="shared" si="16"/>
        <v>0.89999999999999147</v>
      </c>
      <c r="J95" s="61">
        <f t="shared" si="16"/>
        <v>0.40000000000000568</v>
      </c>
      <c r="K95" s="61">
        <f t="shared" si="16"/>
        <v>-4.9999999999997158E-2</v>
      </c>
      <c r="L95" s="61">
        <f t="shared" si="16"/>
        <v>0.70000000000000284</v>
      </c>
      <c r="M95" s="61">
        <f t="shared" si="16"/>
        <v>0.26999999999999602</v>
      </c>
      <c r="N95" s="61">
        <f t="shared" si="16"/>
        <v>0.53000000000000114</v>
      </c>
      <c r="O95" s="61">
        <f t="shared" si="16"/>
        <v>0.26999999999998181</v>
      </c>
      <c r="P95" s="61">
        <f t="shared" si="16"/>
        <v>0.43000000000000682</v>
      </c>
      <c r="Q95" s="61">
        <f t="shared" si="16"/>
        <v>-0.27000000000001023</v>
      </c>
      <c r="R95" s="61">
        <f t="shared" si="16"/>
        <v>-0.5</v>
      </c>
    </row>
    <row r="96" spans="2:18" x14ac:dyDescent="0.35">
      <c r="B96" s="99"/>
      <c r="C96" s="13">
        <v>300</v>
      </c>
      <c r="D96" s="13">
        <v>300</v>
      </c>
      <c r="E96" s="62">
        <f t="shared" ref="E96:R96" si="17">E72-E49</f>
        <v>1.1500000000000057</v>
      </c>
      <c r="F96" s="62">
        <f t="shared" si="17"/>
        <v>0</v>
      </c>
      <c r="G96" s="62">
        <f t="shared" si="17"/>
        <v>0.25</v>
      </c>
      <c r="H96" s="62">
        <f t="shared" si="17"/>
        <v>0.15000000000000568</v>
      </c>
      <c r="I96" s="62">
        <f t="shared" si="17"/>
        <v>-0.15000000000000568</v>
      </c>
      <c r="J96" s="62">
        <f t="shared" si="17"/>
        <v>0.34999999999999432</v>
      </c>
      <c r="K96" s="62">
        <f t="shared" si="17"/>
        <v>-4.9999999999997158E-2</v>
      </c>
      <c r="L96" s="62">
        <f t="shared" si="17"/>
        <v>0.56000000000000227</v>
      </c>
      <c r="M96" s="62">
        <f t="shared" si="17"/>
        <v>0.56000000000000227</v>
      </c>
      <c r="N96" s="62">
        <f t="shared" si="17"/>
        <v>0</v>
      </c>
      <c r="O96" s="62">
        <f t="shared" si="17"/>
        <v>3.0000000000015348E-2</v>
      </c>
      <c r="P96" s="62">
        <f t="shared" si="17"/>
        <v>-0.35999999999999943</v>
      </c>
      <c r="Q96" s="62">
        <f t="shared" si="17"/>
        <v>-0.12999999999999545</v>
      </c>
      <c r="R96" s="62">
        <f t="shared" si="17"/>
        <v>-0.20000000000000284</v>
      </c>
    </row>
    <row r="98" spans="4:5" x14ac:dyDescent="0.35">
      <c r="D98" s="6" t="s">
        <v>53</v>
      </c>
      <c r="E98" s="66">
        <f>MAX(E79:R96)</f>
        <v>21.13000000000001</v>
      </c>
    </row>
    <row r="99" spans="4:5" x14ac:dyDescent="0.35">
      <c r="D99" s="6" t="s">
        <v>54</v>
      </c>
      <c r="E99" s="66">
        <f>AVERAGE(E79:R96)</f>
        <v>0.52496031746031779</v>
      </c>
    </row>
  </sheetData>
  <mergeCells count="20">
    <mergeCell ref="E77:K77"/>
    <mergeCell ref="L77:R77"/>
    <mergeCell ref="B79:B87"/>
    <mergeCell ref="B88:B96"/>
    <mergeCell ref="E53:K53"/>
    <mergeCell ref="L53:R53"/>
    <mergeCell ref="B55:B63"/>
    <mergeCell ref="B64:B72"/>
    <mergeCell ref="B41:B49"/>
    <mergeCell ref="B9:B17"/>
    <mergeCell ref="B18:B26"/>
    <mergeCell ref="E30:K30"/>
    <mergeCell ref="L30:R30"/>
    <mergeCell ref="M7:N7"/>
    <mergeCell ref="O7:R7"/>
    <mergeCell ref="E6:K6"/>
    <mergeCell ref="L6:R6"/>
    <mergeCell ref="B32:B40"/>
    <mergeCell ref="F7:G7"/>
    <mergeCell ref="H7:K7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9599-F116-49CE-92CC-91F04144D5A2}">
  <dimension ref="B2:V103"/>
  <sheetViews>
    <sheetView topLeftCell="A43" workbookViewId="0">
      <selection activeCell="F87" sqref="F87"/>
    </sheetView>
  </sheetViews>
  <sheetFormatPr defaultRowHeight="14.15" x14ac:dyDescent="0.35"/>
  <sheetData>
    <row r="2" spans="2:22" ht="22.75" x14ac:dyDescent="0.55000000000000004">
      <c r="B2" s="4" t="s">
        <v>41</v>
      </c>
    </row>
    <row r="3" spans="2:22" ht="22.75" x14ac:dyDescent="0.55000000000000004">
      <c r="B3" s="4" t="s">
        <v>42</v>
      </c>
    </row>
    <row r="7" spans="2:22" x14ac:dyDescent="0.35">
      <c r="B7" s="14"/>
      <c r="C7" s="14"/>
      <c r="D7" s="14"/>
      <c r="E7" s="96" t="s">
        <v>0</v>
      </c>
      <c r="F7" s="96"/>
      <c r="G7" s="96"/>
      <c r="H7" s="96"/>
      <c r="I7" s="102" t="s">
        <v>1</v>
      </c>
      <c r="J7" s="102"/>
      <c r="K7" s="102"/>
      <c r="L7" s="102"/>
    </row>
    <row r="8" spans="2:22" x14ac:dyDescent="0.35">
      <c r="B8" s="16"/>
      <c r="C8" s="15"/>
      <c r="D8" s="15"/>
      <c r="E8" s="96" t="s">
        <v>55</v>
      </c>
      <c r="F8" s="96"/>
      <c r="G8" s="96" t="s">
        <v>25</v>
      </c>
      <c r="H8" s="96"/>
      <c r="I8" s="96" t="s">
        <v>55</v>
      </c>
      <c r="J8" s="96"/>
      <c r="K8" s="96" t="s">
        <v>25</v>
      </c>
      <c r="L8" s="96"/>
      <c r="O8" s="35"/>
    </row>
    <row r="9" spans="2:22" x14ac:dyDescent="0.35">
      <c r="B9" s="16" t="s">
        <v>81</v>
      </c>
      <c r="C9" s="16" t="s">
        <v>2</v>
      </c>
      <c r="D9" s="16" t="s">
        <v>3</v>
      </c>
      <c r="E9" s="16" t="s">
        <v>78</v>
      </c>
      <c r="F9" s="16" t="s">
        <v>44</v>
      </c>
      <c r="G9" s="16" t="s">
        <v>78</v>
      </c>
      <c r="H9" s="16" t="s">
        <v>44</v>
      </c>
      <c r="I9" s="16" t="s">
        <v>78</v>
      </c>
      <c r="J9" s="16" t="s">
        <v>44</v>
      </c>
      <c r="K9" s="16" t="s">
        <v>78</v>
      </c>
      <c r="L9" s="16" t="s">
        <v>44</v>
      </c>
    </row>
    <row r="10" spans="2:22" x14ac:dyDescent="0.35">
      <c r="B10" s="103">
        <v>1</v>
      </c>
      <c r="C10" s="14">
        <v>100</v>
      </c>
      <c r="D10" s="14">
        <v>100</v>
      </c>
      <c r="E10" s="51">
        <v>15.690000000000001</v>
      </c>
      <c r="F10" s="51">
        <v>15.67</v>
      </c>
      <c r="G10" s="51">
        <v>9.9500000000000011</v>
      </c>
      <c r="H10" s="51">
        <v>10.27</v>
      </c>
      <c r="I10" s="51">
        <v>19.29</v>
      </c>
      <c r="J10" s="51">
        <v>19.25</v>
      </c>
      <c r="K10" s="51">
        <v>15.15</v>
      </c>
      <c r="L10" s="51">
        <v>17.2</v>
      </c>
      <c r="N10" s="35"/>
      <c r="O10" s="35"/>
      <c r="P10" s="35"/>
      <c r="Q10" s="35"/>
      <c r="R10" s="35"/>
      <c r="S10" s="35"/>
      <c r="T10" s="35"/>
      <c r="U10" s="35"/>
      <c r="V10" s="35"/>
    </row>
    <row r="11" spans="2:22" x14ac:dyDescent="0.35">
      <c r="B11" s="104"/>
      <c r="C11" s="16">
        <v>100</v>
      </c>
      <c r="D11" s="16">
        <v>200</v>
      </c>
      <c r="E11" s="52">
        <v>14.790000000000001</v>
      </c>
      <c r="F11" s="52">
        <v>14.879999999999999</v>
      </c>
      <c r="G11" s="52">
        <v>6.5100000000000007</v>
      </c>
      <c r="H11" s="52">
        <v>6.64</v>
      </c>
      <c r="I11" s="52">
        <v>18.07</v>
      </c>
      <c r="J11" s="52">
        <v>18.240000000000002</v>
      </c>
      <c r="K11" s="52">
        <v>9.51</v>
      </c>
      <c r="L11" s="52">
        <v>10.35</v>
      </c>
      <c r="N11" s="35"/>
      <c r="O11" s="35"/>
      <c r="P11" s="35"/>
      <c r="Q11" s="35"/>
      <c r="R11" s="35"/>
      <c r="S11" s="35"/>
      <c r="T11" s="35"/>
      <c r="U11" s="35"/>
    </row>
    <row r="12" spans="2:22" x14ac:dyDescent="0.35">
      <c r="B12" s="104"/>
      <c r="C12" s="16">
        <v>100</v>
      </c>
      <c r="D12" s="16">
        <v>300</v>
      </c>
      <c r="E12" s="52">
        <v>14.510000000000002</v>
      </c>
      <c r="F12" s="52">
        <v>14.63</v>
      </c>
      <c r="G12" s="52">
        <v>5.16</v>
      </c>
      <c r="H12" s="52">
        <v>5.25</v>
      </c>
      <c r="I12" s="52">
        <v>17.64</v>
      </c>
      <c r="J12" s="52">
        <v>17.91</v>
      </c>
      <c r="K12" s="52">
        <v>7.4499999999999993</v>
      </c>
      <c r="L12" s="52">
        <v>7.9699999999999989</v>
      </c>
      <c r="N12" s="35"/>
      <c r="O12" s="35"/>
      <c r="P12" s="35"/>
      <c r="Q12" s="35"/>
      <c r="R12" s="35"/>
      <c r="S12" s="35"/>
      <c r="T12" s="35"/>
      <c r="U12" s="35"/>
    </row>
    <row r="13" spans="2:22" x14ac:dyDescent="0.35">
      <c r="B13" s="104"/>
      <c r="C13" s="16">
        <v>200</v>
      </c>
      <c r="D13" s="16">
        <v>100</v>
      </c>
      <c r="E13" s="52">
        <v>11.19</v>
      </c>
      <c r="F13" s="52">
        <v>11.09</v>
      </c>
      <c r="G13" s="52">
        <v>7.93</v>
      </c>
      <c r="H13" s="52">
        <v>8.36</v>
      </c>
      <c r="I13" s="52">
        <v>13.79</v>
      </c>
      <c r="J13" s="52">
        <v>13.639999999999999</v>
      </c>
      <c r="K13" s="52">
        <v>12.25</v>
      </c>
      <c r="L13" s="52">
        <v>14.75</v>
      </c>
      <c r="N13" s="35"/>
      <c r="O13" s="35"/>
      <c r="P13" s="35"/>
      <c r="Q13" s="35"/>
      <c r="R13" s="35"/>
      <c r="S13" s="35"/>
      <c r="T13" s="35"/>
      <c r="U13" s="35"/>
    </row>
    <row r="14" spans="2:22" x14ac:dyDescent="0.35">
      <c r="B14" s="104"/>
      <c r="C14" s="16">
        <v>200</v>
      </c>
      <c r="D14" s="16">
        <v>200</v>
      </c>
      <c r="E14" s="52">
        <v>10.530000000000001</v>
      </c>
      <c r="F14" s="52">
        <v>10.530000000000001</v>
      </c>
      <c r="G14" s="52">
        <v>4.84</v>
      </c>
      <c r="H14" s="52">
        <v>5.0200000000000005</v>
      </c>
      <c r="I14" s="52">
        <v>12.920000000000002</v>
      </c>
      <c r="J14" s="52">
        <v>12.91</v>
      </c>
      <c r="K14" s="52">
        <v>7.24</v>
      </c>
      <c r="L14" s="52">
        <v>8.34</v>
      </c>
      <c r="N14" s="35"/>
      <c r="O14" s="35"/>
      <c r="P14" s="35"/>
      <c r="Q14" s="35"/>
      <c r="R14" s="35"/>
      <c r="S14" s="35"/>
      <c r="T14" s="35"/>
      <c r="U14" s="35"/>
    </row>
    <row r="15" spans="2:22" x14ac:dyDescent="0.35">
      <c r="B15" s="104"/>
      <c r="C15" s="16">
        <v>200</v>
      </c>
      <c r="D15" s="16">
        <v>300</v>
      </c>
      <c r="E15" s="52">
        <v>10.33</v>
      </c>
      <c r="F15" s="52">
        <v>10.35</v>
      </c>
      <c r="G15" s="52">
        <v>3.83</v>
      </c>
      <c r="H15" s="52">
        <v>3.95</v>
      </c>
      <c r="I15" s="52">
        <v>12.629999999999999</v>
      </c>
      <c r="J15" s="52">
        <v>12.68</v>
      </c>
      <c r="K15" s="52">
        <v>5.47</v>
      </c>
      <c r="L15" s="52">
        <v>6.12</v>
      </c>
      <c r="N15" s="35"/>
      <c r="O15" s="35"/>
      <c r="P15" s="35"/>
      <c r="Q15" s="35"/>
      <c r="R15" s="35"/>
      <c r="S15" s="35"/>
      <c r="T15" s="35"/>
      <c r="U15" s="35"/>
    </row>
    <row r="16" spans="2:22" x14ac:dyDescent="0.35">
      <c r="B16" s="104"/>
      <c r="C16" s="16">
        <v>300</v>
      </c>
      <c r="D16" s="16">
        <v>100</v>
      </c>
      <c r="E16" s="52">
        <v>9.15</v>
      </c>
      <c r="F16" s="52">
        <v>9.0499999999999989</v>
      </c>
      <c r="G16" s="52">
        <v>7.03</v>
      </c>
      <c r="H16" s="52">
        <v>7.5</v>
      </c>
      <c r="I16" s="52">
        <v>11.32</v>
      </c>
      <c r="J16" s="52">
        <v>11.15</v>
      </c>
      <c r="K16" s="52">
        <v>10.879999999999999</v>
      </c>
      <c r="L16" s="52">
        <v>13.62</v>
      </c>
      <c r="N16" s="35"/>
      <c r="O16" s="35"/>
      <c r="P16" s="35"/>
      <c r="Q16" s="35"/>
      <c r="R16" s="35"/>
      <c r="S16" s="35"/>
      <c r="T16" s="35"/>
      <c r="U16" s="35"/>
    </row>
    <row r="17" spans="2:21" x14ac:dyDescent="0.35">
      <c r="B17" s="104"/>
      <c r="C17" s="16">
        <v>300</v>
      </c>
      <c r="D17" s="16">
        <v>200</v>
      </c>
      <c r="E17" s="52">
        <v>8.6300000000000008</v>
      </c>
      <c r="F17" s="52">
        <v>8.6</v>
      </c>
      <c r="G17" s="52">
        <v>4.18</v>
      </c>
      <c r="H17" s="52">
        <v>4.3900000000000006</v>
      </c>
      <c r="I17" s="52">
        <v>10.59</v>
      </c>
      <c r="J17" s="52">
        <v>10.54</v>
      </c>
      <c r="K17" s="52">
        <v>6.2799999999999994</v>
      </c>
      <c r="L17" s="52">
        <v>7.5</v>
      </c>
      <c r="N17" s="35"/>
      <c r="O17" s="35"/>
      <c r="P17" s="35"/>
      <c r="Q17" s="35"/>
      <c r="R17" s="35"/>
      <c r="S17" s="35"/>
      <c r="T17" s="35"/>
      <c r="U17" s="35"/>
    </row>
    <row r="18" spans="2:21" x14ac:dyDescent="0.35">
      <c r="B18" s="105"/>
      <c r="C18" s="13">
        <v>300</v>
      </c>
      <c r="D18" s="13">
        <v>300</v>
      </c>
      <c r="E18" s="25">
        <v>8.4500000000000011</v>
      </c>
      <c r="F18" s="25">
        <v>8.4500000000000011</v>
      </c>
      <c r="G18" s="25">
        <v>3.2199999999999998</v>
      </c>
      <c r="H18" s="25">
        <v>3.34</v>
      </c>
      <c r="I18" s="25">
        <v>10.36</v>
      </c>
      <c r="J18" s="25">
        <v>10.35</v>
      </c>
      <c r="K18" s="25">
        <v>4.72</v>
      </c>
      <c r="L18" s="25">
        <v>5.48</v>
      </c>
      <c r="N18" s="35"/>
      <c r="O18" s="35"/>
      <c r="P18" s="35"/>
      <c r="Q18" s="35"/>
      <c r="R18" s="35"/>
      <c r="S18" s="35"/>
      <c r="T18" s="35"/>
      <c r="U18" s="35"/>
    </row>
    <row r="19" spans="2:21" x14ac:dyDescent="0.35">
      <c r="B19" s="104">
        <v>2</v>
      </c>
      <c r="C19" s="16">
        <v>100</v>
      </c>
      <c r="D19" s="16">
        <v>100</v>
      </c>
      <c r="E19" s="52">
        <v>15.7</v>
      </c>
      <c r="F19" s="52">
        <v>15.629999999999999</v>
      </c>
      <c r="G19" s="52">
        <v>5.88</v>
      </c>
      <c r="H19" s="52">
        <v>6</v>
      </c>
      <c r="I19" s="52">
        <v>19.040000000000003</v>
      </c>
      <c r="J19" s="52">
        <v>19.100000000000001</v>
      </c>
      <c r="K19" s="52">
        <v>9.1</v>
      </c>
      <c r="L19" s="52">
        <v>9.2799999999999994</v>
      </c>
      <c r="N19" s="35"/>
      <c r="O19" s="35"/>
      <c r="P19" s="35"/>
      <c r="Q19" s="35"/>
      <c r="R19" s="35"/>
      <c r="S19" s="35"/>
      <c r="T19" s="35"/>
      <c r="U19" s="35"/>
    </row>
    <row r="20" spans="2:21" x14ac:dyDescent="0.35">
      <c r="B20" s="104"/>
      <c r="C20" s="16">
        <v>100</v>
      </c>
      <c r="D20" s="16">
        <v>200</v>
      </c>
      <c r="E20" s="52">
        <v>14.81</v>
      </c>
      <c r="F20" s="52">
        <v>14.87</v>
      </c>
      <c r="G20" s="52">
        <v>3.9</v>
      </c>
      <c r="H20" s="52">
        <v>3.9699999999999998</v>
      </c>
      <c r="I20" s="52">
        <v>17.93</v>
      </c>
      <c r="J20" s="52">
        <v>18.16</v>
      </c>
      <c r="K20" s="52">
        <v>5.92</v>
      </c>
      <c r="L20" s="52">
        <v>6</v>
      </c>
      <c r="N20" s="35"/>
      <c r="O20" s="35"/>
      <c r="P20" s="35"/>
      <c r="Q20" s="35"/>
      <c r="R20" s="35"/>
      <c r="S20" s="35"/>
      <c r="T20" s="35"/>
      <c r="U20" s="35"/>
    </row>
    <row r="21" spans="2:21" x14ac:dyDescent="0.35">
      <c r="B21" s="104"/>
      <c r="C21" s="16">
        <v>100</v>
      </c>
      <c r="D21" s="16">
        <v>300</v>
      </c>
      <c r="E21" s="52">
        <v>14.499999999999998</v>
      </c>
      <c r="F21" s="52">
        <v>14.62</v>
      </c>
      <c r="G21" s="52">
        <v>3.0700000000000003</v>
      </c>
      <c r="H21" s="52">
        <v>3.11</v>
      </c>
      <c r="I21" s="52">
        <v>17.580000000000002</v>
      </c>
      <c r="J21" s="52">
        <v>17.86</v>
      </c>
      <c r="K21" s="52">
        <v>4.7300000000000004</v>
      </c>
      <c r="L21" s="52">
        <v>4.79</v>
      </c>
      <c r="N21" s="35"/>
      <c r="O21" s="35"/>
      <c r="P21" s="35"/>
      <c r="Q21" s="35"/>
      <c r="R21" s="35"/>
      <c r="S21" s="35"/>
      <c r="T21" s="35"/>
      <c r="U21" s="35"/>
    </row>
    <row r="22" spans="2:21" x14ac:dyDescent="0.35">
      <c r="B22" s="104"/>
      <c r="C22" s="16">
        <v>200</v>
      </c>
      <c r="D22" s="16">
        <v>100</v>
      </c>
      <c r="E22" s="52">
        <v>11.21</v>
      </c>
      <c r="F22" s="52">
        <v>11.07</v>
      </c>
      <c r="G22" s="52">
        <v>4.51</v>
      </c>
      <c r="H22" s="52">
        <v>4.67</v>
      </c>
      <c r="I22" s="52">
        <v>13.62</v>
      </c>
      <c r="J22" s="52">
        <v>13.530000000000001</v>
      </c>
      <c r="K22" s="52">
        <v>6.9599999999999991</v>
      </c>
      <c r="L22" s="52">
        <v>7.16</v>
      </c>
      <c r="N22" s="35"/>
      <c r="O22" s="35"/>
      <c r="P22" s="35"/>
      <c r="Q22" s="35"/>
      <c r="R22" s="35"/>
      <c r="S22" s="35"/>
      <c r="T22" s="35"/>
      <c r="U22" s="35"/>
    </row>
    <row r="23" spans="2:21" x14ac:dyDescent="0.35">
      <c r="B23" s="104"/>
      <c r="C23" s="16">
        <v>200</v>
      </c>
      <c r="D23" s="16">
        <v>200</v>
      </c>
      <c r="E23" s="52">
        <v>10.54</v>
      </c>
      <c r="F23" s="52">
        <v>10.52</v>
      </c>
      <c r="G23" s="52">
        <v>2.88</v>
      </c>
      <c r="H23" s="52">
        <v>2.9499999999999997</v>
      </c>
      <c r="I23" s="52">
        <v>12.83</v>
      </c>
      <c r="J23" s="52">
        <v>12.85</v>
      </c>
      <c r="K23" s="52">
        <v>4.3900000000000006</v>
      </c>
      <c r="L23" s="52">
        <v>4.49</v>
      </c>
      <c r="N23" s="35"/>
      <c r="O23" s="35"/>
      <c r="P23" s="35"/>
      <c r="Q23" s="35"/>
      <c r="R23" s="35"/>
      <c r="S23" s="35"/>
      <c r="T23" s="35"/>
      <c r="U23" s="35"/>
    </row>
    <row r="24" spans="2:21" x14ac:dyDescent="0.35">
      <c r="B24" s="104"/>
      <c r="C24" s="16">
        <v>200</v>
      </c>
      <c r="D24" s="16">
        <v>300</v>
      </c>
      <c r="E24" s="52">
        <v>10.32</v>
      </c>
      <c r="F24" s="52">
        <v>10.34</v>
      </c>
      <c r="G24" s="52">
        <v>2.27</v>
      </c>
      <c r="H24" s="52">
        <v>2.31</v>
      </c>
      <c r="I24" s="52">
        <v>12.57</v>
      </c>
      <c r="J24" s="52">
        <v>12.64</v>
      </c>
      <c r="K24" s="52">
        <v>3.44</v>
      </c>
      <c r="L24" s="52">
        <v>3.51</v>
      </c>
      <c r="N24" s="35"/>
      <c r="O24" s="35"/>
      <c r="P24" s="35"/>
      <c r="Q24" s="35"/>
      <c r="R24" s="35"/>
      <c r="S24" s="35"/>
      <c r="T24" s="35"/>
      <c r="U24" s="35"/>
    </row>
    <row r="25" spans="2:21" x14ac:dyDescent="0.35">
      <c r="B25" s="104"/>
      <c r="C25" s="16">
        <v>300</v>
      </c>
      <c r="D25" s="16">
        <v>100</v>
      </c>
      <c r="E25" s="52">
        <v>9.17</v>
      </c>
      <c r="F25" s="52">
        <v>9.0399999999999991</v>
      </c>
      <c r="G25" s="52">
        <v>4.04</v>
      </c>
      <c r="H25" s="52">
        <v>4.2299999999999995</v>
      </c>
      <c r="I25" s="52">
        <v>11.16</v>
      </c>
      <c r="J25" s="52">
        <v>11.05</v>
      </c>
      <c r="K25" s="52">
        <v>6.1</v>
      </c>
      <c r="L25" s="52">
        <v>6.370000000000001</v>
      </c>
      <c r="N25" s="35"/>
      <c r="O25" s="35"/>
      <c r="P25" s="35"/>
      <c r="Q25" s="35"/>
      <c r="R25" s="35"/>
      <c r="S25" s="35"/>
      <c r="T25" s="35"/>
      <c r="U25" s="35"/>
    </row>
    <row r="26" spans="2:21" x14ac:dyDescent="0.35">
      <c r="B26" s="104"/>
      <c r="C26" s="16">
        <v>300</v>
      </c>
      <c r="D26" s="16">
        <v>200</v>
      </c>
      <c r="E26" s="52">
        <v>8.6300000000000008</v>
      </c>
      <c r="F26" s="52">
        <v>8.59</v>
      </c>
      <c r="G26" s="52">
        <v>2.4699999999999998</v>
      </c>
      <c r="H26" s="52">
        <v>2.5499999999999998</v>
      </c>
      <c r="I26" s="52">
        <v>10.530000000000001</v>
      </c>
      <c r="J26" s="52">
        <v>10.5</v>
      </c>
      <c r="K26" s="52">
        <v>3.7800000000000002</v>
      </c>
      <c r="L26" s="52">
        <v>3.8899999999999997</v>
      </c>
      <c r="N26" s="35"/>
      <c r="O26" s="35"/>
      <c r="P26" s="35"/>
      <c r="Q26" s="35"/>
      <c r="R26" s="35"/>
      <c r="S26" s="35"/>
      <c r="T26" s="35"/>
      <c r="U26" s="35"/>
    </row>
    <row r="27" spans="2:21" x14ac:dyDescent="0.35">
      <c r="B27" s="105"/>
      <c r="C27" s="13">
        <v>300</v>
      </c>
      <c r="D27" s="13">
        <v>300</v>
      </c>
      <c r="E27" s="25">
        <v>8.4500000000000011</v>
      </c>
      <c r="F27" s="25">
        <v>8.44</v>
      </c>
      <c r="G27" s="25">
        <v>1.9</v>
      </c>
      <c r="H27" s="25">
        <v>1.95</v>
      </c>
      <c r="I27" s="25">
        <v>10.32</v>
      </c>
      <c r="J27" s="25">
        <v>10.32</v>
      </c>
      <c r="K27" s="25">
        <v>2.92</v>
      </c>
      <c r="L27" s="25">
        <v>2.9899999999999998</v>
      </c>
      <c r="N27" s="35"/>
      <c r="O27" s="35"/>
      <c r="P27" s="35"/>
      <c r="Q27" s="35"/>
      <c r="R27" s="35"/>
      <c r="S27" s="35"/>
      <c r="T27" s="35"/>
      <c r="U27" s="35"/>
    </row>
    <row r="31" spans="2:21" ht="22.75" x14ac:dyDescent="0.55000000000000004">
      <c r="B31" s="4" t="s">
        <v>78</v>
      </c>
    </row>
    <row r="32" spans="2:21" x14ac:dyDescent="0.3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2:20" x14ac:dyDescent="0.35">
      <c r="B33" s="14"/>
      <c r="C33" s="14"/>
      <c r="D33" s="14"/>
      <c r="E33" s="96" t="s">
        <v>0</v>
      </c>
      <c r="F33" s="96"/>
      <c r="G33" s="96"/>
      <c r="H33" s="96"/>
      <c r="I33" s="96"/>
      <c r="J33" s="96"/>
      <c r="K33" s="96"/>
      <c r="L33" s="96" t="s">
        <v>1</v>
      </c>
      <c r="M33" s="96"/>
      <c r="N33" s="96"/>
      <c r="O33" s="96"/>
      <c r="P33" s="96"/>
      <c r="Q33" s="96"/>
      <c r="R33" s="96"/>
    </row>
    <row r="34" spans="2:20" x14ac:dyDescent="0.35">
      <c r="B34" s="16" t="s">
        <v>81</v>
      </c>
      <c r="C34" s="16" t="s">
        <v>2</v>
      </c>
      <c r="D34" s="16" t="s">
        <v>3</v>
      </c>
      <c r="E34" s="16" t="s">
        <v>12</v>
      </c>
      <c r="F34" s="16" t="s">
        <v>13</v>
      </c>
      <c r="G34" s="16" t="s">
        <v>14</v>
      </c>
      <c r="H34" s="16" t="s">
        <v>15</v>
      </c>
      <c r="I34" s="16" t="s">
        <v>16</v>
      </c>
      <c r="J34" s="16" t="s">
        <v>17</v>
      </c>
      <c r="K34" s="16" t="s">
        <v>18</v>
      </c>
      <c r="L34" s="16" t="s">
        <v>12</v>
      </c>
      <c r="M34" s="16" t="s">
        <v>13</v>
      </c>
      <c r="N34" s="16" t="s">
        <v>14</v>
      </c>
      <c r="O34" s="16" t="s">
        <v>15</v>
      </c>
      <c r="P34" s="16" t="s">
        <v>16</v>
      </c>
      <c r="Q34" s="16" t="s">
        <v>17</v>
      </c>
      <c r="R34" s="16" t="s">
        <v>18</v>
      </c>
    </row>
    <row r="35" spans="2:20" x14ac:dyDescent="0.35">
      <c r="B35" s="97">
        <v>1</v>
      </c>
      <c r="C35" s="14">
        <v>100</v>
      </c>
      <c r="D35" s="14">
        <v>100</v>
      </c>
      <c r="E35" s="81">
        <v>94.35</v>
      </c>
      <c r="F35" s="81">
        <v>92.5</v>
      </c>
      <c r="G35" s="81">
        <v>90.45</v>
      </c>
      <c r="H35" s="81">
        <v>90.2</v>
      </c>
      <c r="I35" s="81">
        <v>90.75</v>
      </c>
      <c r="J35" s="81">
        <v>88.949999999999989</v>
      </c>
      <c r="K35" s="81">
        <v>89.9</v>
      </c>
      <c r="L35" s="81">
        <v>93.4</v>
      </c>
      <c r="M35" s="81">
        <v>92.36999999999999</v>
      </c>
      <c r="N35" s="81">
        <v>89.97</v>
      </c>
      <c r="O35" s="81">
        <v>89.77000000000001</v>
      </c>
      <c r="P35" s="81">
        <v>87.87</v>
      </c>
      <c r="Q35" s="81">
        <v>87.1</v>
      </c>
      <c r="R35" s="81">
        <v>87.53</v>
      </c>
      <c r="T35">
        <f>E35*100</f>
        <v>9435</v>
      </c>
    </row>
    <row r="36" spans="2:20" x14ac:dyDescent="0.35">
      <c r="B36" s="98"/>
      <c r="C36" s="16">
        <v>100</v>
      </c>
      <c r="D36" s="16">
        <v>200</v>
      </c>
      <c r="E36" s="83">
        <v>93.35</v>
      </c>
      <c r="F36" s="83">
        <v>93.4</v>
      </c>
      <c r="G36" s="83">
        <v>91.85</v>
      </c>
      <c r="H36" s="83">
        <v>92.15</v>
      </c>
      <c r="I36" s="83">
        <v>92.15</v>
      </c>
      <c r="J36" s="83">
        <v>92.2</v>
      </c>
      <c r="K36" s="83">
        <v>92.25</v>
      </c>
      <c r="L36" s="83">
        <v>93.8</v>
      </c>
      <c r="M36" s="83">
        <v>93.5</v>
      </c>
      <c r="N36" s="83">
        <v>93.13</v>
      </c>
      <c r="O36" s="83">
        <v>92.63</v>
      </c>
      <c r="P36" s="83">
        <v>90.9</v>
      </c>
      <c r="Q36" s="83">
        <v>91.100000000000009</v>
      </c>
      <c r="R36" s="83">
        <v>89.8</v>
      </c>
      <c r="T36">
        <f t="shared" ref="T36:T78" si="0">E36*100</f>
        <v>9335</v>
      </c>
    </row>
    <row r="37" spans="2:20" x14ac:dyDescent="0.35">
      <c r="B37" s="98"/>
      <c r="C37" s="16">
        <v>100</v>
      </c>
      <c r="D37" s="16">
        <v>300</v>
      </c>
      <c r="E37" s="83">
        <v>92.600000000000009</v>
      </c>
      <c r="F37" s="83">
        <v>93.25</v>
      </c>
      <c r="G37" s="83">
        <v>93.65</v>
      </c>
      <c r="H37" s="83">
        <v>93.15</v>
      </c>
      <c r="I37" s="83">
        <v>93.15</v>
      </c>
      <c r="J37" s="83">
        <v>92.7</v>
      </c>
      <c r="K37" s="83">
        <v>92.35</v>
      </c>
      <c r="L37" s="83">
        <v>93.899999999999991</v>
      </c>
      <c r="M37" s="83">
        <v>93.73</v>
      </c>
      <c r="N37" s="83">
        <v>93.8</v>
      </c>
      <c r="O37" s="83">
        <v>92.47</v>
      </c>
      <c r="P37" s="83">
        <v>92</v>
      </c>
      <c r="Q37" s="83">
        <v>91.57</v>
      </c>
      <c r="R37" s="83">
        <v>92.07</v>
      </c>
      <c r="T37">
        <f t="shared" si="0"/>
        <v>9260</v>
      </c>
    </row>
    <row r="38" spans="2:20" x14ac:dyDescent="0.35">
      <c r="B38" s="98"/>
      <c r="C38" s="16">
        <v>200</v>
      </c>
      <c r="D38" s="16">
        <v>100</v>
      </c>
      <c r="E38" s="83">
        <v>94.15</v>
      </c>
      <c r="F38" s="83">
        <v>91.05</v>
      </c>
      <c r="G38" s="83">
        <v>88.4</v>
      </c>
      <c r="H38" s="83">
        <v>86.9</v>
      </c>
      <c r="I38" s="83">
        <v>85.55</v>
      </c>
      <c r="J38" s="83">
        <v>85.15</v>
      </c>
      <c r="K38" s="83">
        <v>84.1</v>
      </c>
      <c r="L38" s="83">
        <v>93.87</v>
      </c>
      <c r="M38" s="83">
        <v>91.07</v>
      </c>
      <c r="N38" s="83">
        <v>89.1</v>
      </c>
      <c r="O38" s="83">
        <v>86.67</v>
      </c>
      <c r="P38" s="83">
        <v>84.3</v>
      </c>
      <c r="Q38" s="83">
        <v>83.77</v>
      </c>
      <c r="R38" s="83">
        <v>82.199999999999989</v>
      </c>
      <c r="T38">
        <f t="shared" si="0"/>
        <v>9415</v>
      </c>
    </row>
    <row r="39" spans="2:20" x14ac:dyDescent="0.35">
      <c r="B39" s="98"/>
      <c r="C39" s="16">
        <v>200</v>
      </c>
      <c r="D39" s="16">
        <v>200</v>
      </c>
      <c r="E39" s="83">
        <v>93.7</v>
      </c>
      <c r="F39" s="83">
        <v>92.600000000000009</v>
      </c>
      <c r="G39" s="83">
        <v>92.15</v>
      </c>
      <c r="H39" s="83">
        <v>91.3</v>
      </c>
      <c r="I39" s="83">
        <v>90.75</v>
      </c>
      <c r="J39" s="83">
        <v>90.3</v>
      </c>
      <c r="K39" s="83">
        <v>90.35</v>
      </c>
      <c r="L39" s="83">
        <v>94</v>
      </c>
      <c r="M39" s="83">
        <v>92.73</v>
      </c>
      <c r="N39" s="83">
        <v>91.43</v>
      </c>
      <c r="O39" s="83">
        <v>91.43</v>
      </c>
      <c r="P39" s="83">
        <v>90.8</v>
      </c>
      <c r="Q39" s="83">
        <v>89.9</v>
      </c>
      <c r="R39" s="83">
        <v>89.03</v>
      </c>
      <c r="T39">
        <f t="shared" si="0"/>
        <v>9370</v>
      </c>
    </row>
    <row r="40" spans="2:20" x14ac:dyDescent="0.35">
      <c r="B40" s="98"/>
      <c r="C40" s="16">
        <v>200</v>
      </c>
      <c r="D40" s="16">
        <v>300</v>
      </c>
      <c r="E40" s="83">
        <v>94.45</v>
      </c>
      <c r="F40" s="83">
        <v>93.15</v>
      </c>
      <c r="G40" s="83">
        <v>92.45</v>
      </c>
      <c r="H40" s="83">
        <v>91.600000000000009</v>
      </c>
      <c r="I40" s="83">
        <v>91.85</v>
      </c>
      <c r="J40" s="83">
        <v>92</v>
      </c>
      <c r="K40" s="83">
        <v>90.75</v>
      </c>
      <c r="L40" s="83">
        <v>94.199999999999989</v>
      </c>
      <c r="M40" s="83">
        <v>93.67</v>
      </c>
      <c r="N40" s="83">
        <v>93.2</v>
      </c>
      <c r="O40" s="83">
        <v>93.07</v>
      </c>
      <c r="P40" s="83">
        <v>92.5</v>
      </c>
      <c r="Q40" s="83">
        <v>91.13</v>
      </c>
      <c r="R40" s="83">
        <v>91.47</v>
      </c>
      <c r="T40">
        <f t="shared" si="0"/>
        <v>9445</v>
      </c>
    </row>
    <row r="41" spans="2:20" x14ac:dyDescent="0.35">
      <c r="B41" s="98"/>
      <c r="C41" s="16">
        <v>300</v>
      </c>
      <c r="D41" s="16">
        <v>100</v>
      </c>
      <c r="E41" s="83">
        <v>94.05</v>
      </c>
      <c r="F41" s="83">
        <v>89.05</v>
      </c>
      <c r="G41" s="83">
        <v>84.8</v>
      </c>
      <c r="H41" s="83">
        <v>83.95</v>
      </c>
      <c r="I41" s="83">
        <v>81.349999999999994</v>
      </c>
      <c r="J41" s="83">
        <v>81.8</v>
      </c>
      <c r="K41" s="83">
        <v>81.899999999999991</v>
      </c>
      <c r="L41" s="83">
        <v>94.73</v>
      </c>
      <c r="M41" s="83">
        <v>91.57</v>
      </c>
      <c r="N41" s="83">
        <v>87.37</v>
      </c>
      <c r="O41" s="83">
        <v>84.17</v>
      </c>
      <c r="P41" s="83">
        <v>80.569999999999993</v>
      </c>
      <c r="Q41" s="83">
        <v>78.900000000000006</v>
      </c>
      <c r="R41" s="83">
        <v>77.070000000000007</v>
      </c>
      <c r="T41">
        <f t="shared" si="0"/>
        <v>9405</v>
      </c>
    </row>
    <row r="42" spans="2:20" x14ac:dyDescent="0.35">
      <c r="B42" s="98"/>
      <c r="C42" s="16">
        <v>300</v>
      </c>
      <c r="D42" s="16">
        <v>200</v>
      </c>
      <c r="E42" s="83">
        <v>93.75</v>
      </c>
      <c r="F42" s="83">
        <v>92.600000000000009</v>
      </c>
      <c r="G42" s="83">
        <v>91.35</v>
      </c>
      <c r="H42" s="83">
        <v>89.25</v>
      </c>
      <c r="I42" s="83">
        <v>88.949999999999989</v>
      </c>
      <c r="J42" s="83">
        <v>88.7</v>
      </c>
      <c r="K42" s="83">
        <v>88.9</v>
      </c>
      <c r="L42" s="83">
        <v>94.23</v>
      </c>
      <c r="M42" s="83">
        <v>91.5</v>
      </c>
      <c r="N42" s="83">
        <v>90.86999999999999</v>
      </c>
      <c r="O42" s="83">
        <v>89.929999999999993</v>
      </c>
      <c r="P42" s="83">
        <v>88.17</v>
      </c>
      <c r="Q42" s="83">
        <v>87.3</v>
      </c>
      <c r="R42" s="83">
        <v>86.429999999999993</v>
      </c>
      <c r="T42">
        <f t="shared" si="0"/>
        <v>9375</v>
      </c>
    </row>
    <row r="43" spans="2:20" x14ac:dyDescent="0.35">
      <c r="B43" s="99"/>
      <c r="C43" s="13">
        <v>300</v>
      </c>
      <c r="D43" s="13">
        <v>300</v>
      </c>
      <c r="E43" s="84">
        <v>94.15</v>
      </c>
      <c r="F43" s="84">
        <v>94.55</v>
      </c>
      <c r="G43" s="84">
        <v>91.9</v>
      </c>
      <c r="H43" s="84">
        <v>91.55</v>
      </c>
      <c r="I43" s="84">
        <v>90.149999999999991</v>
      </c>
      <c r="J43" s="84">
        <v>91.2</v>
      </c>
      <c r="K43" s="84">
        <v>90.95</v>
      </c>
      <c r="L43" s="84">
        <v>94.33</v>
      </c>
      <c r="M43" s="84">
        <v>93.600000000000009</v>
      </c>
      <c r="N43" s="84">
        <v>92.36999999999999</v>
      </c>
      <c r="O43" s="84">
        <v>91.8</v>
      </c>
      <c r="P43" s="84">
        <v>91.63</v>
      </c>
      <c r="Q43" s="84">
        <v>90.600000000000009</v>
      </c>
      <c r="R43" s="84">
        <v>89.87</v>
      </c>
      <c r="T43">
        <f t="shared" si="0"/>
        <v>9415</v>
      </c>
    </row>
    <row r="44" spans="2:20" x14ac:dyDescent="0.35">
      <c r="B44" s="98">
        <v>2</v>
      </c>
      <c r="C44" s="16">
        <v>100</v>
      </c>
      <c r="D44" s="16">
        <v>100</v>
      </c>
      <c r="E44" s="83">
        <v>94.399999999999991</v>
      </c>
      <c r="F44" s="83">
        <v>92.9</v>
      </c>
      <c r="G44" s="83">
        <v>91.7</v>
      </c>
      <c r="H44" s="83">
        <v>90.25</v>
      </c>
      <c r="I44" s="83">
        <v>90.3</v>
      </c>
      <c r="J44" s="83">
        <v>91.100000000000009</v>
      </c>
      <c r="K44" s="83">
        <v>90.4</v>
      </c>
      <c r="L44" s="83">
        <v>93.53</v>
      </c>
      <c r="M44" s="83">
        <v>92.5</v>
      </c>
      <c r="N44" s="83">
        <v>90.93</v>
      </c>
      <c r="O44" s="83">
        <v>90.57</v>
      </c>
      <c r="P44" s="83">
        <v>90.33</v>
      </c>
      <c r="Q44" s="83">
        <v>90.47</v>
      </c>
      <c r="R44" s="83">
        <v>90.4</v>
      </c>
      <c r="T44">
        <f t="shared" si="0"/>
        <v>9440</v>
      </c>
    </row>
    <row r="45" spans="2:20" x14ac:dyDescent="0.35">
      <c r="B45" s="98"/>
      <c r="C45" s="16">
        <v>100</v>
      </c>
      <c r="D45" s="16">
        <v>200</v>
      </c>
      <c r="E45" s="83">
        <v>93.8</v>
      </c>
      <c r="F45" s="83">
        <v>92.65</v>
      </c>
      <c r="G45" s="83">
        <v>93.2</v>
      </c>
      <c r="H45" s="83">
        <v>92.85</v>
      </c>
      <c r="I45" s="83">
        <v>92.95</v>
      </c>
      <c r="J45" s="83">
        <v>91.25</v>
      </c>
      <c r="K45" s="83">
        <v>92.800000000000011</v>
      </c>
      <c r="L45" s="83">
        <v>93.77</v>
      </c>
      <c r="M45" s="83">
        <v>93.23</v>
      </c>
      <c r="N45" s="83">
        <v>92.43</v>
      </c>
      <c r="O45" s="83">
        <v>92</v>
      </c>
      <c r="P45" s="83">
        <v>92.5</v>
      </c>
      <c r="Q45" s="83">
        <v>92.67</v>
      </c>
      <c r="R45" s="83">
        <v>92.93</v>
      </c>
      <c r="T45">
        <f t="shared" si="0"/>
        <v>9380</v>
      </c>
    </row>
    <row r="46" spans="2:20" x14ac:dyDescent="0.35">
      <c r="B46" s="98"/>
      <c r="C46" s="16">
        <v>100</v>
      </c>
      <c r="D46" s="16">
        <v>300</v>
      </c>
      <c r="E46" s="83">
        <v>94.05</v>
      </c>
      <c r="F46" s="83">
        <v>94.399999999999991</v>
      </c>
      <c r="G46" s="83">
        <v>94.199999999999989</v>
      </c>
      <c r="H46" s="83">
        <v>93.300000000000011</v>
      </c>
      <c r="I46" s="83">
        <v>93.4</v>
      </c>
      <c r="J46" s="83">
        <v>92.65</v>
      </c>
      <c r="K46" s="83">
        <v>92.45</v>
      </c>
      <c r="L46" s="83">
        <v>93.93</v>
      </c>
      <c r="M46" s="83">
        <v>93.899999999999991</v>
      </c>
      <c r="N46" s="83">
        <v>93</v>
      </c>
      <c r="O46" s="83">
        <v>93.03</v>
      </c>
      <c r="P46" s="83">
        <v>93.17</v>
      </c>
      <c r="Q46" s="83">
        <v>93.53</v>
      </c>
      <c r="R46" s="83">
        <v>92.77</v>
      </c>
      <c r="T46">
        <f t="shared" si="0"/>
        <v>9405</v>
      </c>
    </row>
    <row r="47" spans="2:20" x14ac:dyDescent="0.35">
      <c r="B47" s="98"/>
      <c r="C47" s="16">
        <v>200</v>
      </c>
      <c r="D47" s="16">
        <v>100</v>
      </c>
      <c r="E47" s="83">
        <v>94.95</v>
      </c>
      <c r="F47" s="83">
        <v>92.2</v>
      </c>
      <c r="G47" s="83">
        <v>90.5</v>
      </c>
      <c r="H47" s="83">
        <v>89.1</v>
      </c>
      <c r="I47" s="83">
        <v>88</v>
      </c>
      <c r="J47" s="83">
        <v>88.9</v>
      </c>
      <c r="K47" s="83">
        <v>87.1</v>
      </c>
      <c r="L47" s="83">
        <v>94.77</v>
      </c>
      <c r="M47" s="83">
        <v>93.27</v>
      </c>
      <c r="N47" s="83">
        <v>90.57</v>
      </c>
      <c r="O47" s="83">
        <v>88.63</v>
      </c>
      <c r="P47" s="83">
        <v>89.8</v>
      </c>
      <c r="Q47" s="83">
        <v>88.13</v>
      </c>
      <c r="R47" s="83">
        <v>88.2</v>
      </c>
      <c r="T47">
        <f t="shared" si="0"/>
        <v>9495</v>
      </c>
    </row>
    <row r="48" spans="2:20" x14ac:dyDescent="0.35">
      <c r="B48" s="98"/>
      <c r="C48" s="16">
        <v>200</v>
      </c>
      <c r="D48" s="16">
        <v>200</v>
      </c>
      <c r="E48" s="83">
        <v>94.399999999999991</v>
      </c>
      <c r="F48" s="83">
        <v>93.7</v>
      </c>
      <c r="G48" s="83">
        <v>92.75</v>
      </c>
      <c r="H48" s="83">
        <v>91.149999999999991</v>
      </c>
      <c r="I48" s="83">
        <v>90.75</v>
      </c>
      <c r="J48" s="83">
        <v>89.85</v>
      </c>
      <c r="K48" s="83">
        <v>91.2</v>
      </c>
      <c r="L48" s="83">
        <v>94.97</v>
      </c>
      <c r="M48" s="83">
        <v>94.17</v>
      </c>
      <c r="N48" s="83">
        <v>92.97</v>
      </c>
      <c r="O48" s="83">
        <v>92.33</v>
      </c>
      <c r="P48" s="83">
        <v>91.83</v>
      </c>
      <c r="Q48" s="83">
        <v>91.3</v>
      </c>
      <c r="R48" s="83">
        <v>92.17</v>
      </c>
      <c r="T48">
        <f t="shared" si="0"/>
        <v>9440</v>
      </c>
    </row>
    <row r="49" spans="2:20" x14ac:dyDescent="0.35">
      <c r="B49" s="98"/>
      <c r="C49" s="16">
        <v>200</v>
      </c>
      <c r="D49" s="16">
        <v>300</v>
      </c>
      <c r="E49" s="83">
        <v>93.600000000000009</v>
      </c>
      <c r="F49" s="83">
        <v>93.899999999999991</v>
      </c>
      <c r="G49" s="83">
        <v>93.35</v>
      </c>
      <c r="H49" s="83">
        <v>92.5</v>
      </c>
      <c r="I49" s="83">
        <v>91.25</v>
      </c>
      <c r="J49" s="83">
        <v>92.15</v>
      </c>
      <c r="K49" s="83">
        <v>92.15</v>
      </c>
      <c r="L49" s="83">
        <v>93.7</v>
      </c>
      <c r="M49" s="83">
        <v>93.63</v>
      </c>
      <c r="N49" s="83">
        <v>92.4</v>
      </c>
      <c r="O49" s="83">
        <v>93.100000000000009</v>
      </c>
      <c r="P49" s="83">
        <v>93.27</v>
      </c>
      <c r="Q49" s="83">
        <v>93.37</v>
      </c>
      <c r="R49" s="83">
        <v>92.7</v>
      </c>
      <c r="T49">
        <f t="shared" si="0"/>
        <v>9360</v>
      </c>
    </row>
    <row r="50" spans="2:20" x14ac:dyDescent="0.35">
      <c r="B50" s="98"/>
      <c r="C50" s="16">
        <v>300</v>
      </c>
      <c r="D50" s="16">
        <v>100</v>
      </c>
      <c r="E50" s="83">
        <v>94.25</v>
      </c>
      <c r="F50" s="83">
        <v>91.35</v>
      </c>
      <c r="G50" s="83">
        <v>86.9</v>
      </c>
      <c r="H50" s="83">
        <v>85.399999999999991</v>
      </c>
      <c r="I50" s="83">
        <v>85</v>
      </c>
      <c r="J50" s="83">
        <v>83.1</v>
      </c>
      <c r="K50" s="83">
        <v>84.6</v>
      </c>
      <c r="L50" s="83">
        <v>95.1</v>
      </c>
      <c r="M50" s="83">
        <v>90.77</v>
      </c>
      <c r="N50" s="83">
        <v>88.6</v>
      </c>
      <c r="O50" s="83">
        <v>87.2</v>
      </c>
      <c r="P50" s="83">
        <v>85.6</v>
      </c>
      <c r="Q50" s="83">
        <v>85.9</v>
      </c>
      <c r="R50" s="83">
        <v>86.070000000000007</v>
      </c>
      <c r="T50">
        <f t="shared" si="0"/>
        <v>9425</v>
      </c>
    </row>
    <row r="51" spans="2:20" x14ac:dyDescent="0.35">
      <c r="B51" s="98"/>
      <c r="C51" s="16">
        <v>300</v>
      </c>
      <c r="D51" s="16">
        <v>200</v>
      </c>
      <c r="E51" s="83">
        <v>94.3</v>
      </c>
      <c r="F51" s="83">
        <v>93.45</v>
      </c>
      <c r="G51" s="83">
        <v>91</v>
      </c>
      <c r="H51" s="83">
        <v>89.9</v>
      </c>
      <c r="I51" s="83">
        <v>89.55</v>
      </c>
      <c r="J51" s="83">
        <v>89.600000000000009</v>
      </c>
      <c r="K51" s="83">
        <v>89.85</v>
      </c>
      <c r="L51" s="83">
        <v>94.23</v>
      </c>
      <c r="M51" s="83">
        <v>93.47</v>
      </c>
      <c r="N51" s="83">
        <v>92.43</v>
      </c>
      <c r="O51" s="83">
        <v>91.13</v>
      </c>
      <c r="P51" s="83">
        <v>90.73</v>
      </c>
      <c r="Q51" s="83">
        <v>90.5</v>
      </c>
      <c r="R51" s="83">
        <v>91.07</v>
      </c>
      <c r="T51">
        <f t="shared" si="0"/>
        <v>9430</v>
      </c>
    </row>
    <row r="52" spans="2:20" x14ac:dyDescent="0.35">
      <c r="B52" s="99"/>
      <c r="C52" s="13">
        <v>300</v>
      </c>
      <c r="D52" s="13">
        <v>300</v>
      </c>
      <c r="E52" s="84">
        <v>94.05</v>
      </c>
      <c r="F52" s="84">
        <v>93.25</v>
      </c>
      <c r="G52" s="84">
        <v>91.649999999999991</v>
      </c>
      <c r="H52" s="84">
        <v>91.4</v>
      </c>
      <c r="I52" s="84">
        <v>91.8</v>
      </c>
      <c r="J52" s="84">
        <v>91.4</v>
      </c>
      <c r="K52" s="84">
        <v>91.8</v>
      </c>
      <c r="L52" s="84">
        <v>94.47</v>
      </c>
      <c r="M52" s="84">
        <v>92.93</v>
      </c>
      <c r="N52" s="84">
        <v>92.57</v>
      </c>
      <c r="O52" s="84">
        <v>92.47</v>
      </c>
      <c r="P52" s="84">
        <v>92.17</v>
      </c>
      <c r="Q52" s="84">
        <v>92.07</v>
      </c>
      <c r="R52" s="84">
        <v>92.100000000000009</v>
      </c>
      <c r="T52">
        <f t="shared" si="0"/>
        <v>9405</v>
      </c>
    </row>
    <row r="53" spans="2:20" x14ac:dyDescent="0.35">
      <c r="T53">
        <f t="shared" si="0"/>
        <v>0</v>
      </c>
    </row>
    <row r="54" spans="2:20" x14ac:dyDescent="0.35">
      <c r="T54">
        <f t="shared" si="0"/>
        <v>0</v>
      </c>
    </row>
    <row r="55" spans="2:20" x14ac:dyDescent="0.35">
      <c r="T55">
        <f t="shared" si="0"/>
        <v>0</v>
      </c>
    </row>
    <row r="56" spans="2:20" x14ac:dyDescent="0.35">
      <c r="T56">
        <f t="shared" si="0"/>
        <v>0</v>
      </c>
    </row>
    <row r="57" spans="2:20" ht="22.75" x14ac:dyDescent="0.55000000000000004">
      <c r="B57" s="4" t="s">
        <v>44</v>
      </c>
      <c r="T57">
        <f t="shared" si="0"/>
        <v>0</v>
      </c>
    </row>
    <row r="58" spans="2:20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>
        <f t="shared" si="0"/>
        <v>0</v>
      </c>
    </row>
    <row r="59" spans="2:20" x14ac:dyDescent="0.35">
      <c r="B59" s="14"/>
      <c r="C59" s="14"/>
      <c r="D59" s="14"/>
      <c r="E59" s="96" t="s">
        <v>0</v>
      </c>
      <c r="F59" s="96"/>
      <c r="G59" s="96"/>
      <c r="H59" s="96"/>
      <c r="I59" s="96"/>
      <c r="J59" s="96"/>
      <c r="K59" s="96"/>
      <c r="L59" s="96" t="s">
        <v>1</v>
      </c>
      <c r="M59" s="96"/>
      <c r="N59" s="96"/>
      <c r="O59" s="96"/>
      <c r="P59" s="96"/>
      <c r="Q59" s="96"/>
      <c r="R59" s="96"/>
      <c r="T59" t="e">
        <f t="shared" si="0"/>
        <v>#VALUE!</v>
      </c>
    </row>
    <row r="60" spans="2:20" x14ac:dyDescent="0.35">
      <c r="B60" s="16" t="s">
        <v>81</v>
      </c>
      <c r="C60" s="16" t="s">
        <v>2</v>
      </c>
      <c r="D60" s="16" t="s">
        <v>3</v>
      </c>
      <c r="E60" s="16" t="s">
        <v>12</v>
      </c>
      <c r="F60" s="16" t="s">
        <v>13</v>
      </c>
      <c r="G60" s="16" t="s">
        <v>14</v>
      </c>
      <c r="H60" s="16" t="s">
        <v>15</v>
      </c>
      <c r="I60" s="16" t="s">
        <v>16</v>
      </c>
      <c r="J60" s="16" t="s">
        <v>17</v>
      </c>
      <c r="K60" s="16" t="s">
        <v>18</v>
      </c>
      <c r="L60" s="16" t="s">
        <v>12</v>
      </c>
      <c r="M60" s="16" t="s">
        <v>13</v>
      </c>
      <c r="N60" s="16" t="s">
        <v>14</v>
      </c>
      <c r="O60" s="16" t="s">
        <v>15</v>
      </c>
      <c r="P60" s="16" t="s">
        <v>16</v>
      </c>
      <c r="Q60" s="16" t="s">
        <v>17</v>
      </c>
      <c r="R60" s="16" t="s">
        <v>18</v>
      </c>
      <c r="T60" t="e">
        <f t="shared" si="0"/>
        <v>#VALUE!</v>
      </c>
    </row>
    <row r="61" spans="2:20" x14ac:dyDescent="0.35">
      <c r="B61" s="97">
        <v>1</v>
      </c>
      <c r="C61" s="14">
        <v>100</v>
      </c>
      <c r="D61" s="14">
        <v>100</v>
      </c>
      <c r="E61" s="81">
        <v>93.5</v>
      </c>
      <c r="F61" s="81">
        <v>91.75</v>
      </c>
      <c r="G61" s="81">
        <v>89.8</v>
      </c>
      <c r="H61" s="81">
        <v>89.55</v>
      </c>
      <c r="I61" s="81">
        <v>89.95</v>
      </c>
      <c r="J61" s="81">
        <v>88.649999999999991</v>
      </c>
      <c r="K61" s="81">
        <v>89.45</v>
      </c>
      <c r="L61" s="81">
        <v>94.47</v>
      </c>
      <c r="M61" s="81">
        <v>91.07</v>
      </c>
      <c r="N61" s="81">
        <v>88.23</v>
      </c>
      <c r="O61" s="81">
        <v>87.1</v>
      </c>
      <c r="P61" s="81">
        <v>84.33</v>
      </c>
      <c r="Q61" s="81">
        <v>83.77</v>
      </c>
      <c r="R61" s="81">
        <v>83.23</v>
      </c>
      <c r="T61">
        <f t="shared" si="0"/>
        <v>9350</v>
      </c>
    </row>
    <row r="62" spans="2:20" x14ac:dyDescent="0.35">
      <c r="B62" s="98"/>
      <c r="C62" s="16">
        <v>100</v>
      </c>
      <c r="D62" s="16">
        <v>200</v>
      </c>
      <c r="E62" s="83">
        <v>94.15</v>
      </c>
      <c r="F62" s="83">
        <v>93.899999999999991</v>
      </c>
      <c r="G62" s="83">
        <v>92.55</v>
      </c>
      <c r="H62" s="83">
        <v>92.100000000000009</v>
      </c>
      <c r="I62" s="83">
        <v>92.25</v>
      </c>
      <c r="J62" s="83">
        <v>92.65</v>
      </c>
      <c r="K62" s="83">
        <v>92.45</v>
      </c>
      <c r="L62" s="83">
        <v>94.5</v>
      </c>
      <c r="M62" s="83">
        <v>94.199999999999989</v>
      </c>
      <c r="N62" s="83">
        <v>92.33</v>
      </c>
      <c r="O62" s="83">
        <v>91.8</v>
      </c>
      <c r="P62" s="83">
        <v>90.07</v>
      </c>
      <c r="Q62" s="83">
        <v>89.03</v>
      </c>
      <c r="R62" s="83">
        <v>87.97</v>
      </c>
      <c r="T62">
        <f t="shared" si="0"/>
        <v>9415</v>
      </c>
    </row>
    <row r="63" spans="2:20" x14ac:dyDescent="0.35">
      <c r="B63" s="98"/>
      <c r="C63" s="16">
        <v>100</v>
      </c>
      <c r="D63" s="16">
        <v>300</v>
      </c>
      <c r="E63" s="83">
        <v>93.65</v>
      </c>
      <c r="F63" s="83">
        <v>93.65</v>
      </c>
      <c r="G63" s="83">
        <v>94.05</v>
      </c>
      <c r="H63" s="83">
        <v>93.15</v>
      </c>
      <c r="I63" s="83">
        <v>93.15</v>
      </c>
      <c r="J63" s="83">
        <v>93.15</v>
      </c>
      <c r="K63" s="83">
        <v>93.100000000000009</v>
      </c>
      <c r="L63" s="83">
        <v>95.03</v>
      </c>
      <c r="M63" s="83">
        <v>94.6</v>
      </c>
      <c r="N63" s="83">
        <v>93.93</v>
      </c>
      <c r="O63" s="83">
        <v>92.57</v>
      </c>
      <c r="P63" s="83">
        <v>91.600000000000009</v>
      </c>
      <c r="Q63" s="83">
        <v>90.9</v>
      </c>
      <c r="R63" s="83">
        <v>91.17</v>
      </c>
      <c r="T63">
        <f t="shared" si="0"/>
        <v>9365</v>
      </c>
    </row>
    <row r="64" spans="2:20" x14ac:dyDescent="0.35">
      <c r="B64" s="98"/>
      <c r="C64" s="16">
        <v>200</v>
      </c>
      <c r="D64" s="16">
        <v>100</v>
      </c>
      <c r="E64" s="83">
        <v>93.8</v>
      </c>
      <c r="F64" s="83">
        <v>89.45</v>
      </c>
      <c r="G64" s="83">
        <v>84.7</v>
      </c>
      <c r="H64" s="83">
        <v>84.15</v>
      </c>
      <c r="I64" s="83">
        <v>83.350000000000009</v>
      </c>
      <c r="J64" s="83">
        <v>82.75</v>
      </c>
      <c r="K64" s="83">
        <v>83.45</v>
      </c>
      <c r="L64" s="83">
        <v>93.27</v>
      </c>
      <c r="M64" s="83">
        <v>87.9</v>
      </c>
      <c r="N64" s="83">
        <v>83.83</v>
      </c>
      <c r="O64" s="83">
        <v>79.33</v>
      </c>
      <c r="P64" s="83">
        <v>76.67</v>
      </c>
      <c r="Q64" s="83">
        <v>75.070000000000007</v>
      </c>
      <c r="R64" s="83">
        <v>73.8</v>
      </c>
      <c r="T64">
        <f t="shared" si="0"/>
        <v>9380</v>
      </c>
    </row>
    <row r="65" spans="2:20" x14ac:dyDescent="0.35">
      <c r="B65" s="98"/>
      <c r="C65" s="16">
        <v>200</v>
      </c>
      <c r="D65" s="16">
        <v>200</v>
      </c>
      <c r="E65" s="83">
        <v>92.75</v>
      </c>
      <c r="F65" s="83">
        <v>91.649999999999991</v>
      </c>
      <c r="G65" s="83">
        <v>90.600000000000009</v>
      </c>
      <c r="H65" s="83">
        <v>89.649999999999991</v>
      </c>
      <c r="I65" s="83">
        <v>90.149999999999991</v>
      </c>
      <c r="J65" s="83">
        <v>90.100000000000009</v>
      </c>
      <c r="K65" s="83">
        <v>90.649999999999991</v>
      </c>
      <c r="L65" s="83">
        <v>94.03</v>
      </c>
      <c r="M65" s="83">
        <v>91.97</v>
      </c>
      <c r="N65" s="83">
        <v>89.3</v>
      </c>
      <c r="O65" s="83">
        <v>88.33</v>
      </c>
      <c r="P65" s="83">
        <v>87.33</v>
      </c>
      <c r="Q65" s="83">
        <v>85.7</v>
      </c>
      <c r="R65" s="83">
        <v>84</v>
      </c>
      <c r="T65">
        <f t="shared" si="0"/>
        <v>9275</v>
      </c>
    </row>
    <row r="66" spans="2:20" x14ac:dyDescent="0.35">
      <c r="B66" s="98"/>
      <c r="C66" s="16">
        <v>200</v>
      </c>
      <c r="D66" s="16">
        <v>300</v>
      </c>
      <c r="E66" s="83">
        <v>93.300000000000011</v>
      </c>
      <c r="F66" s="83">
        <v>93</v>
      </c>
      <c r="G66" s="83">
        <v>91.649999999999991</v>
      </c>
      <c r="H66" s="83">
        <v>91</v>
      </c>
      <c r="I66" s="83">
        <v>91.149999999999991</v>
      </c>
      <c r="J66" s="83">
        <v>92</v>
      </c>
      <c r="K66" s="83">
        <v>90.4</v>
      </c>
      <c r="L66" s="83">
        <v>94.03</v>
      </c>
      <c r="M66" s="83">
        <v>93.57</v>
      </c>
      <c r="N66" s="83">
        <v>92.03</v>
      </c>
      <c r="O66" s="83">
        <v>91.2</v>
      </c>
      <c r="P66" s="83">
        <v>89.8</v>
      </c>
      <c r="Q66" s="83">
        <v>88.3</v>
      </c>
      <c r="R66" s="83">
        <v>88.9</v>
      </c>
      <c r="T66">
        <f t="shared" si="0"/>
        <v>9330.0000000000018</v>
      </c>
    </row>
    <row r="67" spans="2:20" x14ac:dyDescent="0.35">
      <c r="B67" s="98"/>
      <c r="C67" s="16">
        <v>300</v>
      </c>
      <c r="D67" s="16">
        <v>100</v>
      </c>
      <c r="E67" s="83">
        <v>90.55</v>
      </c>
      <c r="F67" s="83">
        <v>85.6</v>
      </c>
      <c r="G67" s="83">
        <v>80.800000000000011</v>
      </c>
      <c r="H67" s="83">
        <v>78.649999999999991</v>
      </c>
      <c r="I67" s="83">
        <v>78.05</v>
      </c>
      <c r="J67" s="83">
        <v>78.95</v>
      </c>
      <c r="K67" s="83">
        <v>81.25</v>
      </c>
      <c r="L67" s="83">
        <v>92.53</v>
      </c>
      <c r="M67" s="83">
        <v>87.53</v>
      </c>
      <c r="N67" s="83">
        <v>79.400000000000006</v>
      </c>
      <c r="O67" s="83">
        <v>73.570000000000007</v>
      </c>
      <c r="P67" s="83">
        <v>69.699999999999989</v>
      </c>
      <c r="Q67" s="83">
        <v>67.86999999999999</v>
      </c>
      <c r="R67" s="83">
        <v>67.03</v>
      </c>
      <c r="T67">
        <f t="shared" si="0"/>
        <v>9055</v>
      </c>
    </row>
    <row r="68" spans="2:20" x14ac:dyDescent="0.35">
      <c r="B68" s="98"/>
      <c r="C68" s="16">
        <v>300</v>
      </c>
      <c r="D68" s="16">
        <v>200</v>
      </c>
      <c r="E68" s="83">
        <v>92.600000000000009</v>
      </c>
      <c r="F68" s="83">
        <v>90.25</v>
      </c>
      <c r="G68" s="83">
        <v>89.8</v>
      </c>
      <c r="H68" s="83">
        <v>87.2</v>
      </c>
      <c r="I68" s="83">
        <v>87.55</v>
      </c>
      <c r="J68" s="83">
        <v>87.1</v>
      </c>
      <c r="K68" s="83">
        <v>87</v>
      </c>
      <c r="L68" s="83">
        <v>93.7</v>
      </c>
      <c r="M68" s="83">
        <v>89.97</v>
      </c>
      <c r="N68" s="83">
        <v>86.570000000000007</v>
      </c>
      <c r="O68" s="83">
        <v>84.43</v>
      </c>
      <c r="P68" s="83">
        <v>82.17</v>
      </c>
      <c r="Q68" s="83">
        <v>81.100000000000009</v>
      </c>
      <c r="R68" s="83">
        <v>79.77</v>
      </c>
      <c r="T68">
        <f t="shared" si="0"/>
        <v>9260</v>
      </c>
    </row>
    <row r="69" spans="2:20" x14ac:dyDescent="0.35">
      <c r="B69" s="99"/>
      <c r="C69" s="13">
        <v>300</v>
      </c>
      <c r="D69" s="13">
        <v>300</v>
      </c>
      <c r="E69" s="84">
        <v>93.65</v>
      </c>
      <c r="F69" s="84">
        <v>93.2</v>
      </c>
      <c r="G69" s="84">
        <v>90.600000000000009</v>
      </c>
      <c r="H69" s="84">
        <v>90.4</v>
      </c>
      <c r="I69" s="84">
        <v>89.55</v>
      </c>
      <c r="J69" s="84">
        <v>89.95</v>
      </c>
      <c r="K69" s="84">
        <v>90.3</v>
      </c>
      <c r="L69" s="84">
        <v>94.03</v>
      </c>
      <c r="M69" s="84">
        <v>92.47</v>
      </c>
      <c r="N69" s="84">
        <v>89.600000000000009</v>
      </c>
      <c r="O69" s="84">
        <v>88.070000000000007</v>
      </c>
      <c r="P69" s="84">
        <v>87.13</v>
      </c>
      <c r="Q69" s="84">
        <v>86.22999999999999</v>
      </c>
      <c r="R69" s="84">
        <v>85.8</v>
      </c>
      <c r="T69">
        <f t="shared" si="0"/>
        <v>9365</v>
      </c>
    </row>
    <row r="70" spans="2:20" x14ac:dyDescent="0.35">
      <c r="B70" s="98">
        <v>2</v>
      </c>
      <c r="C70" s="16">
        <v>100</v>
      </c>
      <c r="D70" s="16">
        <v>100</v>
      </c>
      <c r="E70" s="83">
        <v>94.1</v>
      </c>
      <c r="F70" s="83">
        <v>92.100000000000009</v>
      </c>
      <c r="G70" s="83">
        <v>90.649999999999991</v>
      </c>
      <c r="H70" s="83">
        <v>89.75</v>
      </c>
      <c r="I70" s="83">
        <v>90.3</v>
      </c>
      <c r="J70" s="83">
        <v>90.95</v>
      </c>
      <c r="K70" s="83">
        <v>90.4</v>
      </c>
      <c r="L70" s="83">
        <v>93.4</v>
      </c>
      <c r="M70" s="83">
        <v>92.77</v>
      </c>
      <c r="N70" s="83">
        <v>90.9</v>
      </c>
      <c r="O70" s="83">
        <v>90.429999999999993</v>
      </c>
      <c r="P70" s="83">
        <v>90.83</v>
      </c>
      <c r="Q70" s="83">
        <v>91.3</v>
      </c>
      <c r="R70" s="83">
        <v>91.600000000000009</v>
      </c>
      <c r="T70">
        <f t="shared" si="0"/>
        <v>9410</v>
      </c>
    </row>
    <row r="71" spans="2:20" x14ac:dyDescent="0.35">
      <c r="B71" s="98"/>
      <c r="C71" s="16">
        <v>100</v>
      </c>
      <c r="D71" s="16">
        <v>200</v>
      </c>
      <c r="E71" s="83">
        <v>93.4</v>
      </c>
      <c r="F71" s="83">
        <v>93.25</v>
      </c>
      <c r="G71" s="83">
        <v>93.2</v>
      </c>
      <c r="H71" s="83">
        <v>91.95</v>
      </c>
      <c r="I71" s="83">
        <v>92.55</v>
      </c>
      <c r="J71" s="83">
        <v>92.25</v>
      </c>
      <c r="K71" s="83">
        <v>93.100000000000009</v>
      </c>
      <c r="L71" s="83">
        <v>95.17</v>
      </c>
      <c r="M71" s="83">
        <v>93.87</v>
      </c>
      <c r="N71" s="83">
        <v>92.67</v>
      </c>
      <c r="O71" s="83">
        <v>92.77</v>
      </c>
      <c r="P71" s="83">
        <v>93.2</v>
      </c>
      <c r="Q71" s="83">
        <v>93.63</v>
      </c>
      <c r="R71" s="83">
        <v>94.07</v>
      </c>
      <c r="T71">
        <f t="shared" si="0"/>
        <v>9340</v>
      </c>
    </row>
    <row r="72" spans="2:20" x14ac:dyDescent="0.35">
      <c r="B72" s="98"/>
      <c r="C72" s="16">
        <v>100</v>
      </c>
      <c r="D72" s="16">
        <v>300</v>
      </c>
      <c r="E72" s="83">
        <v>94.399999999999991</v>
      </c>
      <c r="F72" s="83">
        <v>94.55</v>
      </c>
      <c r="G72" s="83">
        <v>94.3</v>
      </c>
      <c r="H72" s="83">
        <v>93.75</v>
      </c>
      <c r="I72" s="83">
        <v>93.600000000000009</v>
      </c>
      <c r="J72" s="83">
        <v>92.85</v>
      </c>
      <c r="K72" s="83">
        <v>93.100000000000009</v>
      </c>
      <c r="L72" s="83">
        <v>94.97</v>
      </c>
      <c r="M72" s="83">
        <v>94.899999999999991</v>
      </c>
      <c r="N72" s="83">
        <v>93.8</v>
      </c>
      <c r="O72" s="83">
        <v>93.53</v>
      </c>
      <c r="P72" s="83">
        <v>93.67</v>
      </c>
      <c r="Q72" s="83">
        <v>94.47</v>
      </c>
      <c r="R72" s="83">
        <v>94.1</v>
      </c>
      <c r="T72">
        <f t="shared" si="0"/>
        <v>9440</v>
      </c>
    </row>
    <row r="73" spans="2:20" x14ac:dyDescent="0.35">
      <c r="B73" s="98"/>
      <c r="C73" s="16">
        <v>200</v>
      </c>
      <c r="D73" s="16">
        <v>100</v>
      </c>
      <c r="E73" s="83">
        <v>93.05</v>
      </c>
      <c r="F73" s="83">
        <v>91.05</v>
      </c>
      <c r="G73" s="83">
        <v>87.1</v>
      </c>
      <c r="H73" s="83">
        <v>86.75</v>
      </c>
      <c r="I73" s="83">
        <v>87.1</v>
      </c>
      <c r="J73" s="83">
        <v>87.8</v>
      </c>
      <c r="K73" s="83">
        <v>87.15</v>
      </c>
      <c r="L73" s="83">
        <v>93.17</v>
      </c>
      <c r="M73" s="83">
        <v>91.97</v>
      </c>
      <c r="N73" s="83">
        <v>88.9</v>
      </c>
      <c r="O73" s="83">
        <v>87.37</v>
      </c>
      <c r="P73" s="83">
        <v>88.4</v>
      </c>
      <c r="Q73" s="83">
        <v>88.570000000000007</v>
      </c>
      <c r="R73" s="83">
        <v>88.7</v>
      </c>
      <c r="T73">
        <f t="shared" si="0"/>
        <v>9305</v>
      </c>
    </row>
    <row r="74" spans="2:20" x14ac:dyDescent="0.35">
      <c r="B74" s="98"/>
      <c r="C74" s="16">
        <v>200</v>
      </c>
      <c r="D74" s="16">
        <v>200</v>
      </c>
      <c r="E74" s="83">
        <v>93.75</v>
      </c>
      <c r="F74" s="83">
        <v>93.5</v>
      </c>
      <c r="G74" s="83">
        <v>91.649999999999991</v>
      </c>
      <c r="H74" s="83">
        <v>90.75</v>
      </c>
      <c r="I74" s="83">
        <v>90.3</v>
      </c>
      <c r="J74" s="83">
        <v>90.25</v>
      </c>
      <c r="K74" s="83">
        <v>90.649999999999991</v>
      </c>
      <c r="L74" s="83">
        <v>94.6</v>
      </c>
      <c r="M74" s="83">
        <v>94.23</v>
      </c>
      <c r="N74" s="83">
        <v>92.13</v>
      </c>
      <c r="O74" s="83">
        <v>91.83</v>
      </c>
      <c r="P74" s="83">
        <v>91.67</v>
      </c>
      <c r="Q74" s="83">
        <v>91.23</v>
      </c>
      <c r="R74" s="83">
        <v>92.5</v>
      </c>
      <c r="T74">
        <f t="shared" si="0"/>
        <v>9375</v>
      </c>
    </row>
    <row r="75" spans="2:20" x14ac:dyDescent="0.35">
      <c r="B75" s="98"/>
      <c r="C75" s="16">
        <v>200</v>
      </c>
      <c r="D75" s="16">
        <v>300</v>
      </c>
      <c r="E75" s="83">
        <v>93.300000000000011</v>
      </c>
      <c r="F75" s="83">
        <v>94.05</v>
      </c>
      <c r="G75" s="83">
        <v>93</v>
      </c>
      <c r="H75" s="83">
        <v>92.100000000000009</v>
      </c>
      <c r="I75" s="83">
        <v>91.35</v>
      </c>
      <c r="J75" s="83">
        <v>92.15</v>
      </c>
      <c r="K75" s="83">
        <v>92.100000000000009</v>
      </c>
      <c r="L75" s="83">
        <v>94</v>
      </c>
      <c r="M75" s="83">
        <v>93.4</v>
      </c>
      <c r="N75" s="83">
        <v>92.53</v>
      </c>
      <c r="O75" s="83">
        <v>93.37</v>
      </c>
      <c r="P75" s="83">
        <v>93.33</v>
      </c>
      <c r="Q75" s="83">
        <v>93.23</v>
      </c>
      <c r="R75" s="83">
        <v>92.97</v>
      </c>
      <c r="T75">
        <f t="shared" si="0"/>
        <v>9330.0000000000018</v>
      </c>
    </row>
    <row r="76" spans="2:20" x14ac:dyDescent="0.35">
      <c r="B76" s="98"/>
      <c r="C76" s="16">
        <v>300</v>
      </c>
      <c r="D76" s="16">
        <v>100</v>
      </c>
      <c r="E76" s="83">
        <v>91.4</v>
      </c>
      <c r="F76" s="83">
        <v>89.5</v>
      </c>
      <c r="G76" s="83">
        <v>82.85</v>
      </c>
      <c r="H76" s="83">
        <v>81.95</v>
      </c>
      <c r="I76" s="83">
        <v>82.95</v>
      </c>
      <c r="J76" s="83">
        <v>82.55</v>
      </c>
      <c r="K76" s="83">
        <v>83.6</v>
      </c>
      <c r="L76" s="83">
        <v>91.97</v>
      </c>
      <c r="M76" s="83">
        <v>89.53</v>
      </c>
      <c r="N76" s="83">
        <v>85.97</v>
      </c>
      <c r="O76" s="83">
        <v>84.37</v>
      </c>
      <c r="P76" s="83">
        <v>84.13000000000001</v>
      </c>
      <c r="Q76" s="83">
        <v>85.72999999999999</v>
      </c>
      <c r="R76" s="83">
        <v>85.070000000000007</v>
      </c>
      <c r="T76">
        <f t="shared" si="0"/>
        <v>9140</v>
      </c>
    </row>
    <row r="77" spans="2:20" x14ac:dyDescent="0.35">
      <c r="B77" s="98"/>
      <c r="C77" s="16">
        <v>300</v>
      </c>
      <c r="D77" s="16">
        <v>200</v>
      </c>
      <c r="E77" s="83">
        <v>92.7</v>
      </c>
      <c r="F77" s="83">
        <v>92.100000000000009</v>
      </c>
      <c r="G77" s="83">
        <v>88.55</v>
      </c>
      <c r="H77" s="83">
        <v>88.25</v>
      </c>
      <c r="I77" s="83">
        <v>88.3</v>
      </c>
      <c r="J77" s="83">
        <v>89.25</v>
      </c>
      <c r="K77" s="83">
        <v>89.75</v>
      </c>
      <c r="L77" s="83">
        <v>94.1</v>
      </c>
      <c r="M77" s="83">
        <v>93.07</v>
      </c>
      <c r="N77" s="83">
        <v>91</v>
      </c>
      <c r="O77" s="83">
        <v>89.23</v>
      </c>
      <c r="P77" s="83">
        <v>89.67</v>
      </c>
      <c r="Q77" s="83">
        <v>90.2</v>
      </c>
      <c r="R77" s="83">
        <v>90.86999999999999</v>
      </c>
      <c r="T77">
        <f t="shared" si="0"/>
        <v>9270</v>
      </c>
    </row>
    <row r="78" spans="2:20" x14ac:dyDescent="0.35">
      <c r="B78" s="99"/>
      <c r="C78" s="13">
        <v>300</v>
      </c>
      <c r="D78" s="13">
        <v>300</v>
      </c>
      <c r="E78" s="84">
        <v>93.85</v>
      </c>
      <c r="F78" s="84">
        <v>92.65</v>
      </c>
      <c r="G78" s="84">
        <v>90.55</v>
      </c>
      <c r="H78" s="84">
        <v>90.85</v>
      </c>
      <c r="I78" s="84">
        <v>91.100000000000009</v>
      </c>
      <c r="J78" s="84">
        <v>91.05</v>
      </c>
      <c r="K78" s="84">
        <v>91.95</v>
      </c>
      <c r="L78" s="84">
        <v>94.1</v>
      </c>
      <c r="M78" s="84">
        <v>92.7</v>
      </c>
      <c r="N78" s="84">
        <v>92.07</v>
      </c>
      <c r="O78" s="84">
        <v>91.93</v>
      </c>
      <c r="P78" s="84">
        <v>92.07</v>
      </c>
      <c r="Q78" s="84">
        <v>92.07</v>
      </c>
      <c r="R78" s="84">
        <v>92.23</v>
      </c>
      <c r="T78">
        <f t="shared" si="0"/>
        <v>9385</v>
      </c>
    </row>
    <row r="80" spans="2:20" ht="22.75" x14ac:dyDescent="0.55000000000000004">
      <c r="B80" s="4" t="s">
        <v>89</v>
      </c>
    </row>
    <row r="81" spans="2:18" x14ac:dyDescent="0.35">
      <c r="B81" s="34"/>
      <c r="C81" s="34"/>
      <c r="D81" s="34"/>
    </row>
    <row r="82" spans="2:18" x14ac:dyDescent="0.35">
      <c r="B82" s="33" t="s">
        <v>81</v>
      </c>
      <c r="C82" s="33" t="s">
        <v>2</v>
      </c>
      <c r="D82" s="33" t="s">
        <v>3</v>
      </c>
    </row>
    <row r="83" spans="2:18" x14ac:dyDescent="0.35">
      <c r="B83" s="97">
        <v>1</v>
      </c>
      <c r="C83" s="34">
        <v>100</v>
      </c>
      <c r="D83" s="34">
        <v>100</v>
      </c>
      <c r="E83" s="86">
        <f>E35-E61</f>
        <v>0.84999999999999432</v>
      </c>
      <c r="F83" s="86">
        <f t="shared" ref="F83:R83" si="1">F35-F61</f>
        <v>0.75</v>
      </c>
      <c r="G83" s="86">
        <f t="shared" si="1"/>
        <v>0.65000000000000568</v>
      </c>
      <c r="H83" s="86">
        <f t="shared" si="1"/>
        <v>0.65000000000000568</v>
      </c>
      <c r="I83" s="86">
        <f t="shared" si="1"/>
        <v>0.79999999999999716</v>
      </c>
      <c r="J83" s="86">
        <f t="shared" si="1"/>
        <v>0.29999999999999716</v>
      </c>
      <c r="K83" s="86">
        <f t="shared" si="1"/>
        <v>0.45000000000000284</v>
      </c>
      <c r="L83" s="86">
        <f t="shared" si="1"/>
        <v>-1.0699999999999932</v>
      </c>
      <c r="M83" s="86">
        <f t="shared" si="1"/>
        <v>1.2999999999999972</v>
      </c>
      <c r="N83" s="86">
        <f t="shared" si="1"/>
        <v>1.7399999999999949</v>
      </c>
      <c r="O83" s="86">
        <f t="shared" si="1"/>
        <v>2.6700000000000159</v>
      </c>
      <c r="P83" s="86">
        <f t="shared" si="1"/>
        <v>3.5400000000000063</v>
      </c>
      <c r="Q83" s="86">
        <f t="shared" si="1"/>
        <v>3.3299999999999983</v>
      </c>
      <c r="R83" s="86">
        <f t="shared" si="1"/>
        <v>4.2999999999999972</v>
      </c>
    </row>
    <row r="84" spans="2:18" x14ac:dyDescent="0.35">
      <c r="B84" s="98"/>
      <c r="C84" s="33">
        <v>100</v>
      </c>
      <c r="D84" s="33">
        <v>200</v>
      </c>
      <c r="E84" s="86">
        <f t="shared" ref="E84:R84" si="2">E36-E62</f>
        <v>-0.80000000000001137</v>
      </c>
      <c r="F84" s="86">
        <f t="shared" si="2"/>
        <v>-0.49999999999998579</v>
      </c>
      <c r="G84" s="86">
        <f t="shared" si="2"/>
        <v>-0.70000000000000284</v>
      </c>
      <c r="H84" s="86">
        <f t="shared" si="2"/>
        <v>4.9999999999997158E-2</v>
      </c>
      <c r="I84" s="86">
        <f t="shared" si="2"/>
        <v>-9.9999999999994316E-2</v>
      </c>
      <c r="J84" s="86">
        <f t="shared" si="2"/>
        <v>-0.45000000000000284</v>
      </c>
      <c r="K84" s="86">
        <f t="shared" si="2"/>
        <v>-0.20000000000000284</v>
      </c>
      <c r="L84" s="86">
        <f t="shared" si="2"/>
        <v>-0.70000000000000284</v>
      </c>
      <c r="M84" s="86">
        <f t="shared" si="2"/>
        <v>-0.69999999999998863</v>
      </c>
      <c r="N84" s="86">
        <f t="shared" si="2"/>
        <v>0.79999999999999716</v>
      </c>
      <c r="O84" s="86">
        <f t="shared" si="2"/>
        <v>0.82999999999999829</v>
      </c>
      <c r="P84" s="86">
        <f t="shared" si="2"/>
        <v>0.83000000000001251</v>
      </c>
      <c r="Q84" s="86">
        <f t="shared" si="2"/>
        <v>2.0700000000000074</v>
      </c>
      <c r="R84" s="86">
        <f t="shared" si="2"/>
        <v>1.8299999999999983</v>
      </c>
    </row>
    <row r="85" spans="2:18" x14ac:dyDescent="0.35">
      <c r="B85" s="98"/>
      <c r="C85" s="33">
        <v>100</v>
      </c>
      <c r="D85" s="33">
        <v>300</v>
      </c>
      <c r="E85" s="86">
        <f t="shared" ref="E85:R85" si="3">E37-E63</f>
        <v>-1.0499999999999972</v>
      </c>
      <c r="F85" s="86">
        <f t="shared" si="3"/>
        <v>-0.40000000000000568</v>
      </c>
      <c r="G85" s="86">
        <f t="shared" si="3"/>
        <v>-0.39999999999999147</v>
      </c>
      <c r="H85" s="86">
        <f t="shared" si="3"/>
        <v>0</v>
      </c>
      <c r="I85" s="86">
        <f t="shared" si="3"/>
        <v>0</v>
      </c>
      <c r="J85" s="86">
        <f t="shared" si="3"/>
        <v>-0.45000000000000284</v>
      </c>
      <c r="K85" s="86">
        <f t="shared" si="3"/>
        <v>-0.75000000000001421</v>
      </c>
      <c r="L85" s="86">
        <f t="shared" si="3"/>
        <v>-1.1300000000000097</v>
      </c>
      <c r="M85" s="86">
        <f t="shared" si="3"/>
        <v>-0.86999999999999034</v>
      </c>
      <c r="N85" s="86">
        <f t="shared" si="3"/>
        <v>-0.13000000000000966</v>
      </c>
      <c r="O85" s="86">
        <f t="shared" si="3"/>
        <v>-9.9999999999994316E-2</v>
      </c>
      <c r="P85" s="86">
        <f t="shared" si="3"/>
        <v>0.39999999999999147</v>
      </c>
      <c r="Q85" s="86">
        <f t="shared" si="3"/>
        <v>0.66999999999998749</v>
      </c>
      <c r="R85" s="86">
        <f t="shared" si="3"/>
        <v>0.89999999999999147</v>
      </c>
    </row>
    <row r="86" spans="2:18" x14ac:dyDescent="0.35">
      <c r="B86" s="98"/>
      <c r="C86" s="33">
        <v>200</v>
      </c>
      <c r="D86" s="33">
        <v>100</v>
      </c>
      <c r="E86" s="86">
        <f t="shared" ref="E86:R86" si="4">E38-E64</f>
        <v>0.35000000000000853</v>
      </c>
      <c r="F86" s="86">
        <f t="shared" si="4"/>
        <v>1.5999999999999943</v>
      </c>
      <c r="G86" s="86">
        <f t="shared" si="4"/>
        <v>3.7000000000000028</v>
      </c>
      <c r="H86" s="86">
        <f t="shared" si="4"/>
        <v>2.75</v>
      </c>
      <c r="I86" s="86">
        <f t="shared" si="4"/>
        <v>2.1999999999999886</v>
      </c>
      <c r="J86" s="86">
        <f t="shared" si="4"/>
        <v>2.4000000000000057</v>
      </c>
      <c r="K86" s="86">
        <f t="shared" si="4"/>
        <v>0.64999999999999147</v>
      </c>
      <c r="L86" s="86">
        <f t="shared" si="4"/>
        <v>0.60000000000000853</v>
      </c>
      <c r="M86" s="86">
        <f t="shared" si="4"/>
        <v>3.1699999999999875</v>
      </c>
      <c r="N86" s="86">
        <f t="shared" si="4"/>
        <v>5.269999999999996</v>
      </c>
      <c r="O86" s="86">
        <f t="shared" si="4"/>
        <v>7.3400000000000034</v>
      </c>
      <c r="P86" s="86">
        <f t="shared" si="4"/>
        <v>7.6299999999999955</v>
      </c>
      <c r="Q86" s="86">
        <f t="shared" si="4"/>
        <v>8.6999999999999886</v>
      </c>
      <c r="R86" s="86">
        <f t="shared" si="4"/>
        <v>8.3999999999999915</v>
      </c>
    </row>
    <row r="87" spans="2:18" x14ac:dyDescent="0.35">
      <c r="B87" s="98"/>
      <c r="C87" s="33">
        <v>200</v>
      </c>
      <c r="D87" s="33">
        <v>200</v>
      </c>
      <c r="E87" s="86">
        <f t="shared" ref="E87:R87" si="5">E39-E65</f>
        <v>0.95000000000000284</v>
      </c>
      <c r="F87" s="86">
        <f t="shared" si="5"/>
        <v>0.95000000000001705</v>
      </c>
      <c r="G87" s="86">
        <f t="shared" si="5"/>
        <v>1.5499999999999972</v>
      </c>
      <c r="H87" s="86">
        <f t="shared" si="5"/>
        <v>1.6500000000000057</v>
      </c>
      <c r="I87" s="86">
        <f t="shared" si="5"/>
        <v>0.60000000000000853</v>
      </c>
      <c r="J87" s="86">
        <f t="shared" si="5"/>
        <v>0.19999999999998863</v>
      </c>
      <c r="K87" s="86">
        <f t="shared" si="5"/>
        <v>-0.29999999999999716</v>
      </c>
      <c r="L87" s="86">
        <f t="shared" si="5"/>
        <v>-3.0000000000001137E-2</v>
      </c>
      <c r="M87" s="86">
        <f t="shared" si="5"/>
        <v>0.76000000000000512</v>
      </c>
      <c r="N87" s="86">
        <f t="shared" si="5"/>
        <v>2.1300000000000097</v>
      </c>
      <c r="O87" s="86">
        <f t="shared" si="5"/>
        <v>3.1000000000000085</v>
      </c>
      <c r="P87" s="86">
        <f t="shared" si="5"/>
        <v>3.4699999999999989</v>
      </c>
      <c r="Q87" s="86">
        <f t="shared" si="5"/>
        <v>4.2000000000000028</v>
      </c>
      <c r="R87" s="86">
        <f t="shared" si="5"/>
        <v>5.0300000000000011</v>
      </c>
    </row>
    <row r="88" spans="2:18" x14ac:dyDescent="0.35">
      <c r="B88" s="98"/>
      <c r="C88" s="33">
        <v>200</v>
      </c>
      <c r="D88" s="33">
        <v>300</v>
      </c>
      <c r="E88" s="86">
        <f t="shared" ref="E88:R88" si="6">E40-E66</f>
        <v>1.1499999999999915</v>
      </c>
      <c r="F88" s="86">
        <f t="shared" si="6"/>
        <v>0.15000000000000568</v>
      </c>
      <c r="G88" s="86">
        <f t="shared" si="6"/>
        <v>0.80000000000001137</v>
      </c>
      <c r="H88" s="86">
        <f t="shared" si="6"/>
        <v>0.60000000000000853</v>
      </c>
      <c r="I88" s="86">
        <f t="shared" si="6"/>
        <v>0.70000000000000284</v>
      </c>
      <c r="J88" s="86">
        <f t="shared" si="6"/>
        <v>0</v>
      </c>
      <c r="K88" s="86">
        <f t="shared" si="6"/>
        <v>0.34999999999999432</v>
      </c>
      <c r="L88" s="86">
        <f t="shared" si="6"/>
        <v>0.16999999999998749</v>
      </c>
      <c r="M88" s="86">
        <f t="shared" si="6"/>
        <v>0.10000000000000853</v>
      </c>
      <c r="N88" s="86">
        <f t="shared" si="6"/>
        <v>1.1700000000000017</v>
      </c>
      <c r="O88" s="86">
        <f t="shared" si="6"/>
        <v>1.8699999999999903</v>
      </c>
      <c r="P88" s="86">
        <f t="shared" si="6"/>
        <v>2.7000000000000028</v>
      </c>
      <c r="Q88" s="86">
        <f t="shared" si="6"/>
        <v>2.8299999999999983</v>
      </c>
      <c r="R88" s="86">
        <f t="shared" si="6"/>
        <v>2.5699999999999932</v>
      </c>
    </row>
    <row r="89" spans="2:18" x14ac:dyDescent="0.35">
      <c r="B89" s="98"/>
      <c r="C89" s="33">
        <v>300</v>
      </c>
      <c r="D89" s="33">
        <v>100</v>
      </c>
      <c r="E89" s="86">
        <f t="shared" ref="E89:R89" si="7">E41-E67</f>
        <v>3.5</v>
      </c>
      <c r="F89" s="86">
        <f t="shared" si="7"/>
        <v>3.4500000000000028</v>
      </c>
      <c r="G89" s="86">
        <f t="shared" si="7"/>
        <v>3.9999999999999858</v>
      </c>
      <c r="H89" s="86">
        <f t="shared" si="7"/>
        <v>5.3000000000000114</v>
      </c>
      <c r="I89" s="86">
        <f t="shared" si="7"/>
        <v>3.2999999999999972</v>
      </c>
      <c r="J89" s="86">
        <f t="shared" si="7"/>
        <v>2.8499999999999943</v>
      </c>
      <c r="K89" s="86">
        <f t="shared" si="7"/>
        <v>0.64999999999999147</v>
      </c>
      <c r="L89" s="86">
        <f t="shared" si="7"/>
        <v>2.2000000000000028</v>
      </c>
      <c r="M89" s="86">
        <f t="shared" si="7"/>
        <v>4.039999999999992</v>
      </c>
      <c r="N89" s="86">
        <f t="shared" si="7"/>
        <v>7.9699999999999989</v>
      </c>
      <c r="O89" s="86">
        <f t="shared" si="7"/>
        <v>10.599999999999994</v>
      </c>
      <c r="P89" s="86">
        <f t="shared" si="7"/>
        <v>10.870000000000005</v>
      </c>
      <c r="Q89" s="86">
        <f t="shared" si="7"/>
        <v>11.030000000000015</v>
      </c>
      <c r="R89" s="86">
        <f t="shared" si="7"/>
        <v>10.040000000000006</v>
      </c>
    </row>
    <row r="90" spans="2:18" x14ac:dyDescent="0.35">
      <c r="B90" s="98"/>
      <c r="C90" s="33">
        <v>300</v>
      </c>
      <c r="D90" s="33">
        <v>200</v>
      </c>
      <c r="E90" s="86">
        <f t="shared" ref="E90:R90" si="8">E42-E68</f>
        <v>1.1499999999999915</v>
      </c>
      <c r="F90" s="86">
        <f t="shared" si="8"/>
        <v>2.3500000000000085</v>
      </c>
      <c r="G90" s="86">
        <f t="shared" si="8"/>
        <v>1.5499999999999972</v>
      </c>
      <c r="H90" s="86">
        <f t="shared" si="8"/>
        <v>2.0499999999999972</v>
      </c>
      <c r="I90" s="86">
        <f t="shared" si="8"/>
        <v>1.3999999999999915</v>
      </c>
      <c r="J90" s="86">
        <f t="shared" si="8"/>
        <v>1.6000000000000085</v>
      </c>
      <c r="K90" s="86">
        <f t="shared" si="8"/>
        <v>1.9000000000000057</v>
      </c>
      <c r="L90" s="86">
        <f t="shared" si="8"/>
        <v>0.53000000000000114</v>
      </c>
      <c r="M90" s="86">
        <f t="shared" si="8"/>
        <v>1.5300000000000011</v>
      </c>
      <c r="N90" s="86">
        <f t="shared" si="8"/>
        <v>4.2999999999999829</v>
      </c>
      <c r="O90" s="86">
        <f t="shared" si="8"/>
        <v>5.4999999999999858</v>
      </c>
      <c r="P90" s="86">
        <f t="shared" si="8"/>
        <v>6</v>
      </c>
      <c r="Q90" s="86">
        <f t="shared" si="8"/>
        <v>6.1999999999999886</v>
      </c>
      <c r="R90" s="86">
        <f t="shared" si="8"/>
        <v>6.6599999999999966</v>
      </c>
    </row>
    <row r="91" spans="2:18" x14ac:dyDescent="0.35">
      <c r="B91" s="99"/>
      <c r="C91" s="32">
        <v>300</v>
      </c>
      <c r="D91" s="32">
        <v>300</v>
      </c>
      <c r="E91" s="86">
        <f t="shared" ref="E91:R91" si="9">E43-E69</f>
        <v>0.5</v>
      </c>
      <c r="F91" s="86">
        <f t="shared" si="9"/>
        <v>1.3499999999999943</v>
      </c>
      <c r="G91" s="86">
        <f t="shared" si="9"/>
        <v>1.2999999999999972</v>
      </c>
      <c r="H91" s="86">
        <f t="shared" si="9"/>
        <v>1.1499999999999915</v>
      </c>
      <c r="I91" s="86">
        <f t="shared" si="9"/>
        <v>0.59999999999999432</v>
      </c>
      <c r="J91" s="86">
        <f t="shared" si="9"/>
        <v>1.25</v>
      </c>
      <c r="K91" s="86">
        <f t="shared" si="9"/>
        <v>0.65000000000000568</v>
      </c>
      <c r="L91" s="86">
        <f t="shared" si="9"/>
        <v>0.29999999999999716</v>
      </c>
      <c r="M91" s="86">
        <f t="shared" si="9"/>
        <v>1.1300000000000097</v>
      </c>
      <c r="N91" s="86">
        <f t="shared" si="9"/>
        <v>2.7699999999999818</v>
      </c>
      <c r="O91" s="86">
        <f t="shared" si="9"/>
        <v>3.7299999999999898</v>
      </c>
      <c r="P91" s="86">
        <f t="shared" si="9"/>
        <v>4.5</v>
      </c>
      <c r="Q91" s="86">
        <f t="shared" si="9"/>
        <v>4.3700000000000188</v>
      </c>
      <c r="R91" s="86">
        <f t="shared" si="9"/>
        <v>4.0700000000000074</v>
      </c>
    </row>
    <row r="92" spans="2:18" x14ac:dyDescent="0.35">
      <c r="B92" s="98">
        <v>2</v>
      </c>
      <c r="C92" s="33">
        <v>100</v>
      </c>
      <c r="D92" s="33">
        <v>100</v>
      </c>
      <c r="E92" s="86">
        <f t="shared" ref="E92:R92" si="10">E44-E70</f>
        <v>0.29999999999999716</v>
      </c>
      <c r="F92" s="86">
        <f t="shared" si="10"/>
        <v>0.79999999999999716</v>
      </c>
      <c r="G92" s="86">
        <f t="shared" si="10"/>
        <v>1.0500000000000114</v>
      </c>
      <c r="H92" s="86">
        <f t="shared" si="10"/>
        <v>0.5</v>
      </c>
      <c r="I92" s="86">
        <f t="shared" si="10"/>
        <v>0</v>
      </c>
      <c r="J92" s="86">
        <f t="shared" si="10"/>
        <v>0.15000000000000568</v>
      </c>
      <c r="K92" s="86">
        <f t="shared" si="10"/>
        <v>0</v>
      </c>
      <c r="L92" s="86">
        <f t="shared" si="10"/>
        <v>0.12999999999999545</v>
      </c>
      <c r="M92" s="86">
        <f t="shared" si="10"/>
        <v>-0.26999999999999602</v>
      </c>
      <c r="N92" s="86">
        <f t="shared" si="10"/>
        <v>3.0000000000001137E-2</v>
      </c>
      <c r="O92" s="86">
        <f t="shared" si="10"/>
        <v>0.14000000000000057</v>
      </c>
      <c r="P92" s="86">
        <f t="shared" si="10"/>
        <v>-0.5</v>
      </c>
      <c r="Q92" s="86">
        <f t="shared" si="10"/>
        <v>-0.82999999999999829</v>
      </c>
      <c r="R92" s="86">
        <f t="shared" si="10"/>
        <v>-1.2000000000000028</v>
      </c>
    </row>
    <row r="93" spans="2:18" x14ac:dyDescent="0.35">
      <c r="B93" s="98"/>
      <c r="C93" s="33">
        <v>100</v>
      </c>
      <c r="D93" s="33">
        <v>200</v>
      </c>
      <c r="E93" s="86">
        <f t="shared" ref="E93:R93" si="11">E45-E71</f>
        <v>0.39999999999999147</v>
      </c>
      <c r="F93" s="86">
        <f t="shared" si="11"/>
        <v>-0.59999999999999432</v>
      </c>
      <c r="G93" s="86">
        <f t="shared" si="11"/>
        <v>0</v>
      </c>
      <c r="H93" s="86">
        <f t="shared" si="11"/>
        <v>0.89999999999999147</v>
      </c>
      <c r="I93" s="86">
        <f t="shared" si="11"/>
        <v>0.40000000000000568</v>
      </c>
      <c r="J93" s="86">
        <f t="shared" si="11"/>
        <v>-1</v>
      </c>
      <c r="K93" s="86">
        <f t="shared" si="11"/>
        <v>-0.29999999999999716</v>
      </c>
      <c r="L93" s="86">
        <f t="shared" si="11"/>
        <v>-1.4000000000000057</v>
      </c>
      <c r="M93" s="86">
        <f t="shared" si="11"/>
        <v>-0.64000000000000057</v>
      </c>
      <c r="N93" s="86">
        <f t="shared" si="11"/>
        <v>-0.23999999999999488</v>
      </c>
      <c r="O93" s="86">
        <f t="shared" si="11"/>
        <v>-0.76999999999999602</v>
      </c>
      <c r="P93" s="86">
        <f t="shared" si="11"/>
        <v>-0.70000000000000284</v>
      </c>
      <c r="Q93" s="86">
        <f t="shared" si="11"/>
        <v>-0.95999999999999375</v>
      </c>
      <c r="R93" s="86">
        <f t="shared" si="11"/>
        <v>-1.1399999999999864</v>
      </c>
    </row>
    <row r="94" spans="2:18" x14ac:dyDescent="0.35">
      <c r="B94" s="98"/>
      <c r="C94" s="33">
        <v>100</v>
      </c>
      <c r="D94" s="33">
        <v>300</v>
      </c>
      <c r="E94" s="86">
        <f t="shared" ref="E94:R94" si="12">E46-E72</f>
        <v>-0.34999999999999432</v>
      </c>
      <c r="F94" s="86">
        <f t="shared" si="12"/>
        <v>-0.15000000000000568</v>
      </c>
      <c r="G94" s="86">
        <f t="shared" si="12"/>
        <v>-0.10000000000000853</v>
      </c>
      <c r="H94" s="86">
        <f t="shared" si="12"/>
        <v>-0.44999999999998863</v>
      </c>
      <c r="I94" s="86">
        <f t="shared" si="12"/>
        <v>-0.20000000000000284</v>
      </c>
      <c r="J94" s="86">
        <f t="shared" si="12"/>
        <v>-0.19999999999998863</v>
      </c>
      <c r="K94" s="86">
        <f t="shared" si="12"/>
        <v>-0.65000000000000568</v>
      </c>
      <c r="L94" s="86">
        <f t="shared" si="12"/>
        <v>-1.039999999999992</v>
      </c>
      <c r="M94" s="86">
        <f t="shared" si="12"/>
        <v>-1</v>
      </c>
      <c r="N94" s="86">
        <f t="shared" si="12"/>
        <v>-0.79999999999999716</v>
      </c>
      <c r="O94" s="86">
        <f t="shared" si="12"/>
        <v>-0.5</v>
      </c>
      <c r="P94" s="86">
        <f t="shared" si="12"/>
        <v>-0.5</v>
      </c>
      <c r="Q94" s="86">
        <f t="shared" si="12"/>
        <v>-0.93999999999999773</v>
      </c>
      <c r="R94" s="86">
        <f t="shared" si="12"/>
        <v>-1.3299999999999983</v>
      </c>
    </row>
    <row r="95" spans="2:18" x14ac:dyDescent="0.35">
      <c r="B95" s="98"/>
      <c r="C95" s="33">
        <v>200</v>
      </c>
      <c r="D95" s="33">
        <v>100</v>
      </c>
      <c r="E95" s="86">
        <f t="shared" ref="E95:R95" si="13">E47-E73</f>
        <v>1.9000000000000057</v>
      </c>
      <c r="F95" s="86">
        <f t="shared" si="13"/>
        <v>1.1500000000000057</v>
      </c>
      <c r="G95" s="86">
        <f t="shared" si="13"/>
        <v>3.4000000000000057</v>
      </c>
      <c r="H95" s="86">
        <f t="shared" si="13"/>
        <v>2.3499999999999943</v>
      </c>
      <c r="I95" s="86">
        <f t="shared" si="13"/>
        <v>0.90000000000000568</v>
      </c>
      <c r="J95" s="86">
        <f t="shared" si="13"/>
        <v>1.1000000000000085</v>
      </c>
      <c r="K95" s="86">
        <f t="shared" si="13"/>
        <v>-5.0000000000011369E-2</v>
      </c>
      <c r="L95" s="86">
        <f t="shared" si="13"/>
        <v>1.5999999999999943</v>
      </c>
      <c r="M95" s="86">
        <f t="shared" si="13"/>
        <v>1.2999999999999972</v>
      </c>
      <c r="N95" s="86">
        <f t="shared" si="13"/>
        <v>1.6699999999999875</v>
      </c>
      <c r="O95" s="86">
        <f t="shared" si="13"/>
        <v>1.2599999999999909</v>
      </c>
      <c r="P95" s="86">
        <f t="shared" si="13"/>
        <v>1.3999999999999915</v>
      </c>
      <c r="Q95" s="86">
        <f t="shared" si="13"/>
        <v>-0.44000000000001194</v>
      </c>
      <c r="R95" s="86">
        <f t="shared" si="13"/>
        <v>-0.5</v>
      </c>
    </row>
    <row r="96" spans="2:18" x14ac:dyDescent="0.35">
      <c r="B96" s="98"/>
      <c r="C96" s="33">
        <v>200</v>
      </c>
      <c r="D96" s="33">
        <v>200</v>
      </c>
      <c r="E96" s="86">
        <f t="shared" ref="E96:R96" si="14">E48-E74</f>
        <v>0.64999999999999147</v>
      </c>
      <c r="F96" s="86">
        <f t="shared" si="14"/>
        <v>0.20000000000000284</v>
      </c>
      <c r="G96" s="86">
        <f t="shared" si="14"/>
        <v>1.1000000000000085</v>
      </c>
      <c r="H96" s="86">
        <f t="shared" si="14"/>
        <v>0.39999999999999147</v>
      </c>
      <c r="I96" s="86">
        <f t="shared" si="14"/>
        <v>0.45000000000000284</v>
      </c>
      <c r="J96" s="86">
        <f t="shared" si="14"/>
        <v>-0.40000000000000568</v>
      </c>
      <c r="K96" s="86">
        <f t="shared" si="14"/>
        <v>0.55000000000001137</v>
      </c>
      <c r="L96" s="86">
        <f t="shared" si="14"/>
        <v>0.37000000000000455</v>
      </c>
      <c r="M96" s="86">
        <f t="shared" si="14"/>
        <v>-6.0000000000002274E-2</v>
      </c>
      <c r="N96" s="86">
        <f t="shared" si="14"/>
        <v>0.84000000000000341</v>
      </c>
      <c r="O96" s="86">
        <f t="shared" si="14"/>
        <v>0.5</v>
      </c>
      <c r="P96" s="86">
        <f t="shared" si="14"/>
        <v>0.15999999999999659</v>
      </c>
      <c r="Q96" s="86">
        <f t="shared" si="14"/>
        <v>6.9999999999993179E-2</v>
      </c>
      <c r="R96" s="86">
        <f t="shared" si="14"/>
        <v>-0.32999999999999829</v>
      </c>
    </row>
    <row r="97" spans="2:18" x14ac:dyDescent="0.35">
      <c r="B97" s="98"/>
      <c r="C97" s="33">
        <v>200</v>
      </c>
      <c r="D97" s="33">
        <v>300</v>
      </c>
      <c r="E97" s="86">
        <f t="shared" ref="E97:R97" si="15">E49-E75</f>
        <v>0.29999999999999716</v>
      </c>
      <c r="F97" s="86">
        <f t="shared" si="15"/>
        <v>-0.15000000000000568</v>
      </c>
      <c r="G97" s="86">
        <f t="shared" si="15"/>
        <v>0.34999999999999432</v>
      </c>
      <c r="H97" s="86">
        <f t="shared" si="15"/>
        <v>0.39999999999999147</v>
      </c>
      <c r="I97" s="86">
        <f t="shared" si="15"/>
        <v>-9.9999999999994316E-2</v>
      </c>
      <c r="J97" s="86">
        <f t="shared" si="15"/>
        <v>0</v>
      </c>
      <c r="K97" s="86">
        <f t="shared" si="15"/>
        <v>4.9999999999997158E-2</v>
      </c>
      <c r="L97" s="86">
        <f t="shared" si="15"/>
        <v>-0.29999999999999716</v>
      </c>
      <c r="M97" s="86">
        <f t="shared" si="15"/>
        <v>0.22999999999998977</v>
      </c>
      <c r="N97" s="86">
        <f t="shared" si="15"/>
        <v>-0.12999999999999545</v>
      </c>
      <c r="O97" s="86">
        <f t="shared" si="15"/>
        <v>-0.26999999999999602</v>
      </c>
      <c r="P97" s="86">
        <f t="shared" si="15"/>
        <v>-6.0000000000002274E-2</v>
      </c>
      <c r="Q97" s="86">
        <f t="shared" si="15"/>
        <v>0.14000000000000057</v>
      </c>
      <c r="R97" s="86">
        <f t="shared" si="15"/>
        <v>-0.26999999999999602</v>
      </c>
    </row>
    <row r="98" spans="2:18" x14ac:dyDescent="0.35">
      <c r="B98" s="98"/>
      <c r="C98" s="33">
        <v>300</v>
      </c>
      <c r="D98" s="33">
        <v>100</v>
      </c>
      <c r="E98" s="86">
        <f t="shared" ref="E98:R98" si="16">E50-E76</f>
        <v>2.8499999999999943</v>
      </c>
      <c r="F98" s="86">
        <f t="shared" si="16"/>
        <v>1.8499999999999943</v>
      </c>
      <c r="G98" s="86">
        <f t="shared" si="16"/>
        <v>4.0500000000000114</v>
      </c>
      <c r="H98" s="86">
        <f t="shared" si="16"/>
        <v>3.4499999999999886</v>
      </c>
      <c r="I98" s="86">
        <f t="shared" si="16"/>
        <v>2.0499999999999972</v>
      </c>
      <c r="J98" s="86">
        <f t="shared" si="16"/>
        <v>0.54999999999999716</v>
      </c>
      <c r="K98" s="86">
        <f t="shared" si="16"/>
        <v>1</v>
      </c>
      <c r="L98" s="86">
        <f t="shared" si="16"/>
        <v>3.1299999999999955</v>
      </c>
      <c r="M98" s="86">
        <f t="shared" si="16"/>
        <v>1.2399999999999949</v>
      </c>
      <c r="N98" s="86">
        <f t="shared" si="16"/>
        <v>2.6299999999999955</v>
      </c>
      <c r="O98" s="86">
        <f t="shared" si="16"/>
        <v>2.8299999999999983</v>
      </c>
      <c r="P98" s="86">
        <f t="shared" si="16"/>
        <v>1.4699999999999847</v>
      </c>
      <c r="Q98" s="86">
        <f t="shared" si="16"/>
        <v>0.17000000000001592</v>
      </c>
      <c r="R98" s="86">
        <f t="shared" si="16"/>
        <v>1</v>
      </c>
    </row>
    <row r="99" spans="2:18" x14ac:dyDescent="0.35">
      <c r="B99" s="98"/>
      <c r="C99" s="33">
        <v>300</v>
      </c>
      <c r="D99" s="33">
        <v>200</v>
      </c>
      <c r="E99" s="86">
        <f t="shared" ref="E99:R99" si="17">E51-E77</f>
        <v>1.5999999999999943</v>
      </c>
      <c r="F99" s="86">
        <f t="shared" si="17"/>
        <v>1.3499999999999943</v>
      </c>
      <c r="G99" s="86">
        <f t="shared" si="17"/>
        <v>2.4500000000000028</v>
      </c>
      <c r="H99" s="86">
        <f t="shared" si="17"/>
        <v>1.6500000000000057</v>
      </c>
      <c r="I99" s="86">
        <f t="shared" si="17"/>
        <v>1.25</v>
      </c>
      <c r="J99" s="86">
        <f t="shared" si="17"/>
        <v>0.35000000000000853</v>
      </c>
      <c r="K99" s="86">
        <f t="shared" si="17"/>
        <v>9.9999999999994316E-2</v>
      </c>
      <c r="L99" s="86">
        <f t="shared" si="17"/>
        <v>0.13000000000000966</v>
      </c>
      <c r="M99" s="86">
        <f t="shared" si="17"/>
        <v>0.40000000000000568</v>
      </c>
      <c r="N99" s="86">
        <f t="shared" si="17"/>
        <v>1.4300000000000068</v>
      </c>
      <c r="O99" s="86">
        <f t="shared" si="17"/>
        <v>1.8999999999999915</v>
      </c>
      <c r="P99" s="86">
        <f t="shared" si="17"/>
        <v>1.0600000000000023</v>
      </c>
      <c r="Q99" s="86">
        <f t="shared" si="17"/>
        <v>0.29999999999999716</v>
      </c>
      <c r="R99" s="86">
        <f t="shared" si="17"/>
        <v>0.20000000000000284</v>
      </c>
    </row>
    <row r="100" spans="2:18" x14ac:dyDescent="0.35">
      <c r="B100" s="99"/>
      <c r="C100" s="32">
        <v>300</v>
      </c>
      <c r="D100" s="32">
        <v>300</v>
      </c>
      <c r="E100" s="86">
        <f t="shared" ref="E100:R100" si="18">E52-E78</f>
        <v>0.20000000000000284</v>
      </c>
      <c r="F100" s="86">
        <f t="shared" si="18"/>
        <v>0.59999999999999432</v>
      </c>
      <c r="G100" s="86">
        <f t="shared" si="18"/>
        <v>1.0999999999999943</v>
      </c>
      <c r="H100" s="86">
        <f t="shared" si="18"/>
        <v>0.55000000000001137</v>
      </c>
      <c r="I100" s="86">
        <f t="shared" si="18"/>
        <v>0.69999999999998863</v>
      </c>
      <c r="J100" s="86">
        <f t="shared" si="18"/>
        <v>0.35000000000000853</v>
      </c>
      <c r="K100" s="86">
        <f t="shared" si="18"/>
        <v>-0.15000000000000568</v>
      </c>
      <c r="L100" s="86">
        <f t="shared" si="18"/>
        <v>0.37000000000000455</v>
      </c>
      <c r="M100" s="86">
        <f t="shared" si="18"/>
        <v>0.23000000000000398</v>
      </c>
      <c r="N100" s="86">
        <f t="shared" si="18"/>
        <v>0.5</v>
      </c>
      <c r="O100" s="86">
        <f t="shared" si="18"/>
        <v>0.53999999999999204</v>
      </c>
      <c r="P100" s="86">
        <f t="shared" si="18"/>
        <v>0.10000000000000853</v>
      </c>
      <c r="Q100" s="86">
        <f t="shared" si="18"/>
        <v>0</v>
      </c>
      <c r="R100" s="86">
        <f t="shared" si="18"/>
        <v>-0.12999999999999545</v>
      </c>
    </row>
    <row r="103" spans="2:18" x14ac:dyDescent="0.35">
      <c r="B103" t="s">
        <v>116</v>
      </c>
      <c r="C103" s="86">
        <f>AVERAGE(E83:R100)</f>
        <v>1.2648809523809519</v>
      </c>
    </row>
  </sheetData>
  <mergeCells count="18">
    <mergeCell ref="B10:B18"/>
    <mergeCell ref="B19:B27"/>
    <mergeCell ref="G8:H8"/>
    <mergeCell ref="E7:H7"/>
    <mergeCell ref="I7:L7"/>
    <mergeCell ref="I8:J8"/>
    <mergeCell ref="K8:L8"/>
    <mergeCell ref="E8:F8"/>
    <mergeCell ref="L33:R33"/>
    <mergeCell ref="B35:B43"/>
    <mergeCell ref="B44:B52"/>
    <mergeCell ref="E59:K59"/>
    <mergeCell ref="L59:R59"/>
    <mergeCell ref="B83:B91"/>
    <mergeCell ref="B92:B100"/>
    <mergeCell ref="B61:B69"/>
    <mergeCell ref="B70:B78"/>
    <mergeCell ref="E33:K33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453E-492D-42E9-82F6-9838EB2A6ECE}">
  <dimension ref="B2:AK126"/>
  <sheetViews>
    <sheetView topLeftCell="A19" zoomScaleNormal="100" workbookViewId="0">
      <selection activeCell="Q37" sqref="Q37"/>
    </sheetView>
  </sheetViews>
  <sheetFormatPr defaultRowHeight="14.15" x14ac:dyDescent="0.35"/>
  <sheetData>
    <row r="2" spans="2:29" ht="22.75" x14ac:dyDescent="0.55000000000000004">
      <c r="B2" s="4" t="s">
        <v>43</v>
      </c>
    </row>
    <row r="3" spans="2:29" ht="22.75" x14ac:dyDescent="0.55000000000000004">
      <c r="B3" s="4" t="s">
        <v>86</v>
      </c>
    </row>
    <row r="4" spans="2:29" ht="22.75" x14ac:dyDescent="0.55000000000000004">
      <c r="B4" s="4" t="s">
        <v>29</v>
      </c>
    </row>
    <row r="8" spans="2:29" ht="22.75" x14ac:dyDescent="0.35">
      <c r="C8" s="34"/>
      <c r="D8" s="34"/>
      <c r="E8" s="34"/>
      <c r="F8" s="106" t="s">
        <v>0</v>
      </c>
      <c r="G8" s="106"/>
      <c r="H8" s="106"/>
      <c r="I8" s="106"/>
      <c r="J8" s="106"/>
      <c r="K8" s="106"/>
      <c r="L8" s="106"/>
      <c r="M8" s="106"/>
      <c r="N8" s="106"/>
      <c r="O8" s="106"/>
      <c r="P8" s="26"/>
      <c r="Q8" s="26"/>
      <c r="R8" s="26"/>
      <c r="S8" s="26"/>
      <c r="T8" s="6"/>
      <c r="U8" s="6"/>
      <c r="V8" s="6"/>
      <c r="W8" s="6"/>
      <c r="X8" s="6"/>
      <c r="Y8" s="6"/>
    </row>
    <row r="9" spans="2:29" x14ac:dyDescent="0.35">
      <c r="C9" s="34"/>
      <c r="D9" s="34"/>
      <c r="E9" s="34"/>
      <c r="F9" s="96" t="s">
        <v>88</v>
      </c>
      <c r="G9" s="96"/>
      <c r="H9" s="96" t="s">
        <v>55</v>
      </c>
      <c r="I9" s="96"/>
      <c r="J9" s="96"/>
      <c r="K9" s="96" t="s">
        <v>25</v>
      </c>
      <c r="L9" s="96"/>
      <c r="M9" s="96"/>
      <c r="N9" s="96"/>
      <c r="O9" s="96"/>
      <c r="P9" s="100"/>
      <c r="Q9" s="100"/>
      <c r="R9" s="100"/>
      <c r="S9" s="100"/>
      <c r="T9" s="100"/>
      <c r="U9" s="100"/>
      <c r="V9" s="100"/>
      <c r="W9" s="100"/>
      <c r="X9" s="100"/>
      <c r="Y9" s="100"/>
    </row>
    <row r="10" spans="2:29" x14ac:dyDescent="0.35">
      <c r="C10" s="33" t="s">
        <v>81</v>
      </c>
      <c r="D10" s="33" t="s">
        <v>2</v>
      </c>
      <c r="E10" s="33" t="s">
        <v>3</v>
      </c>
      <c r="F10" s="33" t="s">
        <v>44</v>
      </c>
      <c r="G10" s="33" t="s">
        <v>87</v>
      </c>
      <c r="H10" s="33" t="s">
        <v>44</v>
      </c>
      <c r="I10" s="33" t="s">
        <v>87</v>
      </c>
      <c r="J10" s="33" t="s">
        <v>8</v>
      </c>
      <c r="K10" s="33" t="s">
        <v>44</v>
      </c>
      <c r="L10" s="33" t="s">
        <v>87</v>
      </c>
      <c r="M10" s="33" t="s">
        <v>6</v>
      </c>
      <c r="N10" s="33" t="s">
        <v>7</v>
      </c>
      <c r="O10" s="33" t="s">
        <v>8</v>
      </c>
      <c r="P10" s="33"/>
      <c r="Q10" s="33"/>
      <c r="R10" s="23"/>
      <c r="S10" s="33"/>
      <c r="T10" s="33"/>
      <c r="U10" s="33"/>
      <c r="V10" s="33"/>
      <c r="W10" s="33"/>
      <c r="X10" s="33"/>
      <c r="Y10" s="33"/>
    </row>
    <row r="11" spans="2:29" x14ac:dyDescent="0.35">
      <c r="C11" s="97">
        <v>1</v>
      </c>
      <c r="D11" s="34">
        <v>100</v>
      </c>
      <c r="E11" s="34">
        <v>100</v>
      </c>
      <c r="F11" s="81">
        <v>84.07</v>
      </c>
      <c r="G11" s="81">
        <v>64.28</v>
      </c>
      <c r="H11" s="51">
        <v>15.85</v>
      </c>
      <c r="I11" s="51">
        <v>15.879999999999999</v>
      </c>
      <c r="J11" s="51">
        <v>15.709999999999999</v>
      </c>
      <c r="K11" s="51">
        <v>29.59</v>
      </c>
      <c r="L11" s="51">
        <v>50.94</v>
      </c>
      <c r="M11" s="51">
        <v>33.53</v>
      </c>
      <c r="N11" s="51">
        <v>63.91</v>
      </c>
      <c r="O11" s="51">
        <v>10.119999999999999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2:29" x14ac:dyDescent="0.35">
      <c r="C12" s="98"/>
      <c r="D12" s="33">
        <v>100</v>
      </c>
      <c r="E12" s="33">
        <v>200</v>
      </c>
      <c r="F12" s="83">
        <v>92.679999999999993</v>
      </c>
      <c r="G12" s="83">
        <v>69.179999999999993</v>
      </c>
      <c r="H12" s="52">
        <v>14.979999999999999</v>
      </c>
      <c r="I12" s="52">
        <v>15</v>
      </c>
      <c r="J12" s="52">
        <v>14.77</v>
      </c>
      <c r="K12" s="52">
        <v>18.87</v>
      </c>
      <c r="L12" s="52">
        <v>35.659999999999997</v>
      </c>
      <c r="M12" s="52">
        <v>32.93</v>
      </c>
      <c r="N12" s="52">
        <v>43.4</v>
      </c>
      <c r="O12" s="52">
        <v>6.39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2:29" x14ac:dyDescent="0.35">
      <c r="C13" s="98"/>
      <c r="D13" s="33">
        <v>100</v>
      </c>
      <c r="E13" s="33">
        <v>300</v>
      </c>
      <c r="F13" s="83">
        <v>96.32</v>
      </c>
      <c r="G13" s="83">
        <v>72.209999999999994</v>
      </c>
      <c r="H13" s="52">
        <v>14.71</v>
      </c>
      <c r="I13" s="52">
        <v>14.71</v>
      </c>
      <c r="J13" s="52">
        <v>14.48</v>
      </c>
      <c r="K13" s="52">
        <v>13.459999999999999</v>
      </c>
      <c r="L13" s="52">
        <v>28.48</v>
      </c>
      <c r="M13" s="52">
        <v>32.81</v>
      </c>
      <c r="N13" s="52">
        <v>34.96</v>
      </c>
      <c r="O13" s="52">
        <v>5.17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2:29" x14ac:dyDescent="0.35">
      <c r="C14" s="98"/>
      <c r="D14" s="33">
        <v>200</v>
      </c>
      <c r="E14" s="33">
        <v>100</v>
      </c>
      <c r="F14" s="83">
        <v>84.11999999999999</v>
      </c>
      <c r="G14" s="83">
        <v>63.91</v>
      </c>
      <c r="H14" s="52">
        <v>11.219999999999999</v>
      </c>
      <c r="I14" s="52">
        <v>11.24</v>
      </c>
      <c r="J14" s="52">
        <v>11.18</v>
      </c>
      <c r="K14" s="52">
        <v>28.92</v>
      </c>
      <c r="L14" s="52">
        <v>50.749999999999993</v>
      </c>
      <c r="M14" s="52">
        <v>33.22</v>
      </c>
      <c r="N14" s="52">
        <v>63.749999999999993</v>
      </c>
      <c r="O14" s="52">
        <v>7.86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2:29" x14ac:dyDescent="0.35">
      <c r="C15" s="98"/>
      <c r="D15" s="33">
        <v>200</v>
      </c>
      <c r="E15" s="33">
        <v>200</v>
      </c>
      <c r="F15" s="83">
        <v>92.7</v>
      </c>
      <c r="G15" s="83">
        <v>69.010000000000005</v>
      </c>
      <c r="H15" s="52">
        <v>10.61</v>
      </c>
      <c r="I15" s="52">
        <v>10.620000000000001</v>
      </c>
      <c r="J15" s="52">
        <v>10.54</v>
      </c>
      <c r="K15" s="52">
        <v>18.47</v>
      </c>
      <c r="L15" s="52">
        <v>35.520000000000003</v>
      </c>
      <c r="M15" s="52">
        <v>32.800000000000004</v>
      </c>
      <c r="N15" s="52">
        <v>43.38</v>
      </c>
      <c r="O15" s="52">
        <v>4.8500000000000005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2:29" x14ac:dyDescent="0.35">
      <c r="C16" s="98"/>
      <c r="D16" s="33">
        <v>200</v>
      </c>
      <c r="E16" s="33">
        <v>300</v>
      </c>
      <c r="F16" s="83">
        <v>96.3</v>
      </c>
      <c r="G16" s="83">
        <v>72.06</v>
      </c>
      <c r="H16" s="52">
        <v>10.4</v>
      </c>
      <c r="I16" s="52">
        <v>10.42</v>
      </c>
      <c r="J16" s="52">
        <v>10.34</v>
      </c>
      <c r="K16" s="52">
        <v>13.059999999999999</v>
      </c>
      <c r="L16" s="52">
        <v>28.470000000000002</v>
      </c>
      <c r="M16" s="52">
        <v>32.71</v>
      </c>
      <c r="N16" s="52">
        <v>35.03</v>
      </c>
      <c r="O16" s="52">
        <v>3.7600000000000002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3:26" x14ac:dyDescent="0.35">
      <c r="C17" s="98"/>
      <c r="D17" s="33">
        <v>300</v>
      </c>
      <c r="E17" s="33">
        <v>100</v>
      </c>
      <c r="F17" s="83">
        <v>84.04</v>
      </c>
      <c r="G17" s="83">
        <v>63.800000000000004</v>
      </c>
      <c r="H17" s="52">
        <v>9.17</v>
      </c>
      <c r="I17" s="52">
        <v>9.1800000000000015</v>
      </c>
      <c r="J17" s="52">
        <v>9.16</v>
      </c>
      <c r="K17" s="52">
        <v>28.79</v>
      </c>
      <c r="L17" s="52">
        <v>50.690000000000005</v>
      </c>
      <c r="M17" s="52">
        <v>33.119999999999997</v>
      </c>
      <c r="N17" s="52">
        <v>63.82</v>
      </c>
      <c r="O17" s="52">
        <v>7.0000000000000009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3:26" x14ac:dyDescent="0.35">
      <c r="C18" s="98"/>
      <c r="D18" s="33">
        <v>300</v>
      </c>
      <c r="E18" s="33">
        <v>200</v>
      </c>
      <c r="F18" s="83">
        <v>92.63</v>
      </c>
      <c r="G18" s="83">
        <v>68.930000000000007</v>
      </c>
      <c r="H18" s="52">
        <v>8.66</v>
      </c>
      <c r="I18" s="52">
        <v>8.67</v>
      </c>
      <c r="J18" s="52">
        <v>8.6300000000000008</v>
      </c>
      <c r="K18" s="52">
        <v>18.38</v>
      </c>
      <c r="L18" s="52">
        <v>35.54</v>
      </c>
      <c r="M18" s="52">
        <v>32.76</v>
      </c>
      <c r="N18" s="52">
        <v>43.44</v>
      </c>
      <c r="O18" s="52">
        <v>4.2299999999999995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3:26" x14ac:dyDescent="0.35">
      <c r="C19" s="99"/>
      <c r="D19" s="32">
        <v>300</v>
      </c>
      <c r="E19" s="32">
        <v>300</v>
      </c>
      <c r="F19" s="84">
        <v>96.25</v>
      </c>
      <c r="G19" s="84">
        <v>72.009999999999991</v>
      </c>
      <c r="H19" s="25">
        <v>8.5</v>
      </c>
      <c r="I19" s="25">
        <v>8.51</v>
      </c>
      <c r="J19" s="25">
        <v>8.4599999999999991</v>
      </c>
      <c r="K19" s="25">
        <v>12.989999999999998</v>
      </c>
      <c r="L19" s="25">
        <v>28.439999999999998</v>
      </c>
      <c r="M19" s="25">
        <v>32.68</v>
      </c>
      <c r="N19" s="25">
        <v>35.049999999999997</v>
      </c>
      <c r="O19" s="25">
        <v>3.17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3:26" x14ac:dyDescent="0.35">
      <c r="C20" s="98">
        <v>2</v>
      </c>
      <c r="D20" s="33">
        <v>100</v>
      </c>
      <c r="E20" s="33">
        <v>100</v>
      </c>
      <c r="F20" s="83">
        <v>99.74</v>
      </c>
      <c r="G20" s="83">
        <v>65.47</v>
      </c>
      <c r="H20" s="52">
        <v>15.93</v>
      </c>
      <c r="I20" s="52">
        <v>17.02</v>
      </c>
      <c r="J20" s="52">
        <v>15.709999999999999</v>
      </c>
      <c r="K20" s="52">
        <v>6.4399999999999995</v>
      </c>
      <c r="L20" s="52">
        <v>28.720000000000002</v>
      </c>
      <c r="M20" s="52">
        <v>22.3</v>
      </c>
      <c r="N20" s="52">
        <v>38.51</v>
      </c>
      <c r="O20" s="52">
        <v>5.8999999999999995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3:26" x14ac:dyDescent="0.35">
      <c r="C21" s="98"/>
      <c r="D21" s="33">
        <v>100</v>
      </c>
      <c r="E21" s="33">
        <v>200</v>
      </c>
      <c r="F21" s="83">
        <v>99.99</v>
      </c>
      <c r="G21" s="83">
        <v>68.06</v>
      </c>
      <c r="H21" s="52">
        <v>15</v>
      </c>
      <c r="I21" s="52">
        <v>15.97</v>
      </c>
      <c r="J21" s="52">
        <v>14.790000000000001</v>
      </c>
      <c r="K21" s="52">
        <v>3.94</v>
      </c>
      <c r="L21" s="52">
        <v>20.22</v>
      </c>
      <c r="M21" s="52">
        <v>22.009999999999998</v>
      </c>
      <c r="N21" s="52">
        <v>26.16</v>
      </c>
      <c r="O21" s="52">
        <v>3.8600000000000003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3:26" x14ac:dyDescent="0.35">
      <c r="C22" s="98"/>
      <c r="D22" s="33">
        <v>100</v>
      </c>
      <c r="E22" s="33">
        <v>300</v>
      </c>
      <c r="F22" s="83">
        <v>100</v>
      </c>
      <c r="G22" s="83">
        <v>69.73</v>
      </c>
      <c r="H22" s="52">
        <v>14.71</v>
      </c>
      <c r="I22" s="52">
        <v>15.620000000000001</v>
      </c>
      <c r="J22" s="52">
        <v>14.499999999999998</v>
      </c>
      <c r="K22" s="52">
        <v>3.1399999999999997</v>
      </c>
      <c r="L22" s="52">
        <v>16.48</v>
      </c>
      <c r="M22" s="52">
        <v>21.94</v>
      </c>
      <c r="N22" s="52">
        <v>21.12</v>
      </c>
      <c r="O22" s="52">
        <v>3.1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3:26" x14ac:dyDescent="0.35">
      <c r="C23" s="98"/>
      <c r="D23" s="33">
        <v>200</v>
      </c>
      <c r="E23" s="33">
        <v>100</v>
      </c>
      <c r="F23" s="83">
        <v>99.71</v>
      </c>
      <c r="G23" s="83">
        <v>64.95</v>
      </c>
      <c r="H23" s="52">
        <v>11.28</v>
      </c>
      <c r="I23" s="52">
        <v>12.049999999999999</v>
      </c>
      <c r="J23" s="52">
        <v>11.200000000000001</v>
      </c>
      <c r="K23" s="52">
        <v>5.25</v>
      </c>
      <c r="L23" s="52">
        <v>28.560000000000002</v>
      </c>
      <c r="M23" s="52">
        <v>22.12</v>
      </c>
      <c r="N23" s="52">
        <v>38.519999999999996</v>
      </c>
      <c r="O23" s="52">
        <v>4.54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3:26" x14ac:dyDescent="0.35">
      <c r="C24" s="98"/>
      <c r="D24" s="33">
        <v>200</v>
      </c>
      <c r="E24" s="33">
        <v>200</v>
      </c>
      <c r="F24" s="83">
        <v>99.99</v>
      </c>
      <c r="G24" s="83">
        <v>67.569999999999993</v>
      </c>
      <c r="H24" s="52">
        <v>10.61</v>
      </c>
      <c r="I24" s="52">
        <v>11.3</v>
      </c>
      <c r="J24" s="52">
        <v>10.54</v>
      </c>
      <c r="K24" s="52">
        <v>2.96</v>
      </c>
      <c r="L24" s="52">
        <v>20.14</v>
      </c>
      <c r="M24" s="52">
        <v>21.93</v>
      </c>
      <c r="N24" s="52">
        <v>26.169999999999998</v>
      </c>
      <c r="O24" s="52">
        <v>2.87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3:26" x14ac:dyDescent="0.35">
      <c r="C25" s="98"/>
      <c r="D25" s="33">
        <v>200</v>
      </c>
      <c r="E25" s="33">
        <v>300</v>
      </c>
      <c r="F25" s="83">
        <v>100</v>
      </c>
      <c r="G25" s="83">
        <v>69.349999999999994</v>
      </c>
      <c r="H25" s="52">
        <v>10.4</v>
      </c>
      <c r="I25" s="52">
        <v>11.06</v>
      </c>
      <c r="J25" s="52">
        <v>10.35</v>
      </c>
      <c r="K25" s="52">
        <v>2.27</v>
      </c>
      <c r="L25" s="52">
        <v>16.43</v>
      </c>
      <c r="M25" s="52">
        <v>21.89</v>
      </c>
      <c r="N25" s="52">
        <v>21.14</v>
      </c>
      <c r="O25" s="52">
        <v>2.23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3:26" x14ac:dyDescent="0.35">
      <c r="C26" s="98"/>
      <c r="D26" s="33">
        <v>300</v>
      </c>
      <c r="E26" s="33">
        <v>100</v>
      </c>
      <c r="F26" s="83">
        <v>99.71</v>
      </c>
      <c r="G26" s="83">
        <v>64.77000000000001</v>
      </c>
      <c r="H26" s="52">
        <v>9.2200000000000006</v>
      </c>
      <c r="I26" s="52">
        <v>9.85</v>
      </c>
      <c r="J26" s="52">
        <v>9.1800000000000015</v>
      </c>
      <c r="K26" s="52">
        <v>4.75</v>
      </c>
      <c r="L26" s="52">
        <v>28.57</v>
      </c>
      <c r="M26" s="52">
        <v>22.07</v>
      </c>
      <c r="N26" s="52">
        <v>38.57</v>
      </c>
      <c r="O26" s="52">
        <v>4.01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3:26" x14ac:dyDescent="0.35">
      <c r="C27" s="98"/>
      <c r="D27" s="33">
        <v>300</v>
      </c>
      <c r="E27" s="33">
        <v>200</v>
      </c>
      <c r="F27" s="83">
        <v>99.99</v>
      </c>
      <c r="G27" s="83">
        <v>67.52</v>
      </c>
      <c r="H27" s="52">
        <v>8.67</v>
      </c>
      <c r="I27" s="52">
        <v>9.24</v>
      </c>
      <c r="J27" s="52">
        <v>8.6199999999999992</v>
      </c>
      <c r="K27" s="52">
        <v>2.56</v>
      </c>
      <c r="L27" s="52">
        <v>20.09</v>
      </c>
      <c r="M27" s="52">
        <v>21.91</v>
      </c>
      <c r="N27" s="52">
        <v>26.14</v>
      </c>
      <c r="O27" s="52">
        <v>2.46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3:26" x14ac:dyDescent="0.35">
      <c r="C28" s="99"/>
      <c r="D28" s="32">
        <v>300</v>
      </c>
      <c r="E28" s="32">
        <v>300</v>
      </c>
      <c r="F28" s="84">
        <v>100</v>
      </c>
      <c r="G28" s="84">
        <v>69.239999999999995</v>
      </c>
      <c r="H28" s="25">
        <v>8.49</v>
      </c>
      <c r="I28" s="25">
        <v>9.0300000000000011</v>
      </c>
      <c r="J28" s="25">
        <v>8.4500000000000011</v>
      </c>
      <c r="K28" s="25">
        <v>1.96</v>
      </c>
      <c r="L28" s="25">
        <v>16.38</v>
      </c>
      <c r="M28" s="25">
        <v>21.87</v>
      </c>
      <c r="N28" s="25">
        <v>21.099999999999998</v>
      </c>
      <c r="O28" s="25">
        <v>1.92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3:26" x14ac:dyDescent="0.35">
      <c r="P29" s="6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3:26" x14ac:dyDescent="0.35">
      <c r="P30" s="6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3:26" ht="22.75" x14ac:dyDescent="0.35">
      <c r="F31" s="106" t="s">
        <v>1</v>
      </c>
      <c r="G31" s="106"/>
      <c r="H31" s="106"/>
      <c r="I31" s="106"/>
      <c r="J31" s="106"/>
      <c r="K31" s="106"/>
      <c r="L31" s="106"/>
      <c r="M31" s="106"/>
      <c r="N31" s="106"/>
      <c r="O31" s="106"/>
      <c r="P31" s="6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3:26" x14ac:dyDescent="0.35">
      <c r="C32" s="34"/>
      <c r="D32" s="34"/>
      <c r="E32" s="34"/>
      <c r="F32" s="96" t="s">
        <v>88</v>
      </c>
      <c r="G32" s="96"/>
      <c r="H32" s="96" t="s">
        <v>55</v>
      </c>
      <c r="I32" s="96"/>
      <c r="J32" s="96"/>
      <c r="K32" s="96" t="s">
        <v>25</v>
      </c>
      <c r="L32" s="96"/>
      <c r="M32" s="96"/>
      <c r="N32" s="96"/>
      <c r="O32" s="96"/>
      <c r="P32" s="6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3:26" x14ac:dyDescent="0.35">
      <c r="C33" s="33" t="s">
        <v>81</v>
      </c>
      <c r="D33" s="33" t="s">
        <v>2</v>
      </c>
      <c r="E33" s="33" t="s">
        <v>3</v>
      </c>
      <c r="F33" s="33" t="s">
        <v>44</v>
      </c>
      <c r="G33" s="33" t="s">
        <v>87</v>
      </c>
      <c r="H33" s="33" t="s">
        <v>44</v>
      </c>
      <c r="I33" s="33" t="s">
        <v>87</v>
      </c>
      <c r="J33" s="33" t="s">
        <v>8</v>
      </c>
      <c r="K33" s="33" t="s">
        <v>44</v>
      </c>
      <c r="L33" s="33" t="s">
        <v>87</v>
      </c>
      <c r="M33" s="33" t="s">
        <v>6</v>
      </c>
      <c r="N33" s="33" t="s">
        <v>7</v>
      </c>
      <c r="O33" s="33" t="s">
        <v>8</v>
      </c>
      <c r="P33" s="6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3:26" x14ac:dyDescent="0.35">
      <c r="C34" s="97">
        <v>1</v>
      </c>
      <c r="D34" s="34">
        <v>100</v>
      </c>
      <c r="E34" s="34">
        <v>100</v>
      </c>
      <c r="F34" s="81">
        <v>78.34</v>
      </c>
      <c r="G34" s="81">
        <v>60.06</v>
      </c>
      <c r="H34" s="51">
        <v>20.330000000000002</v>
      </c>
      <c r="I34" s="51">
        <v>20.62</v>
      </c>
      <c r="J34" s="51">
        <v>19.259999999999998</v>
      </c>
      <c r="K34" s="51">
        <v>52.769999999999996</v>
      </c>
      <c r="L34" s="51">
        <v>70.989999999999995</v>
      </c>
      <c r="M34" s="51">
        <v>81.699999999999989</v>
      </c>
      <c r="N34" s="51">
        <v>77.64</v>
      </c>
      <c r="O34" s="51">
        <v>15.260000000000002</v>
      </c>
      <c r="Q34" s="93"/>
      <c r="R34" s="2"/>
      <c r="S34" s="2"/>
      <c r="T34" s="2"/>
      <c r="U34" s="2"/>
      <c r="V34" s="2"/>
      <c r="W34" s="2"/>
      <c r="X34" s="2"/>
      <c r="Y34" s="2"/>
      <c r="Z34" s="2"/>
    </row>
    <row r="35" spans="3:26" x14ac:dyDescent="0.35">
      <c r="C35" s="98"/>
      <c r="D35" s="33">
        <v>100</v>
      </c>
      <c r="E35" s="33">
        <v>200</v>
      </c>
      <c r="F35" s="83">
        <v>90.169999999999987</v>
      </c>
      <c r="G35" s="83">
        <v>68.959999999999994</v>
      </c>
      <c r="H35" s="52">
        <v>18.75</v>
      </c>
      <c r="I35" s="52">
        <v>18.87</v>
      </c>
      <c r="J35" s="52">
        <v>18.02</v>
      </c>
      <c r="K35" s="52">
        <v>34.19</v>
      </c>
      <c r="L35" s="52">
        <v>48.17</v>
      </c>
      <c r="M35" s="52">
        <v>81.16</v>
      </c>
      <c r="N35" s="52">
        <v>52.470000000000006</v>
      </c>
      <c r="O35" s="52">
        <v>9.48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3:26" x14ac:dyDescent="0.35">
      <c r="C36" s="98"/>
      <c r="D36" s="33">
        <v>100</v>
      </c>
      <c r="E36" s="33">
        <v>300</v>
      </c>
      <c r="F36" s="83">
        <v>95.04</v>
      </c>
      <c r="G36" s="83">
        <v>73.83</v>
      </c>
      <c r="H36" s="52">
        <v>18.23</v>
      </c>
      <c r="I36" s="52">
        <v>18.3</v>
      </c>
      <c r="J36" s="52">
        <v>17.599999999999998</v>
      </c>
      <c r="K36" s="52">
        <v>24.67</v>
      </c>
      <c r="L36" s="52">
        <v>37.64</v>
      </c>
      <c r="M36" s="52">
        <v>81.05</v>
      </c>
      <c r="N36" s="52">
        <v>42.22</v>
      </c>
      <c r="O36" s="52">
        <v>7.55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3:26" x14ac:dyDescent="0.35">
      <c r="C37" s="98"/>
      <c r="D37" s="33">
        <v>200</v>
      </c>
      <c r="E37" s="33">
        <v>100</v>
      </c>
      <c r="F37" s="83">
        <v>78.42</v>
      </c>
      <c r="G37" s="83">
        <v>59.709999999999994</v>
      </c>
      <c r="H37" s="52">
        <v>14.430000000000001</v>
      </c>
      <c r="I37" s="52">
        <v>14.610000000000001</v>
      </c>
      <c r="J37" s="52">
        <v>13.81</v>
      </c>
      <c r="K37" s="52">
        <v>52.1</v>
      </c>
      <c r="L37" s="52">
        <v>70.709999999999994</v>
      </c>
      <c r="M37" s="52">
        <v>81.45</v>
      </c>
      <c r="N37" s="52">
        <v>77.56</v>
      </c>
      <c r="O37" s="52">
        <v>11.95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3:26" x14ac:dyDescent="0.35">
      <c r="C38" s="98"/>
      <c r="D38" s="33">
        <v>200</v>
      </c>
      <c r="E38" s="33">
        <v>200</v>
      </c>
      <c r="F38" s="83">
        <v>90.29</v>
      </c>
      <c r="G38" s="83">
        <v>68.73</v>
      </c>
      <c r="H38" s="52">
        <v>13.28</v>
      </c>
      <c r="I38" s="52">
        <v>13.36</v>
      </c>
      <c r="J38" s="52">
        <v>12.920000000000002</v>
      </c>
      <c r="K38" s="52">
        <v>33.64</v>
      </c>
      <c r="L38" s="52">
        <v>48.1</v>
      </c>
      <c r="M38" s="52">
        <v>81.05</v>
      </c>
      <c r="N38" s="52">
        <v>52.55</v>
      </c>
      <c r="O38" s="52">
        <v>7.1099999999999994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3:26" x14ac:dyDescent="0.35">
      <c r="C39" s="98"/>
      <c r="D39" s="33">
        <v>200</v>
      </c>
      <c r="E39" s="33">
        <v>300</v>
      </c>
      <c r="F39" s="83">
        <v>95.07</v>
      </c>
      <c r="G39" s="83">
        <v>73.58</v>
      </c>
      <c r="H39" s="52">
        <v>12.9</v>
      </c>
      <c r="I39" s="52">
        <v>12.950000000000001</v>
      </c>
      <c r="J39" s="52">
        <v>12.61</v>
      </c>
      <c r="K39" s="52">
        <v>24.14</v>
      </c>
      <c r="L39" s="52">
        <v>37.53</v>
      </c>
      <c r="M39" s="52">
        <v>80.97999999999999</v>
      </c>
      <c r="N39" s="52">
        <v>42.199999999999996</v>
      </c>
      <c r="O39" s="52">
        <v>5.53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3:26" x14ac:dyDescent="0.35">
      <c r="C40" s="98"/>
      <c r="D40" s="33">
        <v>300</v>
      </c>
      <c r="E40" s="33">
        <v>100</v>
      </c>
      <c r="F40" s="83">
        <v>78.44</v>
      </c>
      <c r="G40" s="83">
        <v>59.57</v>
      </c>
      <c r="H40" s="52">
        <v>11.790000000000001</v>
      </c>
      <c r="I40" s="52">
        <v>11.93</v>
      </c>
      <c r="J40" s="52">
        <v>11.32</v>
      </c>
      <c r="K40" s="52">
        <v>51.83</v>
      </c>
      <c r="L40" s="52">
        <v>70.64</v>
      </c>
      <c r="M40" s="52">
        <v>81.399999999999991</v>
      </c>
      <c r="N40" s="52">
        <v>77.52</v>
      </c>
      <c r="O40" s="52">
        <v>10.94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3:26" x14ac:dyDescent="0.35">
      <c r="C41" s="98"/>
      <c r="D41" s="33">
        <v>300</v>
      </c>
      <c r="E41" s="33">
        <v>200</v>
      </c>
      <c r="F41" s="83">
        <v>90.25</v>
      </c>
      <c r="G41" s="83">
        <v>68.600000000000009</v>
      </c>
      <c r="H41" s="52">
        <v>10.85</v>
      </c>
      <c r="I41" s="52">
        <v>10.92</v>
      </c>
      <c r="J41" s="52">
        <v>10.58</v>
      </c>
      <c r="K41" s="52">
        <v>33.51</v>
      </c>
      <c r="L41" s="52">
        <v>47.99</v>
      </c>
      <c r="M41" s="52">
        <v>81.02000000000001</v>
      </c>
      <c r="N41" s="52">
        <v>52.54</v>
      </c>
      <c r="O41" s="52">
        <v>6.17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3:26" x14ac:dyDescent="0.35">
      <c r="C42" s="99"/>
      <c r="D42" s="32">
        <v>300</v>
      </c>
      <c r="E42" s="32">
        <v>300</v>
      </c>
      <c r="F42" s="84">
        <v>95.03</v>
      </c>
      <c r="G42" s="84">
        <v>73.41</v>
      </c>
      <c r="H42" s="25">
        <v>10.54</v>
      </c>
      <c r="I42" s="25">
        <v>10.58</v>
      </c>
      <c r="J42" s="25">
        <v>10.36</v>
      </c>
      <c r="K42" s="25">
        <v>24.19</v>
      </c>
      <c r="L42" s="25">
        <v>37.669999999999995</v>
      </c>
      <c r="M42" s="25">
        <v>80.959999999999994</v>
      </c>
      <c r="N42" s="25">
        <v>42.29</v>
      </c>
      <c r="O42" s="25">
        <v>4.7600000000000007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3:26" x14ac:dyDescent="0.35">
      <c r="C43" s="98">
        <v>2</v>
      </c>
      <c r="D43" s="33">
        <v>100</v>
      </c>
      <c r="E43" s="33">
        <v>100</v>
      </c>
      <c r="F43" s="83">
        <v>99.6</v>
      </c>
      <c r="G43" s="83">
        <v>54.059999999999995</v>
      </c>
      <c r="H43" s="52">
        <v>19.489999999999998</v>
      </c>
      <c r="I43" s="52">
        <v>21.95</v>
      </c>
      <c r="J43" s="52">
        <v>19.059999999999999</v>
      </c>
      <c r="K43" s="52">
        <v>9.59</v>
      </c>
      <c r="L43" s="52">
        <v>41.6</v>
      </c>
      <c r="M43" s="52">
        <v>36.76</v>
      </c>
      <c r="N43" s="52">
        <v>50.61</v>
      </c>
      <c r="O43" s="52">
        <v>8.94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3:26" x14ac:dyDescent="0.35">
      <c r="C44" s="98"/>
      <c r="D44" s="33">
        <v>100</v>
      </c>
      <c r="E44" s="33">
        <v>200</v>
      </c>
      <c r="F44" s="83">
        <v>100</v>
      </c>
      <c r="G44" s="83">
        <v>57.03</v>
      </c>
      <c r="H44" s="52">
        <v>18.34</v>
      </c>
      <c r="I44" s="52">
        <v>20.54</v>
      </c>
      <c r="J44" s="52">
        <v>17.919999999999998</v>
      </c>
      <c r="K44" s="52">
        <v>6.05</v>
      </c>
      <c r="L44" s="52">
        <v>29.13</v>
      </c>
      <c r="M44" s="52">
        <v>36.46</v>
      </c>
      <c r="N44" s="52">
        <v>34.33</v>
      </c>
      <c r="O44" s="52">
        <v>5.9499999999999993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3:26" x14ac:dyDescent="0.35">
      <c r="C45" s="98"/>
      <c r="D45" s="33">
        <v>100</v>
      </c>
      <c r="E45" s="33">
        <v>300</v>
      </c>
      <c r="F45" s="83">
        <v>100</v>
      </c>
      <c r="G45" s="83">
        <v>59.07</v>
      </c>
      <c r="H45" s="52">
        <v>17.98</v>
      </c>
      <c r="I45" s="52">
        <v>20.04</v>
      </c>
      <c r="J45" s="52">
        <v>17.59</v>
      </c>
      <c r="K45" s="52">
        <v>4.83</v>
      </c>
      <c r="L45" s="52">
        <v>23.830000000000002</v>
      </c>
      <c r="M45" s="52">
        <v>36.380000000000003</v>
      </c>
      <c r="N45" s="52">
        <v>27.800000000000004</v>
      </c>
      <c r="O45" s="52">
        <v>4.78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3:26" x14ac:dyDescent="0.35">
      <c r="C46" s="98"/>
      <c r="D46" s="33">
        <v>200</v>
      </c>
      <c r="E46" s="33">
        <v>100</v>
      </c>
      <c r="F46" s="83">
        <v>99.61</v>
      </c>
      <c r="G46" s="83">
        <v>53.33</v>
      </c>
      <c r="H46" s="52">
        <v>13.81</v>
      </c>
      <c r="I46" s="52">
        <v>15.590000000000002</v>
      </c>
      <c r="J46" s="52">
        <v>13.63</v>
      </c>
      <c r="K46" s="52">
        <v>7.7</v>
      </c>
      <c r="L46" s="52">
        <v>41.33</v>
      </c>
      <c r="M46" s="52">
        <v>36.6</v>
      </c>
      <c r="N46" s="52">
        <v>50.6</v>
      </c>
      <c r="O46" s="52">
        <v>6.99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3:26" x14ac:dyDescent="0.35">
      <c r="C47" s="98"/>
      <c r="D47" s="33">
        <v>200</v>
      </c>
      <c r="E47" s="33">
        <v>200</v>
      </c>
      <c r="F47" s="83">
        <v>100</v>
      </c>
      <c r="G47" s="83">
        <v>56.37</v>
      </c>
      <c r="H47" s="52">
        <v>12.98</v>
      </c>
      <c r="I47" s="52">
        <v>14.580000000000002</v>
      </c>
      <c r="J47" s="52">
        <v>12.82</v>
      </c>
      <c r="K47" s="52">
        <v>4.58</v>
      </c>
      <c r="L47" s="52">
        <v>29.03</v>
      </c>
      <c r="M47" s="52">
        <v>36.380000000000003</v>
      </c>
      <c r="N47" s="52">
        <v>34.39</v>
      </c>
      <c r="O47" s="52">
        <v>4.4799999999999995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3:26" x14ac:dyDescent="0.35">
      <c r="C48" s="98"/>
      <c r="D48" s="33">
        <v>200</v>
      </c>
      <c r="E48" s="33">
        <v>300</v>
      </c>
      <c r="F48" s="83">
        <v>100</v>
      </c>
      <c r="G48" s="83">
        <v>58.379999999999995</v>
      </c>
      <c r="H48" s="52">
        <v>12.72</v>
      </c>
      <c r="I48" s="52">
        <v>14.21</v>
      </c>
      <c r="J48" s="52">
        <v>12.58</v>
      </c>
      <c r="K48" s="52">
        <v>3.51</v>
      </c>
      <c r="L48" s="52">
        <v>23.69</v>
      </c>
      <c r="M48" s="52">
        <v>36.32</v>
      </c>
      <c r="N48" s="52">
        <v>27.76</v>
      </c>
      <c r="O48" s="52">
        <v>3.45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2:26" x14ac:dyDescent="0.35">
      <c r="C49" s="98"/>
      <c r="D49" s="33">
        <v>300</v>
      </c>
      <c r="E49" s="33">
        <v>100</v>
      </c>
      <c r="F49" s="83">
        <v>99.62</v>
      </c>
      <c r="G49" s="83">
        <v>52.969999999999992</v>
      </c>
      <c r="H49" s="52">
        <v>11.29</v>
      </c>
      <c r="I49" s="52">
        <v>12.76</v>
      </c>
      <c r="J49" s="52">
        <v>11.17</v>
      </c>
      <c r="K49" s="52">
        <v>6.8599999999999994</v>
      </c>
      <c r="L49" s="52">
        <v>41.24</v>
      </c>
      <c r="M49" s="52">
        <v>36.54</v>
      </c>
      <c r="N49" s="52">
        <v>50.61</v>
      </c>
      <c r="O49" s="52">
        <v>6.09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2:26" x14ac:dyDescent="0.35">
      <c r="C50" s="98"/>
      <c r="D50" s="33">
        <v>300</v>
      </c>
      <c r="E50" s="33">
        <v>200</v>
      </c>
      <c r="F50" s="83">
        <v>99.99</v>
      </c>
      <c r="G50" s="83">
        <v>56.120000000000005</v>
      </c>
      <c r="H50" s="52">
        <v>10.6</v>
      </c>
      <c r="I50" s="52">
        <v>11.91</v>
      </c>
      <c r="J50" s="52">
        <v>10.52</v>
      </c>
      <c r="K50" s="52">
        <v>3.8600000000000003</v>
      </c>
      <c r="L50" s="52">
        <v>29.03</v>
      </c>
      <c r="M50" s="52">
        <v>36.340000000000003</v>
      </c>
      <c r="N50" s="52">
        <v>34.449999999999996</v>
      </c>
      <c r="O50" s="52">
        <v>3.73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2:26" x14ac:dyDescent="0.35">
      <c r="C51" s="99"/>
      <c r="D51" s="32">
        <v>300</v>
      </c>
      <c r="E51" s="32">
        <v>300</v>
      </c>
      <c r="F51" s="84">
        <v>100</v>
      </c>
      <c r="G51" s="84">
        <v>58.07</v>
      </c>
      <c r="H51" s="25">
        <v>10.39</v>
      </c>
      <c r="I51" s="25">
        <v>11.61</v>
      </c>
      <c r="J51" s="25">
        <v>10.31</v>
      </c>
      <c r="K51" s="25">
        <v>3.01</v>
      </c>
      <c r="L51" s="25">
        <v>23.66</v>
      </c>
      <c r="M51" s="25">
        <v>36.309999999999995</v>
      </c>
      <c r="N51" s="25">
        <v>27.77</v>
      </c>
      <c r="O51" s="25">
        <v>2.9499999999999997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5" spans="2:26" ht="32.6" x14ac:dyDescent="0.75">
      <c r="B55" s="36" t="s">
        <v>90</v>
      </c>
    </row>
    <row r="58" spans="2:26" x14ac:dyDescent="0.35">
      <c r="B58" s="34"/>
      <c r="C58" s="34"/>
      <c r="D58" s="34"/>
      <c r="E58" s="96" t="s">
        <v>0</v>
      </c>
      <c r="F58" s="96"/>
      <c r="G58" s="96"/>
      <c r="H58" s="96"/>
      <c r="I58" s="96"/>
      <c r="J58" s="96"/>
      <c r="K58" s="96"/>
      <c r="L58" s="96" t="s">
        <v>1</v>
      </c>
      <c r="M58" s="96"/>
      <c r="N58" s="96"/>
      <c r="O58" s="96"/>
      <c r="P58" s="96"/>
      <c r="Q58" s="96"/>
      <c r="R58" s="96"/>
    </row>
    <row r="59" spans="2:26" x14ac:dyDescent="0.35">
      <c r="B59" s="33" t="s">
        <v>81</v>
      </c>
      <c r="C59" s="33" t="s">
        <v>2</v>
      </c>
      <c r="D59" s="33" t="s">
        <v>3</v>
      </c>
      <c r="E59" s="33" t="s">
        <v>12</v>
      </c>
      <c r="F59" s="33" t="s">
        <v>13</v>
      </c>
      <c r="G59" s="33" t="s">
        <v>14</v>
      </c>
      <c r="H59" s="33" t="s">
        <v>15</v>
      </c>
      <c r="I59" s="33" t="s">
        <v>16</v>
      </c>
      <c r="J59" s="33" t="s">
        <v>17</v>
      </c>
      <c r="K59" s="33" t="s">
        <v>18</v>
      </c>
      <c r="L59" s="33" t="s">
        <v>12</v>
      </c>
      <c r="M59" s="33" t="s">
        <v>13</v>
      </c>
      <c r="N59" s="33" t="s">
        <v>14</v>
      </c>
      <c r="O59" s="33" t="s">
        <v>15</v>
      </c>
      <c r="P59" s="33" t="s">
        <v>16</v>
      </c>
      <c r="Q59" s="33" t="s">
        <v>17</v>
      </c>
      <c r="R59" s="33" t="s">
        <v>18</v>
      </c>
    </row>
    <row r="60" spans="2:26" x14ac:dyDescent="0.35">
      <c r="B60" s="97">
        <v>1</v>
      </c>
      <c r="C60" s="34">
        <v>100</v>
      </c>
      <c r="D60" s="34">
        <v>100</v>
      </c>
      <c r="E60" s="81">
        <v>93.15</v>
      </c>
      <c r="F60" s="81">
        <v>91.3</v>
      </c>
      <c r="G60" s="81">
        <v>88.7</v>
      </c>
      <c r="H60" s="81">
        <v>85.399999999999991</v>
      </c>
      <c r="I60" s="81">
        <v>86.8</v>
      </c>
      <c r="J60" s="81">
        <v>88.649999999999991</v>
      </c>
      <c r="K60" s="81">
        <v>89.75</v>
      </c>
      <c r="L60" s="81">
        <v>92.800000000000011</v>
      </c>
      <c r="M60" s="81">
        <v>87</v>
      </c>
      <c r="N60" s="81">
        <v>87.3</v>
      </c>
      <c r="O60" s="81">
        <v>90.77</v>
      </c>
      <c r="P60" s="81">
        <v>92.800000000000011</v>
      </c>
      <c r="Q60" s="81">
        <v>94</v>
      </c>
      <c r="R60" s="81">
        <v>94.13</v>
      </c>
    </row>
    <row r="61" spans="2:26" x14ac:dyDescent="0.35">
      <c r="B61" s="98"/>
      <c r="C61" s="33">
        <v>100</v>
      </c>
      <c r="D61" s="33">
        <v>200</v>
      </c>
      <c r="E61" s="83">
        <v>93.5</v>
      </c>
      <c r="F61" s="83">
        <v>93.8</v>
      </c>
      <c r="G61" s="83">
        <v>95.35</v>
      </c>
      <c r="H61" s="83">
        <v>93.45</v>
      </c>
      <c r="I61" s="83">
        <v>93.5</v>
      </c>
      <c r="J61" s="83">
        <v>92.9</v>
      </c>
      <c r="K61" s="83">
        <v>92.85</v>
      </c>
      <c r="L61" s="83">
        <v>93.03</v>
      </c>
      <c r="M61" s="83">
        <v>90.63</v>
      </c>
      <c r="N61" s="83">
        <v>91.4</v>
      </c>
      <c r="O61" s="83">
        <v>92.67</v>
      </c>
      <c r="P61" s="83">
        <v>95.13000000000001</v>
      </c>
      <c r="Q61" s="83">
        <v>95.27</v>
      </c>
      <c r="R61" s="83">
        <v>94.699999999999989</v>
      </c>
    </row>
    <row r="62" spans="2:26" x14ac:dyDescent="0.35">
      <c r="B62" s="98"/>
      <c r="C62" s="33">
        <v>100</v>
      </c>
      <c r="D62" s="33">
        <v>300</v>
      </c>
      <c r="E62" s="83">
        <v>93.8</v>
      </c>
      <c r="F62" s="83">
        <v>95.05</v>
      </c>
      <c r="G62" s="83">
        <v>95.65</v>
      </c>
      <c r="H62" s="83">
        <v>95.1</v>
      </c>
      <c r="I62" s="83">
        <v>94.15</v>
      </c>
      <c r="J62" s="83">
        <v>94</v>
      </c>
      <c r="K62" s="83">
        <v>93.8</v>
      </c>
      <c r="L62" s="83">
        <v>94.77</v>
      </c>
      <c r="M62" s="83">
        <v>92.9</v>
      </c>
      <c r="N62" s="83">
        <v>93.37</v>
      </c>
      <c r="O62" s="83">
        <v>93.600000000000009</v>
      </c>
      <c r="P62" s="83">
        <v>94.399999999999991</v>
      </c>
      <c r="Q62" s="83">
        <v>94.699999999999989</v>
      </c>
      <c r="R62" s="83">
        <v>94</v>
      </c>
    </row>
    <row r="63" spans="2:26" x14ac:dyDescent="0.35">
      <c r="B63" s="98"/>
      <c r="C63" s="33">
        <v>200</v>
      </c>
      <c r="D63" s="33">
        <v>100</v>
      </c>
      <c r="E63" s="83">
        <v>89.649999999999991</v>
      </c>
      <c r="F63" s="83">
        <v>84.8</v>
      </c>
      <c r="G63" s="83">
        <v>80.349999999999994</v>
      </c>
      <c r="H63" s="83">
        <v>77.55</v>
      </c>
      <c r="I63" s="83">
        <v>80.800000000000011</v>
      </c>
      <c r="J63" s="83">
        <v>84.6</v>
      </c>
      <c r="K63" s="83">
        <v>86.050000000000011</v>
      </c>
      <c r="L63" s="83">
        <v>92.13</v>
      </c>
      <c r="M63" s="83">
        <v>76.5</v>
      </c>
      <c r="N63" s="83">
        <v>77.3</v>
      </c>
      <c r="O63" s="83">
        <v>82.27</v>
      </c>
      <c r="P63" s="83">
        <v>88.2</v>
      </c>
      <c r="Q63" s="83">
        <v>91.53</v>
      </c>
      <c r="R63" s="83">
        <v>93.27</v>
      </c>
    </row>
    <row r="64" spans="2:26" x14ac:dyDescent="0.35">
      <c r="B64" s="98"/>
      <c r="C64" s="33">
        <v>200</v>
      </c>
      <c r="D64" s="33">
        <v>200</v>
      </c>
      <c r="E64" s="83">
        <v>92.75</v>
      </c>
      <c r="F64" s="83">
        <v>92.9</v>
      </c>
      <c r="G64" s="83">
        <v>92.9</v>
      </c>
      <c r="H64" s="83">
        <v>92.100000000000009</v>
      </c>
      <c r="I64" s="83">
        <v>90.95</v>
      </c>
      <c r="J64" s="83">
        <v>90.75</v>
      </c>
      <c r="K64" s="83">
        <v>90.45</v>
      </c>
      <c r="L64" s="83">
        <v>93.37</v>
      </c>
      <c r="M64" s="83">
        <v>85.72999999999999</v>
      </c>
      <c r="N64" s="83">
        <v>85.3</v>
      </c>
      <c r="O64" s="83">
        <v>87.7</v>
      </c>
      <c r="P64" s="83">
        <v>91.57</v>
      </c>
      <c r="Q64" s="83">
        <v>93.33</v>
      </c>
      <c r="R64" s="83">
        <v>94.23</v>
      </c>
    </row>
    <row r="65" spans="2:21" x14ac:dyDescent="0.35">
      <c r="B65" s="98"/>
      <c r="C65" s="33">
        <v>200</v>
      </c>
      <c r="D65" s="33">
        <v>300</v>
      </c>
      <c r="E65" s="83">
        <v>93.600000000000009</v>
      </c>
      <c r="F65" s="83">
        <v>93.15</v>
      </c>
      <c r="G65" s="83">
        <v>95.3</v>
      </c>
      <c r="H65" s="83">
        <v>95.05</v>
      </c>
      <c r="I65" s="83">
        <v>93.5</v>
      </c>
      <c r="J65" s="83">
        <v>92.9</v>
      </c>
      <c r="K65" s="83">
        <v>93.75</v>
      </c>
      <c r="L65" s="83">
        <v>93.899999999999991</v>
      </c>
      <c r="M65" s="83">
        <v>91.23</v>
      </c>
      <c r="N65" s="83">
        <v>91.57</v>
      </c>
      <c r="O65" s="83">
        <v>92.800000000000011</v>
      </c>
      <c r="P65" s="83">
        <v>94.199999999999989</v>
      </c>
      <c r="Q65" s="83">
        <v>94.37</v>
      </c>
      <c r="R65" s="83">
        <v>93.37</v>
      </c>
    </row>
    <row r="66" spans="2:21" x14ac:dyDescent="0.35">
      <c r="B66" s="98"/>
      <c r="C66" s="33">
        <v>300</v>
      </c>
      <c r="D66" s="33">
        <v>100</v>
      </c>
      <c r="E66" s="83">
        <v>88.3</v>
      </c>
      <c r="F66" s="83">
        <v>80.95</v>
      </c>
      <c r="G66" s="83">
        <v>69.699999999999989</v>
      </c>
      <c r="H66" s="83">
        <v>67.650000000000006</v>
      </c>
      <c r="I66" s="83">
        <v>72.350000000000009</v>
      </c>
      <c r="J66" s="83">
        <v>79.25</v>
      </c>
      <c r="K66" s="83">
        <v>82.65</v>
      </c>
      <c r="L66" s="83">
        <v>88.83</v>
      </c>
      <c r="M66" s="83">
        <v>67.63</v>
      </c>
      <c r="N66" s="83">
        <v>68.2</v>
      </c>
      <c r="O66" s="83">
        <v>76.03</v>
      </c>
      <c r="P66" s="83">
        <v>82.93</v>
      </c>
      <c r="Q66" s="83">
        <v>88.33</v>
      </c>
      <c r="R66" s="83">
        <v>92.2</v>
      </c>
    </row>
    <row r="67" spans="2:21" x14ac:dyDescent="0.35">
      <c r="B67" s="98"/>
      <c r="C67" s="33">
        <v>300</v>
      </c>
      <c r="D67" s="33">
        <v>200</v>
      </c>
      <c r="E67" s="83">
        <v>90.7</v>
      </c>
      <c r="F67" s="83">
        <v>90.05</v>
      </c>
      <c r="G67" s="83">
        <v>91.55</v>
      </c>
      <c r="H67" s="83">
        <v>89.55</v>
      </c>
      <c r="I67" s="83">
        <v>89.55</v>
      </c>
      <c r="J67" s="83">
        <v>89.05</v>
      </c>
      <c r="K67" s="83">
        <v>89.45</v>
      </c>
      <c r="L67" s="83">
        <v>92.57</v>
      </c>
      <c r="M67" s="83">
        <v>81</v>
      </c>
      <c r="N67" s="83">
        <v>82.1</v>
      </c>
      <c r="O67" s="83">
        <v>86.13</v>
      </c>
      <c r="P67" s="83">
        <v>90.100000000000009</v>
      </c>
      <c r="Q67" s="83">
        <v>92</v>
      </c>
      <c r="R67" s="83">
        <v>94.07</v>
      </c>
    </row>
    <row r="68" spans="2:21" x14ac:dyDescent="0.35">
      <c r="B68" s="99"/>
      <c r="C68" s="32">
        <v>300</v>
      </c>
      <c r="D68" s="32">
        <v>300</v>
      </c>
      <c r="E68" s="84">
        <v>93.35</v>
      </c>
      <c r="F68" s="84">
        <v>92.95</v>
      </c>
      <c r="G68" s="84">
        <v>94.35</v>
      </c>
      <c r="H68" s="84">
        <v>94</v>
      </c>
      <c r="I68" s="84">
        <v>92.4</v>
      </c>
      <c r="J68" s="84">
        <v>93.35</v>
      </c>
      <c r="K68" s="84">
        <v>91.649999999999991</v>
      </c>
      <c r="L68" s="84">
        <v>93</v>
      </c>
      <c r="M68" s="84">
        <v>89.570000000000007</v>
      </c>
      <c r="N68" s="84">
        <v>89.600000000000009</v>
      </c>
      <c r="O68" s="84">
        <v>90.63</v>
      </c>
      <c r="P68" s="84">
        <v>92.33</v>
      </c>
      <c r="Q68" s="84">
        <v>93.47</v>
      </c>
      <c r="R68" s="84">
        <v>93.17</v>
      </c>
    </row>
    <row r="69" spans="2:21" x14ac:dyDescent="0.35">
      <c r="B69" s="98">
        <v>2</v>
      </c>
      <c r="C69" s="33">
        <v>100</v>
      </c>
      <c r="D69" s="33">
        <v>100</v>
      </c>
      <c r="E69" s="83">
        <v>93.8</v>
      </c>
      <c r="F69" s="83">
        <v>93.300000000000011</v>
      </c>
      <c r="G69" s="83">
        <v>91.75</v>
      </c>
      <c r="H69" s="83">
        <v>90.55</v>
      </c>
      <c r="I69" s="83">
        <v>91.7</v>
      </c>
      <c r="J69" s="83">
        <v>90.55</v>
      </c>
      <c r="K69" s="83">
        <v>89.45</v>
      </c>
      <c r="L69" s="83">
        <v>93.97</v>
      </c>
      <c r="M69" s="83">
        <v>92.600000000000009</v>
      </c>
      <c r="N69" s="83">
        <v>92.27</v>
      </c>
      <c r="O69" s="83">
        <v>91.9</v>
      </c>
      <c r="P69" s="83">
        <v>92.23</v>
      </c>
      <c r="Q69" s="83">
        <v>91.73</v>
      </c>
      <c r="R69" s="83">
        <v>93.100000000000009</v>
      </c>
    </row>
    <row r="70" spans="2:21" x14ac:dyDescent="0.35">
      <c r="B70" s="98"/>
      <c r="C70" s="33">
        <v>100</v>
      </c>
      <c r="D70" s="33">
        <v>200</v>
      </c>
      <c r="E70" s="83">
        <v>94.199999999999989</v>
      </c>
      <c r="F70" s="83">
        <v>94.6</v>
      </c>
      <c r="G70" s="83">
        <v>93.300000000000011</v>
      </c>
      <c r="H70" s="83">
        <v>92.2</v>
      </c>
      <c r="I70" s="83">
        <v>92.7</v>
      </c>
      <c r="J70" s="83">
        <v>92.95</v>
      </c>
      <c r="K70" s="83">
        <v>93.100000000000009</v>
      </c>
      <c r="L70" s="83">
        <v>93.93</v>
      </c>
      <c r="M70" s="83">
        <v>93.8</v>
      </c>
      <c r="N70" s="83">
        <v>93.33</v>
      </c>
      <c r="O70" s="83">
        <v>93.67</v>
      </c>
      <c r="P70" s="83">
        <v>93.67</v>
      </c>
      <c r="Q70" s="83">
        <v>94.17</v>
      </c>
      <c r="R70" s="83">
        <v>92.47</v>
      </c>
    </row>
    <row r="71" spans="2:21" x14ac:dyDescent="0.35">
      <c r="B71" s="98"/>
      <c r="C71" s="33">
        <v>100</v>
      </c>
      <c r="D71" s="33">
        <v>300</v>
      </c>
      <c r="E71" s="83">
        <v>94.05</v>
      </c>
      <c r="F71" s="83">
        <v>94.5</v>
      </c>
      <c r="G71" s="83">
        <v>93.300000000000011</v>
      </c>
      <c r="H71" s="83">
        <v>92.7</v>
      </c>
      <c r="I71" s="83">
        <v>93.4</v>
      </c>
      <c r="J71" s="83">
        <v>93.600000000000009</v>
      </c>
      <c r="K71" s="83">
        <v>93.05</v>
      </c>
      <c r="L71" s="83">
        <v>94.399999999999991</v>
      </c>
      <c r="M71" s="83">
        <v>94.57</v>
      </c>
      <c r="N71" s="83">
        <v>94.63000000000001</v>
      </c>
      <c r="O71" s="83">
        <v>93.7</v>
      </c>
      <c r="P71" s="83">
        <v>93.63</v>
      </c>
      <c r="Q71" s="83">
        <v>93.4</v>
      </c>
      <c r="R71" s="83">
        <v>93.7</v>
      </c>
    </row>
    <row r="72" spans="2:21" x14ac:dyDescent="0.35">
      <c r="B72" s="98"/>
      <c r="C72" s="33">
        <v>200</v>
      </c>
      <c r="D72" s="33">
        <v>100</v>
      </c>
      <c r="E72" s="83">
        <v>92.95</v>
      </c>
      <c r="F72" s="83">
        <v>91.75</v>
      </c>
      <c r="G72" s="83">
        <v>89.9</v>
      </c>
      <c r="H72" s="83">
        <v>86.75</v>
      </c>
      <c r="I72" s="83">
        <v>88.6</v>
      </c>
      <c r="J72" s="83">
        <v>86.45</v>
      </c>
      <c r="K72" s="83">
        <v>88.149999999999991</v>
      </c>
      <c r="L72" s="83">
        <v>92.43</v>
      </c>
      <c r="M72" s="83">
        <v>91.23</v>
      </c>
      <c r="N72" s="83">
        <v>90.5</v>
      </c>
      <c r="O72" s="83">
        <v>88.8</v>
      </c>
      <c r="P72" s="83">
        <v>88.429999999999993</v>
      </c>
      <c r="Q72" s="83">
        <v>88.8</v>
      </c>
      <c r="R72" s="83">
        <v>88.929999999999993</v>
      </c>
    </row>
    <row r="73" spans="2:21" x14ac:dyDescent="0.35">
      <c r="B73" s="98"/>
      <c r="C73" s="33">
        <v>200</v>
      </c>
      <c r="D73" s="33">
        <v>200</v>
      </c>
      <c r="E73" s="83">
        <v>94.3</v>
      </c>
      <c r="F73" s="83">
        <v>92.95</v>
      </c>
      <c r="G73" s="83">
        <v>92.55</v>
      </c>
      <c r="H73" s="83">
        <v>90.35</v>
      </c>
      <c r="I73" s="83">
        <v>91.149999999999991</v>
      </c>
      <c r="J73" s="83">
        <v>92.05</v>
      </c>
      <c r="K73" s="83">
        <v>91.3</v>
      </c>
      <c r="L73" s="83">
        <v>93.53</v>
      </c>
      <c r="M73" s="83">
        <v>93.37</v>
      </c>
      <c r="N73" s="83">
        <v>91.86999999999999</v>
      </c>
      <c r="O73" s="83">
        <v>90.9</v>
      </c>
      <c r="P73" s="83">
        <v>91.33</v>
      </c>
      <c r="Q73" s="83">
        <v>91.5</v>
      </c>
      <c r="R73" s="83">
        <v>91.73</v>
      </c>
    </row>
    <row r="74" spans="2:21" x14ac:dyDescent="0.35">
      <c r="B74" s="98"/>
      <c r="C74" s="33">
        <v>200</v>
      </c>
      <c r="D74" s="33">
        <v>300</v>
      </c>
      <c r="E74" s="83">
        <v>94.399999999999991</v>
      </c>
      <c r="F74" s="83">
        <v>94.5</v>
      </c>
      <c r="G74" s="83">
        <v>92.85</v>
      </c>
      <c r="H74" s="83">
        <v>92.100000000000009</v>
      </c>
      <c r="I74" s="83">
        <v>92.25</v>
      </c>
      <c r="J74" s="83">
        <v>91.9</v>
      </c>
      <c r="K74" s="83">
        <v>92.45</v>
      </c>
      <c r="L74" s="83">
        <v>94.63000000000001</v>
      </c>
      <c r="M74" s="83">
        <v>94.03</v>
      </c>
      <c r="N74" s="83">
        <v>93.07</v>
      </c>
      <c r="O74" s="83">
        <v>93.13</v>
      </c>
      <c r="P74" s="83">
        <v>93.53</v>
      </c>
      <c r="Q74" s="83">
        <v>92.9</v>
      </c>
      <c r="R74" s="83">
        <v>92.9</v>
      </c>
    </row>
    <row r="75" spans="2:21" x14ac:dyDescent="0.35">
      <c r="B75" s="98"/>
      <c r="C75" s="33">
        <v>300</v>
      </c>
      <c r="D75" s="33">
        <v>100</v>
      </c>
      <c r="E75" s="83">
        <v>91.100000000000009</v>
      </c>
      <c r="F75" s="83">
        <v>90.3</v>
      </c>
      <c r="G75" s="83">
        <v>85.350000000000009</v>
      </c>
      <c r="H75" s="83">
        <v>84.45</v>
      </c>
      <c r="I75" s="83">
        <v>84</v>
      </c>
      <c r="J75" s="83">
        <v>83.850000000000009</v>
      </c>
      <c r="K75" s="83">
        <v>85.05</v>
      </c>
      <c r="L75" s="83">
        <v>91.43</v>
      </c>
      <c r="M75" s="83">
        <v>90.4</v>
      </c>
      <c r="N75" s="83">
        <v>87.17</v>
      </c>
      <c r="O75" s="83">
        <v>85.929999999999993</v>
      </c>
      <c r="P75" s="83">
        <v>85.6</v>
      </c>
      <c r="Q75" s="83">
        <v>87.17</v>
      </c>
      <c r="R75" s="83">
        <v>86.63</v>
      </c>
    </row>
    <row r="76" spans="2:21" x14ac:dyDescent="0.35">
      <c r="B76" s="98"/>
      <c r="C76" s="33">
        <v>300</v>
      </c>
      <c r="D76" s="33">
        <v>200</v>
      </c>
      <c r="E76" s="83">
        <v>92.25</v>
      </c>
      <c r="F76" s="83">
        <v>92.5</v>
      </c>
      <c r="G76" s="83">
        <v>90.3</v>
      </c>
      <c r="H76" s="83">
        <v>89.3</v>
      </c>
      <c r="I76" s="83">
        <v>88.85</v>
      </c>
      <c r="J76" s="83">
        <v>89.05</v>
      </c>
      <c r="K76" s="83">
        <v>89.55</v>
      </c>
      <c r="L76" s="83">
        <v>94.17</v>
      </c>
      <c r="M76" s="83">
        <v>92</v>
      </c>
      <c r="N76" s="83">
        <v>91.3</v>
      </c>
      <c r="O76" s="83">
        <v>91.53</v>
      </c>
      <c r="P76" s="83">
        <v>91.13</v>
      </c>
      <c r="Q76" s="83">
        <v>90.47</v>
      </c>
      <c r="R76" s="83">
        <v>90.67</v>
      </c>
    </row>
    <row r="77" spans="2:21" x14ac:dyDescent="0.35">
      <c r="B77" s="99"/>
      <c r="C77" s="32">
        <v>300</v>
      </c>
      <c r="D77" s="32">
        <v>300</v>
      </c>
      <c r="E77" s="84">
        <v>94.199999999999989</v>
      </c>
      <c r="F77" s="84">
        <v>92.2</v>
      </c>
      <c r="G77" s="84">
        <v>91.3</v>
      </c>
      <c r="H77" s="84">
        <v>90.4</v>
      </c>
      <c r="I77" s="84">
        <v>90.9</v>
      </c>
      <c r="J77" s="84">
        <v>91.7</v>
      </c>
      <c r="K77" s="84">
        <v>91.75</v>
      </c>
      <c r="L77" s="84">
        <v>94.63000000000001</v>
      </c>
      <c r="M77" s="84">
        <v>93.07</v>
      </c>
      <c r="N77" s="84">
        <v>92.07</v>
      </c>
      <c r="O77" s="84">
        <v>92.23</v>
      </c>
      <c r="P77" s="84">
        <v>91.8</v>
      </c>
      <c r="Q77" s="84">
        <v>92.5</v>
      </c>
      <c r="R77" s="84">
        <v>92.100000000000009</v>
      </c>
    </row>
    <row r="80" spans="2:21" ht="32.6" x14ac:dyDescent="0.75">
      <c r="B80" s="36" t="s">
        <v>87</v>
      </c>
      <c r="U80" s="36" t="s">
        <v>117</v>
      </c>
    </row>
    <row r="82" spans="2:37" x14ac:dyDescent="0.35">
      <c r="B82" s="34"/>
      <c r="C82" s="34"/>
      <c r="D82" s="34"/>
      <c r="E82" s="96" t="s">
        <v>0</v>
      </c>
      <c r="F82" s="96"/>
      <c r="G82" s="96"/>
      <c r="H82" s="96"/>
      <c r="I82" s="96"/>
      <c r="J82" s="96"/>
      <c r="K82" s="96"/>
      <c r="L82" s="96" t="s">
        <v>1</v>
      </c>
      <c r="M82" s="96"/>
      <c r="N82" s="96"/>
      <c r="O82" s="96"/>
      <c r="P82" s="96"/>
      <c r="Q82" s="96"/>
      <c r="R82" s="96"/>
      <c r="U82" s="48"/>
      <c r="V82" s="48"/>
      <c r="W82" s="48"/>
      <c r="X82" s="96" t="s">
        <v>0</v>
      </c>
      <c r="Y82" s="96"/>
      <c r="Z82" s="96"/>
      <c r="AA82" s="96"/>
      <c r="AB82" s="96"/>
      <c r="AC82" s="96"/>
      <c r="AD82" s="96"/>
      <c r="AE82" s="96" t="s">
        <v>1</v>
      </c>
      <c r="AF82" s="96"/>
      <c r="AG82" s="96"/>
      <c r="AH82" s="96"/>
      <c r="AI82" s="96"/>
      <c r="AJ82" s="96"/>
      <c r="AK82" s="96"/>
    </row>
    <row r="83" spans="2:37" x14ac:dyDescent="0.35">
      <c r="B83" s="33" t="s">
        <v>81</v>
      </c>
      <c r="C83" s="33" t="s">
        <v>2</v>
      </c>
      <c r="D83" s="33" t="s">
        <v>3</v>
      </c>
      <c r="E83" s="33" t="s">
        <v>12</v>
      </c>
      <c r="F83" s="33" t="s">
        <v>13</v>
      </c>
      <c r="G83" s="33" t="s">
        <v>14</v>
      </c>
      <c r="H83" s="33" t="s">
        <v>15</v>
      </c>
      <c r="I83" s="33" t="s">
        <v>16</v>
      </c>
      <c r="J83" s="33" t="s">
        <v>17</v>
      </c>
      <c r="K83" s="33" t="s">
        <v>18</v>
      </c>
      <c r="L83" s="33" t="s">
        <v>12</v>
      </c>
      <c r="M83" s="33" t="s">
        <v>13</v>
      </c>
      <c r="N83" s="33" t="s">
        <v>14</v>
      </c>
      <c r="O83" s="33" t="s">
        <v>15</v>
      </c>
      <c r="P83" s="33" t="s">
        <v>16</v>
      </c>
      <c r="Q83" s="33" t="s">
        <v>17</v>
      </c>
      <c r="R83" s="33" t="s">
        <v>18</v>
      </c>
      <c r="U83" s="47" t="s">
        <v>81</v>
      </c>
      <c r="V83" s="47" t="s">
        <v>2</v>
      </c>
      <c r="W83" s="47" t="s">
        <v>3</v>
      </c>
      <c r="X83" s="47" t="s">
        <v>12</v>
      </c>
      <c r="Y83" s="47" t="s">
        <v>13</v>
      </c>
      <c r="Z83" s="47" t="s">
        <v>14</v>
      </c>
      <c r="AA83" s="47" t="s">
        <v>15</v>
      </c>
      <c r="AB83" s="47" t="s">
        <v>16</v>
      </c>
      <c r="AC83" s="47" t="s">
        <v>17</v>
      </c>
      <c r="AD83" s="47" t="s">
        <v>18</v>
      </c>
      <c r="AE83" s="47" t="s">
        <v>12</v>
      </c>
      <c r="AF83" s="47" t="s">
        <v>13</v>
      </c>
      <c r="AG83" s="47" t="s">
        <v>14</v>
      </c>
      <c r="AH83" s="47" t="s">
        <v>15</v>
      </c>
      <c r="AI83" s="47" t="s">
        <v>16</v>
      </c>
      <c r="AJ83" s="47" t="s">
        <v>17</v>
      </c>
      <c r="AK83" s="47" t="s">
        <v>18</v>
      </c>
    </row>
    <row r="84" spans="2:37" x14ac:dyDescent="0.35">
      <c r="B84" s="97">
        <v>1</v>
      </c>
      <c r="C84" s="34">
        <v>100</v>
      </c>
      <c r="D84" s="34">
        <v>100</v>
      </c>
      <c r="E84" s="81">
        <v>9.8000000000000007</v>
      </c>
      <c r="F84" s="81">
        <v>85.1</v>
      </c>
      <c r="G84" s="81">
        <v>59.699999999999996</v>
      </c>
      <c r="H84" s="81">
        <v>13.850000000000001</v>
      </c>
      <c r="I84" s="81">
        <v>0.54999999999999993</v>
      </c>
      <c r="J84" s="81">
        <v>0.05</v>
      </c>
      <c r="K84" s="81">
        <v>0</v>
      </c>
      <c r="L84" s="81">
        <v>13.3</v>
      </c>
      <c r="M84" s="81">
        <v>88</v>
      </c>
      <c r="N84" s="81">
        <v>86.37</v>
      </c>
      <c r="O84" s="81">
        <v>68.100000000000009</v>
      </c>
      <c r="P84" s="81">
        <v>43.03</v>
      </c>
      <c r="Q84" s="81">
        <v>33.200000000000003</v>
      </c>
      <c r="R84" s="81">
        <v>29.9</v>
      </c>
      <c r="U84" s="97">
        <v>1</v>
      </c>
      <c r="V84" s="48">
        <v>100</v>
      </c>
      <c r="W84" s="48">
        <v>100</v>
      </c>
      <c r="X84" s="81">
        <f>E84-E60</f>
        <v>-83.350000000000009</v>
      </c>
      <c r="Y84" s="81">
        <f t="shared" ref="Y84:AK84" si="0">F84-F60</f>
        <v>-6.2000000000000028</v>
      </c>
      <c r="Z84" s="81">
        <f t="shared" si="0"/>
        <v>-29.000000000000007</v>
      </c>
      <c r="AA84" s="81">
        <f t="shared" si="0"/>
        <v>-71.549999999999983</v>
      </c>
      <c r="AB84" s="81">
        <f t="shared" si="0"/>
        <v>-86.25</v>
      </c>
      <c r="AC84" s="81">
        <f t="shared" si="0"/>
        <v>-88.6</v>
      </c>
      <c r="AD84" s="81">
        <f t="shared" si="0"/>
        <v>-89.75</v>
      </c>
      <c r="AE84" s="81">
        <f t="shared" si="0"/>
        <v>-79.500000000000014</v>
      </c>
      <c r="AF84" s="81">
        <f t="shared" si="0"/>
        <v>1</v>
      </c>
      <c r="AG84" s="81">
        <f t="shared" si="0"/>
        <v>-0.92999999999999261</v>
      </c>
      <c r="AH84" s="81">
        <f t="shared" si="0"/>
        <v>-22.669999999999987</v>
      </c>
      <c r="AI84" s="81">
        <f t="shared" si="0"/>
        <v>-49.77000000000001</v>
      </c>
      <c r="AJ84" s="81">
        <f t="shared" si="0"/>
        <v>-60.8</v>
      </c>
      <c r="AK84" s="81">
        <f t="shared" si="0"/>
        <v>-64.22999999999999</v>
      </c>
    </row>
    <row r="85" spans="2:37" x14ac:dyDescent="0.35">
      <c r="B85" s="98"/>
      <c r="C85" s="33">
        <v>100</v>
      </c>
      <c r="D85" s="33">
        <v>200</v>
      </c>
      <c r="E85" s="83">
        <v>7.85</v>
      </c>
      <c r="F85" s="83">
        <v>95.3</v>
      </c>
      <c r="G85" s="83">
        <v>89</v>
      </c>
      <c r="H85" s="83">
        <v>47.65</v>
      </c>
      <c r="I85" s="83">
        <v>4.45</v>
      </c>
      <c r="J85" s="83">
        <v>0.2</v>
      </c>
      <c r="K85" s="83">
        <v>0</v>
      </c>
      <c r="L85" s="83">
        <v>12.7</v>
      </c>
      <c r="M85" s="83">
        <v>94.73</v>
      </c>
      <c r="N85" s="83">
        <v>92.63</v>
      </c>
      <c r="O85" s="83">
        <v>75.570000000000007</v>
      </c>
      <c r="P85" s="83">
        <v>43.87</v>
      </c>
      <c r="Q85" s="83">
        <v>30.869999999999997</v>
      </c>
      <c r="R85" s="83">
        <v>27.529999999999998</v>
      </c>
      <c r="U85" s="98"/>
      <c r="V85" s="47">
        <v>100</v>
      </c>
      <c r="W85" s="47">
        <v>200</v>
      </c>
      <c r="X85" s="83">
        <f t="shared" ref="X85:X101" si="1">E85-E61</f>
        <v>-85.65</v>
      </c>
      <c r="Y85" s="83">
        <f t="shared" ref="Y85:Y101" si="2">F85-F61</f>
        <v>1.5</v>
      </c>
      <c r="Z85" s="83">
        <f t="shared" ref="Z85:Z101" si="3">G85-G61</f>
        <v>-6.3499999999999943</v>
      </c>
      <c r="AA85" s="83">
        <f t="shared" ref="AA85:AA101" si="4">H85-H61</f>
        <v>-45.800000000000004</v>
      </c>
      <c r="AB85" s="83">
        <f t="shared" ref="AB85:AB101" si="5">I85-I61</f>
        <v>-89.05</v>
      </c>
      <c r="AC85" s="83">
        <f t="shared" ref="AC85:AC101" si="6">J85-J61</f>
        <v>-92.7</v>
      </c>
      <c r="AD85" s="83">
        <f t="shared" ref="AD85:AD101" si="7">K85-K61</f>
        <v>-92.85</v>
      </c>
      <c r="AE85" s="83">
        <f t="shared" ref="AE85:AE101" si="8">L85-L61</f>
        <v>-80.33</v>
      </c>
      <c r="AF85" s="83">
        <f t="shared" ref="AF85:AF101" si="9">M85-M61</f>
        <v>4.1000000000000085</v>
      </c>
      <c r="AG85" s="83">
        <f t="shared" ref="AG85:AG101" si="10">N85-N61</f>
        <v>1.2299999999999898</v>
      </c>
      <c r="AH85" s="83">
        <f t="shared" ref="AH85:AH101" si="11">O85-O61</f>
        <v>-17.099999999999994</v>
      </c>
      <c r="AI85" s="83">
        <f t="shared" ref="AI85:AI101" si="12">P85-P61</f>
        <v>-51.260000000000012</v>
      </c>
      <c r="AJ85" s="83">
        <f t="shared" ref="AJ85:AJ101" si="13">Q85-Q61</f>
        <v>-64.400000000000006</v>
      </c>
      <c r="AK85" s="83">
        <f t="shared" ref="AK85:AK101" si="14">R85-R61</f>
        <v>-67.169999999999987</v>
      </c>
    </row>
    <row r="86" spans="2:37" x14ac:dyDescent="0.35">
      <c r="B86" s="98"/>
      <c r="C86" s="33">
        <v>100</v>
      </c>
      <c r="D86" s="33">
        <v>300</v>
      </c>
      <c r="E86" s="83">
        <v>8.25</v>
      </c>
      <c r="F86" s="83">
        <v>95.55</v>
      </c>
      <c r="G86" s="83">
        <v>93.45</v>
      </c>
      <c r="H86" s="83">
        <v>75</v>
      </c>
      <c r="I86" s="83">
        <v>14.549999999999999</v>
      </c>
      <c r="J86" s="83">
        <v>0.44999999999999996</v>
      </c>
      <c r="K86" s="83">
        <v>0</v>
      </c>
      <c r="L86" s="83">
        <v>13.07</v>
      </c>
      <c r="M86" s="83">
        <v>96.03</v>
      </c>
      <c r="N86" s="83">
        <v>94.27</v>
      </c>
      <c r="O86" s="83">
        <v>82.699999999999989</v>
      </c>
      <c r="P86" s="83">
        <v>52.53</v>
      </c>
      <c r="Q86" s="83">
        <v>33.629999999999995</v>
      </c>
      <c r="R86" s="83">
        <v>28.77</v>
      </c>
      <c r="U86" s="98"/>
      <c r="V86" s="47">
        <v>100</v>
      </c>
      <c r="W86" s="47">
        <v>300</v>
      </c>
      <c r="X86" s="83">
        <f t="shared" si="1"/>
        <v>-85.55</v>
      </c>
      <c r="Y86" s="83">
        <f t="shared" si="2"/>
        <v>0.5</v>
      </c>
      <c r="Z86" s="83">
        <f t="shared" si="3"/>
        <v>-2.2000000000000028</v>
      </c>
      <c r="AA86" s="83">
        <f t="shared" si="4"/>
        <v>-20.099999999999994</v>
      </c>
      <c r="AB86" s="83">
        <f t="shared" si="5"/>
        <v>-79.600000000000009</v>
      </c>
      <c r="AC86" s="83">
        <f t="shared" si="6"/>
        <v>-93.55</v>
      </c>
      <c r="AD86" s="83">
        <f t="shared" si="7"/>
        <v>-93.8</v>
      </c>
      <c r="AE86" s="83">
        <f t="shared" si="8"/>
        <v>-81.699999999999989</v>
      </c>
      <c r="AF86" s="83">
        <f t="shared" si="9"/>
        <v>3.1299999999999955</v>
      </c>
      <c r="AG86" s="83">
        <f t="shared" si="10"/>
        <v>0.89999999999999147</v>
      </c>
      <c r="AH86" s="83">
        <f t="shared" si="11"/>
        <v>-10.90000000000002</v>
      </c>
      <c r="AI86" s="83">
        <f t="shared" si="12"/>
        <v>-41.86999999999999</v>
      </c>
      <c r="AJ86" s="83">
        <f t="shared" si="13"/>
        <v>-61.069999999999993</v>
      </c>
      <c r="AK86" s="83">
        <f t="shared" si="14"/>
        <v>-65.23</v>
      </c>
    </row>
    <row r="87" spans="2:37" x14ac:dyDescent="0.35">
      <c r="B87" s="98"/>
      <c r="C87" s="33">
        <v>200</v>
      </c>
      <c r="D87" s="33">
        <v>100</v>
      </c>
      <c r="E87" s="83">
        <v>3.2</v>
      </c>
      <c r="F87" s="83">
        <v>66.600000000000009</v>
      </c>
      <c r="G87" s="83">
        <v>24</v>
      </c>
      <c r="H87" s="83">
        <v>0.35000000000000003</v>
      </c>
      <c r="I87" s="83">
        <v>0</v>
      </c>
      <c r="J87" s="83">
        <v>0</v>
      </c>
      <c r="K87" s="83">
        <v>0</v>
      </c>
      <c r="L87" s="83">
        <v>10.83</v>
      </c>
      <c r="M87" s="83">
        <v>74.070000000000007</v>
      </c>
      <c r="N87" s="83">
        <v>70.569999999999993</v>
      </c>
      <c r="O87" s="83">
        <v>33.07</v>
      </c>
      <c r="P87" s="83">
        <v>19.93</v>
      </c>
      <c r="Q87" s="83">
        <v>15.73</v>
      </c>
      <c r="R87" s="83">
        <v>12.6</v>
      </c>
      <c r="U87" s="98"/>
      <c r="V87" s="47">
        <v>200</v>
      </c>
      <c r="W87" s="47">
        <v>100</v>
      </c>
      <c r="X87" s="83">
        <f t="shared" si="1"/>
        <v>-86.449999999999989</v>
      </c>
      <c r="Y87" s="83">
        <f t="shared" si="2"/>
        <v>-18.199999999999989</v>
      </c>
      <c r="Z87" s="83">
        <f t="shared" si="3"/>
        <v>-56.349999999999994</v>
      </c>
      <c r="AA87" s="83">
        <f t="shared" si="4"/>
        <v>-77.2</v>
      </c>
      <c r="AB87" s="83">
        <f t="shared" si="5"/>
        <v>-80.800000000000011</v>
      </c>
      <c r="AC87" s="83">
        <f t="shared" si="6"/>
        <v>-84.6</v>
      </c>
      <c r="AD87" s="83">
        <f t="shared" si="7"/>
        <v>-86.050000000000011</v>
      </c>
      <c r="AE87" s="83">
        <f t="shared" si="8"/>
        <v>-81.3</v>
      </c>
      <c r="AF87" s="83">
        <f t="shared" si="9"/>
        <v>-2.4299999999999926</v>
      </c>
      <c r="AG87" s="83">
        <f t="shared" si="10"/>
        <v>-6.730000000000004</v>
      </c>
      <c r="AH87" s="83">
        <f t="shared" si="11"/>
        <v>-49.199999999999996</v>
      </c>
      <c r="AI87" s="83">
        <f t="shared" si="12"/>
        <v>-68.27000000000001</v>
      </c>
      <c r="AJ87" s="83">
        <f t="shared" si="13"/>
        <v>-75.8</v>
      </c>
      <c r="AK87" s="83">
        <f t="shared" si="14"/>
        <v>-80.67</v>
      </c>
    </row>
    <row r="88" spans="2:37" x14ac:dyDescent="0.35">
      <c r="B88" s="98"/>
      <c r="C88" s="33">
        <v>200</v>
      </c>
      <c r="D88" s="33">
        <v>200</v>
      </c>
      <c r="E88" s="83">
        <v>3.2</v>
      </c>
      <c r="F88" s="83">
        <v>91.649999999999991</v>
      </c>
      <c r="G88" s="83">
        <v>75.400000000000006</v>
      </c>
      <c r="H88" s="83">
        <v>11.85</v>
      </c>
      <c r="I88" s="83">
        <v>0.05</v>
      </c>
      <c r="J88" s="83">
        <v>0</v>
      </c>
      <c r="K88" s="83">
        <v>0</v>
      </c>
      <c r="L88" s="83">
        <v>8.83</v>
      </c>
      <c r="M88" s="83">
        <v>89.13</v>
      </c>
      <c r="N88" s="83">
        <v>87.53</v>
      </c>
      <c r="O88" s="83">
        <v>48.47</v>
      </c>
      <c r="P88" s="83">
        <v>26.93</v>
      </c>
      <c r="Q88" s="83">
        <v>23.03</v>
      </c>
      <c r="R88" s="83">
        <v>18.170000000000002</v>
      </c>
      <c r="U88" s="98"/>
      <c r="V88" s="47">
        <v>200</v>
      </c>
      <c r="W88" s="47">
        <v>200</v>
      </c>
      <c r="X88" s="83">
        <f t="shared" si="1"/>
        <v>-89.55</v>
      </c>
      <c r="Y88" s="83">
        <f t="shared" si="2"/>
        <v>-1.2500000000000142</v>
      </c>
      <c r="Z88" s="83">
        <f t="shared" si="3"/>
        <v>-17.5</v>
      </c>
      <c r="AA88" s="83">
        <f t="shared" si="4"/>
        <v>-80.250000000000014</v>
      </c>
      <c r="AB88" s="83">
        <f t="shared" si="5"/>
        <v>-90.9</v>
      </c>
      <c r="AC88" s="83">
        <f t="shared" si="6"/>
        <v>-90.75</v>
      </c>
      <c r="AD88" s="83">
        <f t="shared" si="7"/>
        <v>-90.45</v>
      </c>
      <c r="AE88" s="83">
        <f t="shared" si="8"/>
        <v>-84.54</v>
      </c>
      <c r="AF88" s="83">
        <f t="shared" si="9"/>
        <v>3.4000000000000057</v>
      </c>
      <c r="AG88" s="83">
        <f t="shared" si="10"/>
        <v>2.230000000000004</v>
      </c>
      <c r="AH88" s="83">
        <f t="shared" si="11"/>
        <v>-39.230000000000004</v>
      </c>
      <c r="AI88" s="83">
        <f t="shared" si="12"/>
        <v>-64.639999999999986</v>
      </c>
      <c r="AJ88" s="83">
        <f t="shared" si="13"/>
        <v>-70.3</v>
      </c>
      <c r="AK88" s="83">
        <f t="shared" si="14"/>
        <v>-76.06</v>
      </c>
    </row>
    <row r="89" spans="2:37" x14ac:dyDescent="0.35">
      <c r="B89" s="98"/>
      <c r="C89" s="33">
        <v>200</v>
      </c>
      <c r="D89" s="33">
        <v>300</v>
      </c>
      <c r="E89" s="83">
        <v>1.7500000000000002</v>
      </c>
      <c r="F89" s="83">
        <v>95.1</v>
      </c>
      <c r="G89" s="83">
        <v>90.45</v>
      </c>
      <c r="H89" s="83">
        <v>39</v>
      </c>
      <c r="I89" s="83">
        <v>0.3</v>
      </c>
      <c r="J89" s="83">
        <v>0</v>
      </c>
      <c r="K89" s="83">
        <v>0</v>
      </c>
      <c r="L89" s="83">
        <v>8.870000000000001</v>
      </c>
      <c r="M89" s="83">
        <v>94.6</v>
      </c>
      <c r="N89" s="83">
        <v>91.97</v>
      </c>
      <c r="O89" s="83">
        <v>63.73</v>
      </c>
      <c r="P89" s="83">
        <v>32.869999999999997</v>
      </c>
      <c r="Q89" s="83">
        <v>28.799999999999997</v>
      </c>
      <c r="R89" s="83">
        <v>25.069999999999997</v>
      </c>
      <c r="U89" s="98"/>
      <c r="V89" s="47">
        <v>200</v>
      </c>
      <c r="W89" s="47">
        <v>300</v>
      </c>
      <c r="X89" s="83">
        <f t="shared" si="1"/>
        <v>-91.850000000000009</v>
      </c>
      <c r="Y89" s="83">
        <f t="shared" si="2"/>
        <v>1.9499999999999886</v>
      </c>
      <c r="Z89" s="83">
        <f t="shared" si="3"/>
        <v>-4.8499999999999943</v>
      </c>
      <c r="AA89" s="83">
        <f t="shared" si="4"/>
        <v>-56.05</v>
      </c>
      <c r="AB89" s="83">
        <f t="shared" si="5"/>
        <v>-93.2</v>
      </c>
      <c r="AC89" s="83">
        <f t="shared" si="6"/>
        <v>-92.9</v>
      </c>
      <c r="AD89" s="83">
        <f t="shared" si="7"/>
        <v>-93.75</v>
      </c>
      <c r="AE89" s="83">
        <f t="shared" si="8"/>
        <v>-85.029999999999987</v>
      </c>
      <c r="AF89" s="83">
        <f t="shared" si="9"/>
        <v>3.3699999999999903</v>
      </c>
      <c r="AG89" s="83">
        <f t="shared" si="10"/>
        <v>0.40000000000000568</v>
      </c>
      <c r="AH89" s="83">
        <f t="shared" si="11"/>
        <v>-29.070000000000014</v>
      </c>
      <c r="AI89" s="83">
        <f t="shared" si="12"/>
        <v>-61.329999999999991</v>
      </c>
      <c r="AJ89" s="83">
        <f t="shared" si="13"/>
        <v>-65.570000000000007</v>
      </c>
      <c r="AK89" s="83">
        <f t="shared" si="14"/>
        <v>-68.300000000000011</v>
      </c>
    </row>
    <row r="90" spans="2:37" x14ac:dyDescent="0.35">
      <c r="B90" s="98"/>
      <c r="C90" s="33">
        <v>300</v>
      </c>
      <c r="D90" s="33">
        <v>100</v>
      </c>
      <c r="E90" s="83">
        <v>1.7999999999999998</v>
      </c>
      <c r="F90" s="83">
        <v>53.5</v>
      </c>
      <c r="G90" s="83">
        <v>8.5</v>
      </c>
      <c r="H90" s="83">
        <v>0.05</v>
      </c>
      <c r="I90" s="83">
        <v>0</v>
      </c>
      <c r="J90" s="83">
        <v>0</v>
      </c>
      <c r="K90" s="83">
        <v>0</v>
      </c>
      <c r="L90" s="83">
        <v>7.53</v>
      </c>
      <c r="M90" s="83">
        <v>62.33</v>
      </c>
      <c r="N90" s="83">
        <v>55.730000000000004</v>
      </c>
      <c r="O90" s="83">
        <v>17.829999999999998</v>
      </c>
      <c r="P90" s="83">
        <v>11.57</v>
      </c>
      <c r="Q90" s="83">
        <v>8.83</v>
      </c>
      <c r="R90" s="83">
        <v>6.3299999999999992</v>
      </c>
      <c r="U90" s="98"/>
      <c r="V90" s="47">
        <v>300</v>
      </c>
      <c r="W90" s="47">
        <v>100</v>
      </c>
      <c r="X90" s="83">
        <f t="shared" si="1"/>
        <v>-86.5</v>
      </c>
      <c r="Y90" s="83">
        <f t="shared" si="2"/>
        <v>-27.450000000000003</v>
      </c>
      <c r="Z90" s="83">
        <f t="shared" si="3"/>
        <v>-61.199999999999989</v>
      </c>
      <c r="AA90" s="83">
        <f t="shared" si="4"/>
        <v>-67.600000000000009</v>
      </c>
      <c r="AB90" s="83">
        <f t="shared" si="5"/>
        <v>-72.350000000000009</v>
      </c>
      <c r="AC90" s="83">
        <f t="shared" si="6"/>
        <v>-79.25</v>
      </c>
      <c r="AD90" s="83">
        <f t="shared" si="7"/>
        <v>-82.65</v>
      </c>
      <c r="AE90" s="83">
        <f t="shared" si="8"/>
        <v>-81.3</v>
      </c>
      <c r="AF90" s="83">
        <f t="shared" si="9"/>
        <v>-5.2999999999999972</v>
      </c>
      <c r="AG90" s="83">
        <f t="shared" si="10"/>
        <v>-12.469999999999999</v>
      </c>
      <c r="AH90" s="83">
        <f t="shared" si="11"/>
        <v>-58.2</v>
      </c>
      <c r="AI90" s="83">
        <f t="shared" si="12"/>
        <v>-71.360000000000014</v>
      </c>
      <c r="AJ90" s="83">
        <f t="shared" si="13"/>
        <v>-79.5</v>
      </c>
      <c r="AK90" s="83">
        <f t="shared" si="14"/>
        <v>-85.87</v>
      </c>
    </row>
    <row r="91" spans="2:37" x14ac:dyDescent="0.35">
      <c r="B91" s="98"/>
      <c r="C91" s="33">
        <v>300</v>
      </c>
      <c r="D91" s="33">
        <v>200</v>
      </c>
      <c r="E91" s="83">
        <v>0.70000000000000007</v>
      </c>
      <c r="F91" s="83">
        <v>90</v>
      </c>
      <c r="G91" s="83">
        <v>64</v>
      </c>
      <c r="H91" s="83">
        <v>1.7500000000000002</v>
      </c>
      <c r="I91" s="83">
        <v>0</v>
      </c>
      <c r="J91" s="83">
        <v>0</v>
      </c>
      <c r="K91" s="83">
        <v>0</v>
      </c>
      <c r="L91" s="83">
        <v>7.07</v>
      </c>
      <c r="M91" s="83">
        <v>86.53</v>
      </c>
      <c r="N91" s="83">
        <v>80.23</v>
      </c>
      <c r="O91" s="83">
        <v>33.700000000000003</v>
      </c>
      <c r="P91" s="83">
        <v>23.43</v>
      </c>
      <c r="Q91" s="83">
        <v>18.7</v>
      </c>
      <c r="R91" s="83">
        <v>12.770000000000001</v>
      </c>
      <c r="U91" s="98"/>
      <c r="V91" s="47">
        <v>300</v>
      </c>
      <c r="W91" s="47">
        <v>200</v>
      </c>
      <c r="X91" s="83">
        <f t="shared" si="1"/>
        <v>-90</v>
      </c>
      <c r="Y91" s="83">
        <f t="shared" si="2"/>
        <v>-4.9999999999997158E-2</v>
      </c>
      <c r="Z91" s="83">
        <f t="shared" si="3"/>
        <v>-27.549999999999997</v>
      </c>
      <c r="AA91" s="83">
        <f t="shared" si="4"/>
        <v>-87.8</v>
      </c>
      <c r="AB91" s="83">
        <f t="shared" si="5"/>
        <v>-89.55</v>
      </c>
      <c r="AC91" s="83">
        <f t="shared" si="6"/>
        <v>-89.05</v>
      </c>
      <c r="AD91" s="83">
        <f t="shared" si="7"/>
        <v>-89.45</v>
      </c>
      <c r="AE91" s="83">
        <f t="shared" si="8"/>
        <v>-85.5</v>
      </c>
      <c r="AF91" s="83">
        <f t="shared" si="9"/>
        <v>5.5300000000000011</v>
      </c>
      <c r="AG91" s="83">
        <f t="shared" si="10"/>
        <v>-1.8699999999999903</v>
      </c>
      <c r="AH91" s="83">
        <f t="shared" si="11"/>
        <v>-52.429999999999993</v>
      </c>
      <c r="AI91" s="83">
        <f t="shared" si="12"/>
        <v>-66.670000000000016</v>
      </c>
      <c r="AJ91" s="83">
        <f t="shared" si="13"/>
        <v>-73.3</v>
      </c>
      <c r="AK91" s="83">
        <f t="shared" si="14"/>
        <v>-81.3</v>
      </c>
    </row>
    <row r="92" spans="2:37" x14ac:dyDescent="0.35">
      <c r="B92" s="99"/>
      <c r="C92" s="32">
        <v>300</v>
      </c>
      <c r="D92" s="32">
        <v>300</v>
      </c>
      <c r="E92" s="84">
        <v>0.6</v>
      </c>
      <c r="F92" s="84">
        <v>93.5</v>
      </c>
      <c r="G92" s="84">
        <v>85.1</v>
      </c>
      <c r="H92" s="84">
        <v>15.35</v>
      </c>
      <c r="I92" s="84">
        <v>0</v>
      </c>
      <c r="J92" s="84">
        <v>0</v>
      </c>
      <c r="K92" s="84">
        <v>0</v>
      </c>
      <c r="L92" s="84">
        <v>7.8</v>
      </c>
      <c r="M92" s="84">
        <v>93.2</v>
      </c>
      <c r="N92" s="84">
        <v>88.37</v>
      </c>
      <c r="O92" s="84">
        <v>51.9</v>
      </c>
      <c r="P92" s="84">
        <v>28.67</v>
      </c>
      <c r="Q92" s="84">
        <v>25.4</v>
      </c>
      <c r="R92" s="84">
        <v>19.93</v>
      </c>
      <c r="U92" s="99"/>
      <c r="V92" s="45">
        <v>300</v>
      </c>
      <c r="W92" s="45">
        <v>300</v>
      </c>
      <c r="X92" s="84">
        <f t="shared" si="1"/>
        <v>-92.75</v>
      </c>
      <c r="Y92" s="84">
        <f t="shared" si="2"/>
        <v>0.54999999999999716</v>
      </c>
      <c r="Z92" s="84">
        <f t="shared" si="3"/>
        <v>-9.25</v>
      </c>
      <c r="AA92" s="84">
        <f t="shared" si="4"/>
        <v>-78.650000000000006</v>
      </c>
      <c r="AB92" s="84">
        <f t="shared" si="5"/>
        <v>-92.4</v>
      </c>
      <c r="AC92" s="84">
        <f t="shared" si="6"/>
        <v>-93.35</v>
      </c>
      <c r="AD92" s="84">
        <f t="shared" si="7"/>
        <v>-91.649999999999991</v>
      </c>
      <c r="AE92" s="84">
        <f t="shared" si="8"/>
        <v>-85.2</v>
      </c>
      <c r="AF92" s="84">
        <f t="shared" si="9"/>
        <v>3.6299999999999955</v>
      </c>
      <c r="AG92" s="84">
        <f t="shared" si="10"/>
        <v>-1.230000000000004</v>
      </c>
      <c r="AH92" s="84">
        <f t="shared" si="11"/>
        <v>-38.729999999999997</v>
      </c>
      <c r="AI92" s="84">
        <f t="shared" si="12"/>
        <v>-63.66</v>
      </c>
      <c r="AJ92" s="84">
        <f t="shared" si="13"/>
        <v>-68.069999999999993</v>
      </c>
      <c r="AK92" s="84">
        <f t="shared" si="14"/>
        <v>-73.240000000000009</v>
      </c>
    </row>
    <row r="93" spans="2:37" x14ac:dyDescent="0.35">
      <c r="B93" s="98">
        <v>2</v>
      </c>
      <c r="C93" s="33">
        <v>100</v>
      </c>
      <c r="D93" s="33">
        <v>100</v>
      </c>
      <c r="E93" s="83">
        <v>94</v>
      </c>
      <c r="F93" s="83">
        <v>56.35</v>
      </c>
      <c r="G93" s="83">
        <v>1.4000000000000001</v>
      </c>
      <c r="H93" s="83">
        <v>0.05</v>
      </c>
      <c r="I93" s="83">
        <v>0</v>
      </c>
      <c r="J93" s="83">
        <v>0</v>
      </c>
      <c r="K93" s="83">
        <v>0</v>
      </c>
      <c r="L93" s="83">
        <v>94.13</v>
      </c>
      <c r="M93" s="83">
        <v>69.8</v>
      </c>
      <c r="N93" s="83">
        <v>28.470000000000002</v>
      </c>
      <c r="O93" s="83">
        <v>31.77</v>
      </c>
      <c r="P93" s="83">
        <v>33.300000000000004</v>
      </c>
      <c r="Q93" s="83">
        <v>32.229999999999997</v>
      </c>
      <c r="R93" s="83">
        <v>30.070000000000004</v>
      </c>
      <c r="U93" s="98">
        <v>2</v>
      </c>
      <c r="V93" s="47">
        <v>100</v>
      </c>
      <c r="W93" s="47">
        <v>100</v>
      </c>
      <c r="X93" s="83">
        <f t="shared" si="1"/>
        <v>0.20000000000000284</v>
      </c>
      <c r="Y93" s="83">
        <f t="shared" si="2"/>
        <v>-36.95000000000001</v>
      </c>
      <c r="Z93" s="83">
        <f t="shared" si="3"/>
        <v>-90.35</v>
      </c>
      <c r="AA93" s="83">
        <f t="shared" si="4"/>
        <v>-90.5</v>
      </c>
      <c r="AB93" s="83">
        <f t="shared" si="5"/>
        <v>-91.7</v>
      </c>
      <c r="AC93" s="83">
        <f t="shared" si="6"/>
        <v>-90.55</v>
      </c>
      <c r="AD93" s="83">
        <f t="shared" si="7"/>
        <v>-89.45</v>
      </c>
      <c r="AE93" s="83">
        <f t="shared" si="8"/>
        <v>0.15999999999999659</v>
      </c>
      <c r="AF93" s="83">
        <f t="shared" si="9"/>
        <v>-22.800000000000011</v>
      </c>
      <c r="AG93" s="83">
        <f t="shared" si="10"/>
        <v>-63.8</v>
      </c>
      <c r="AH93" s="83">
        <f t="shared" si="11"/>
        <v>-60.13000000000001</v>
      </c>
      <c r="AI93" s="83">
        <f t="shared" si="12"/>
        <v>-58.93</v>
      </c>
      <c r="AJ93" s="83">
        <f t="shared" si="13"/>
        <v>-59.500000000000007</v>
      </c>
      <c r="AK93" s="83">
        <f t="shared" si="14"/>
        <v>-63.03</v>
      </c>
    </row>
    <row r="94" spans="2:37" x14ac:dyDescent="0.35">
      <c r="B94" s="98"/>
      <c r="C94" s="33">
        <v>100</v>
      </c>
      <c r="D94" s="33">
        <v>200</v>
      </c>
      <c r="E94" s="83">
        <v>94.15</v>
      </c>
      <c r="F94" s="83">
        <v>82.95</v>
      </c>
      <c r="G94" s="83">
        <v>9.5500000000000007</v>
      </c>
      <c r="H94" s="83">
        <v>0.15</v>
      </c>
      <c r="I94" s="83">
        <v>0</v>
      </c>
      <c r="J94" s="83">
        <v>0</v>
      </c>
      <c r="K94" s="83">
        <v>0</v>
      </c>
      <c r="L94" s="83">
        <v>93.87</v>
      </c>
      <c r="M94" s="83">
        <v>81.23</v>
      </c>
      <c r="N94" s="83">
        <v>40.83</v>
      </c>
      <c r="O94" s="83">
        <v>28.470000000000002</v>
      </c>
      <c r="P94" s="83">
        <v>32.43</v>
      </c>
      <c r="Q94" s="83">
        <v>32.93</v>
      </c>
      <c r="R94" s="83">
        <v>31.369999999999997</v>
      </c>
      <c r="U94" s="98"/>
      <c r="V94" s="47">
        <v>100</v>
      </c>
      <c r="W94" s="47">
        <v>200</v>
      </c>
      <c r="X94" s="83">
        <f t="shared" si="1"/>
        <v>-4.9999999999982947E-2</v>
      </c>
      <c r="Y94" s="83">
        <f t="shared" si="2"/>
        <v>-11.649999999999991</v>
      </c>
      <c r="Z94" s="83">
        <f t="shared" si="3"/>
        <v>-83.750000000000014</v>
      </c>
      <c r="AA94" s="83">
        <f t="shared" si="4"/>
        <v>-92.05</v>
      </c>
      <c r="AB94" s="83">
        <f t="shared" si="5"/>
        <v>-92.7</v>
      </c>
      <c r="AC94" s="83">
        <f t="shared" si="6"/>
        <v>-92.95</v>
      </c>
      <c r="AD94" s="83">
        <f t="shared" si="7"/>
        <v>-93.100000000000009</v>
      </c>
      <c r="AE94" s="83">
        <f t="shared" si="8"/>
        <v>-6.0000000000002274E-2</v>
      </c>
      <c r="AF94" s="83">
        <f t="shared" si="9"/>
        <v>-12.569999999999993</v>
      </c>
      <c r="AG94" s="83">
        <f t="shared" si="10"/>
        <v>-52.5</v>
      </c>
      <c r="AH94" s="83">
        <f t="shared" si="11"/>
        <v>-65.2</v>
      </c>
      <c r="AI94" s="83">
        <f t="shared" si="12"/>
        <v>-61.24</v>
      </c>
      <c r="AJ94" s="83">
        <f t="shared" si="13"/>
        <v>-61.24</v>
      </c>
      <c r="AK94" s="83">
        <f t="shared" si="14"/>
        <v>-61.1</v>
      </c>
    </row>
    <row r="95" spans="2:37" x14ac:dyDescent="0.35">
      <c r="B95" s="98"/>
      <c r="C95" s="33">
        <v>100</v>
      </c>
      <c r="D95" s="33">
        <v>300</v>
      </c>
      <c r="E95" s="83">
        <v>94</v>
      </c>
      <c r="F95" s="83">
        <v>86.6</v>
      </c>
      <c r="G95" s="83">
        <v>28.249999999999996</v>
      </c>
      <c r="H95" s="83">
        <v>0.4</v>
      </c>
      <c r="I95" s="83">
        <v>0</v>
      </c>
      <c r="J95" s="83">
        <v>0</v>
      </c>
      <c r="K95" s="83">
        <v>0</v>
      </c>
      <c r="L95" s="83">
        <v>94.3</v>
      </c>
      <c r="M95" s="83">
        <v>85.6</v>
      </c>
      <c r="N95" s="83">
        <v>55.900000000000006</v>
      </c>
      <c r="O95" s="83">
        <v>25.6</v>
      </c>
      <c r="P95" s="83">
        <v>31.7</v>
      </c>
      <c r="Q95" s="83">
        <v>32.83</v>
      </c>
      <c r="R95" s="83">
        <v>31.830000000000002</v>
      </c>
      <c r="U95" s="98"/>
      <c r="V95" s="47">
        <v>100</v>
      </c>
      <c r="W95" s="47">
        <v>300</v>
      </c>
      <c r="X95" s="83">
        <f t="shared" si="1"/>
        <v>-4.9999999999997158E-2</v>
      </c>
      <c r="Y95" s="83">
        <f t="shared" si="2"/>
        <v>-7.9000000000000057</v>
      </c>
      <c r="Z95" s="83">
        <f t="shared" si="3"/>
        <v>-65.050000000000011</v>
      </c>
      <c r="AA95" s="83">
        <f t="shared" si="4"/>
        <v>-92.3</v>
      </c>
      <c r="AB95" s="83">
        <f t="shared" si="5"/>
        <v>-93.4</v>
      </c>
      <c r="AC95" s="83">
        <f t="shared" si="6"/>
        <v>-93.600000000000009</v>
      </c>
      <c r="AD95" s="83">
        <f t="shared" si="7"/>
        <v>-93.05</v>
      </c>
      <c r="AE95" s="83">
        <f t="shared" si="8"/>
        <v>-9.9999999999994316E-2</v>
      </c>
      <c r="AF95" s="83">
        <f t="shared" si="9"/>
        <v>-8.9699999999999989</v>
      </c>
      <c r="AG95" s="83">
        <f t="shared" si="10"/>
        <v>-38.730000000000004</v>
      </c>
      <c r="AH95" s="83">
        <f t="shared" si="11"/>
        <v>-68.099999999999994</v>
      </c>
      <c r="AI95" s="83">
        <f t="shared" si="12"/>
        <v>-61.929999999999993</v>
      </c>
      <c r="AJ95" s="83">
        <f t="shared" si="13"/>
        <v>-60.570000000000007</v>
      </c>
      <c r="AK95" s="83">
        <f t="shared" si="14"/>
        <v>-61.870000000000005</v>
      </c>
    </row>
    <row r="96" spans="2:37" x14ac:dyDescent="0.35">
      <c r="B96" s="98"/>
      <c r="C96" s="33">
        <v>200</v>
      </c>
      <c r="D96" s="33">
        <v>100</v>
      </c>
      <c r="E96" s="83">
        <v>92.85</v>
      </c>
      <c r="F96" s="83">
        <v>19.7</v>
      </c>
      <c r="G96" s="83">
        <v>0</v>
      </c>
      <c r="H96" s="83">
        <v>0</v>
      </c>
      <c r="I96" s="83">
        <v>0</v>
      </c>
      <c r="J96" s="83">
        <v>0</v>
      </c>
      <c r="K96" s="83">
        <v>0</v>
      </c>
      <c r="L96" s="83">
        <v>92.67</v>
      </c>
      <c r="M96" s="83">
        <v>55.1</v>
      </c>
      <c r="N96" s="83">
        <v>31.2</v>
      </c>
      <c r="O96" s="83">
        <v>28.599999999999998</v>
      </c>
      <c r="P96" s="83">
        <v>32.700000000000003</v>
      </c>
      <c r="Q96" s="83">
        <v>33.17</v>
      </c>
      <c r="R96" s="83">
        <v>32.029999999999994</v>
      </c>
      <c r="U96" s="98"/>
      <c r="V96" s="47">
        <v>200</v>
      </c>
      <c r="W96" s="47">
        <v>100</v>
      </c>
      <c r="X96" s="83">
        <f t="shared" si="1"/>
        <v>-0.10000000000000853</v>
      </c>
      <c r="Y96" s="83">
        <f t="shared" si="2"/>
        <v>-72.05</v>
      </c>
      <c r="Z96" s="83">
        <f t="shared" si="3"/>
        <v>-89.9</v>
      </c>
      <c r="AA96" s="83">
        <f t="shared" si="4"/>
        <v>-86.75</v>
      </c>
      <c r="AB96" s="83">
        <f t="shared" si="5"/>
        <v>-88.6</v>
      </c>
      <c r="AC96" s="83">
        <f t="shared" si="6"/>
        <v>-86.45</v>
      </c>
      <c r="AD96" s="83">
        <f t="shared" si="7"/>
        <v>-88.149999999999991</v>
      </c>
      <c r="AE96" s="83">
        <f t="shared" si="8"/>
        <v>0.23999999999999488</v>
      </c>
      <c r="AF96" s="83">
        <f t="shared" si="9"/>
        <v>-36.130000000000003</v>
      </c>
      <c r="AG96" s="83">
        <f t="shared" si="10"/>
        <v>-59.3</v>
      </c>
      <c r="AH96" s="83">
        <f t="shared" si="11"/>
        <v>-60.2</v>
      </c>
      <c r="AI96" s="83">
        <f t="shared" si="12"/>
        <v>-55.72999999999999</v>
      </c>
      <c r="AJ96" s="83">
        <f t="shared" si="13"/>
        <v>-55.629999999999995</v>
      </c>
      <c r="AK96" s="83">
        <f t="shared" si="14"/>
        <v>-56.9</v>
      </c>
    </row>
    <row r="97" spans="2:37" x14ac:dyDescent="0.35">
      <c r="B97" s="98"/>
      <c r="C97" s="33">
        <v>200</v>
      </c>
      <c r="D97" s="33">
        <v>200</v>
      </c>
      <c r="E97" s="83">
        <v>94.35</v>
      </c>
      <c r="F97" s="83">
        <v>65.600000000000009</v>
      </c>
      <c r="G97" s="83">
        <v>0</v>
      </c>
      <c r="H97" s="83">
        <v>0</v>
      </c>
      <c r="I97" s="83">
        <v>0</v>
      </c>
      <c r="J97" s="83">
        <v>0</v>
      </c>
      <c r="K97" s="83">
        <v>0</v>
      </c>
      <c r="L97" s="83">
        <v>93.53</v>
      </c>
      <c r="M97" s="83">
        <v>69.569999999999993</v>
      </c>
      <c r="N97" s="83">
        <v>33.729999999999997</v>
      </c>
      <c r="O97" s="83">
        <v>24.529999999999998</v>
      </c>
      <c r="P97" s="83">
        <v>30.2</v>
      </c>
      <c r="Q97" s="83">
        <v>32.769999999999996</v>
      </c>
      <c r="R97" s="83">
        <v>33.03</v>
      </c>
      <c r="U97" s="98"/>
      <c r="V97" s="47">
        <v>200</v>
      </c>
      <c r="W97" s="47">
        <v>200</v>
      </c>
      <c r="X97" s="83">
        <f t="shared" si="1"/>
        <v>4.9999999999997158E-2</v>
      </c>
      <c r="Y97" s="83">
        <f t="shared" si="2"/>
        <v>-27.349999999999994</v>
      </c>
      <c r="Z97" s="83">
        <f t="shared" si="3"/>
        <v>-92.55</v>
      </c>
      <c r="AA97" s="83">
        <f t="shared" si="4"/>
        <v>-90.35</v>
      </c>
      <c r="AB97" s="83">
        <f t="shared" si="5"/>
        <v>-91.149999999999991</v>
      </c>
      <c r="AC97" s="83">
        <f t="shared" si="6"/>
        <v>-92.05</v>
      </c>
      <c r="AD97" s="83">
        <f t="shared" si="7"/>
        <v>-91.3</v>
      </c>
      <c r="AE97" s="83">
        <f t="shared" si="8"/>
        <v>0</v>
      </c>
      <c r="AF97" s="83">
        <f t="shared" si="9"/>
        <v>-23.800000000000011</v>
      </c>
      <c r="AG97" s="83">
        <f t="shared" si="10"/>
        <v>-58.139999999999993</v>
      </c>
      <c r="AH97" s="83">
        <f t="shared" si="11"/>
        <v>-66.37</v>
      </c>
      <c r="AI97" s="83">
        <f t="shared" si="12"/>
        <v>-61.129999999999995</v>
      </c>
      <c r="AJ97" s="83">
        <f t="shared" si="13"/>
        <v>-58.730000000000004</v>
      </c>
      <c r="AK97" s="83">
        <f t="shared" si="14"/>
        <v>-58.7</v>
      </c>
    </row>
    <row r="98" spans="2:37" x14ac:dyDescent="0.35">
      <c r="B98" s="98"/>
      <c r="C98" s="33">
        <v>200</v>
      </c>
      <c r="D98" s="33">
        <v>300</v>
      </c>
      <c r="E98" s="83">
        <v>94.3</v>
      </c>
      <c r="F98" s="83">
        <v>74.95</v>
      </c>
      <c r="G98" s="83">
        <v>1.8499999999999999</v>
      </c>
      <c r="H98" s="83">
        <v>0</v>
      </c>
      <c r="I98" s="83">
        <v>0</v>
      </c>
      <c r="J98" s="83">
        <v>0</v>
      </c>
      <c r="K98" s="83">
        <v>0</v>
      </c>
      <c r="L98" s="83">
        <v>94.83</v>
      </c>
      <c r="M98" s="83">
        <v>74.17</v>
      </c>
      <c r="N98" s="83">
        <v>39.269999999999996</v>
      </c>
      <c r="O98" s="83">
        <v>28.73</v>
      </c>
      <c r="P98" s="83">
        <v>25.77</v>
      </c>
      <c r="Q98" s="83">
        <v>32.700000000000003</v>
      </c>
      <c r="R98" s="83">
        <v>33.03</v>
      </c>
      <c r="U98" s="98"/>
      <c r="V98" s="47">
        <v>200</v>
      </c>
      <c r="W98" s="47">
        <v>300</v>
      </c>
      <c r="X98" s="83">
        <f t="shared" si="1"/>
        <v>-9.9999999999994316E-2</v>
      </c>
      <c r="Y98" s="83">
        <f t="shared" si="2"/>
        <v>-19.549999999999997</v>
      </c>
      <c r="Z98" s="83">
        <f t="shared" si="3"/>
        <v>-91</v>
      </c>
      <c r="AA98" s="83">
        <f t="shared" si="4"/>
        <v>-92.100000000000009</v>
      </c>
      <c r="AB98" s="83">
        <f t="shared" si="5"/>
        <v>-92.25</v>
      </c>
      <c r="AC98" s="83">
        <f t="shared" si="6"/>
        <v>-91.9</v>
      </c>
      <c r="AD98" s="83">
        <f t="shared" si="7"/>
        <v>-92.45</v>
      </c>
      <c r="AE98" s="83">
        <f t="shared" si="8"/>
        <v>0.19999999999998863</v>
      </c>
      <c r="AF98" s="83">
        <f t="shared" si="9"/>
        <v>-19.86</v>
      </c>
      <c r="AG98" s="83">
        <f t="shared" si="10"/>
        <v>-53.8</v>
      </c>
      <c r="AH98" s="83">
        <f t="shared" si="11"/>
        <v>-64.399999999999991</v>
      </c>
      <c r="AI98" s="83">
        <f t="shared" si="12"/>
        <v>-67.760000000000005</v>
      </c>
      <c r="AJ98" s="83">
        <f t="shared" si="13"/>
        <v>-60.2</v>
      </c>
      <c r="AK98" s="83">
        <f t="shared" si="14"/>
        <v>-59.870000000000005</v>
      </c>
    </row>
    <row r="99" spans="2:37" x14ac:dyDescent="0.35">
      <c r="B99" s="98"/>
      <c r="C99" s="33">
        <v>300</v>
      </c>
      <c r="D99" s="33">
        <v>100</v>
      </c>
      <c r="E99" s="83">
        <v>90.9</v>
      </c>
      <c r="F99" s="83">
        <v>6.7</v>
      </c>
      <c r="G99" s="83">
        <v>0</v>
      </c>
      <c r="H99" s="83">
        <v>0</v>
      </c>
      <c r="I99" s="83">
        <v>0</v>
      </c>
      <c r="J99" s="83">
        <v>0</v>
      </c>
      <c r="K99" s="83">
        <v>0</v>
      </c>
      <c r="L99" s="83">
        <v>91.57</v>
      </c>
      <c r="M99" s="83">
        <v>48.17</v>
      </c>
      <c r="N99" s="83">
        <v>32.5</v>
      </c>
      <c r="O99" s="83">
        <v>24.37</v>
      </c>
      <c r="P99" s="83">
        <v>32.33</v>
      </c>
      <c r="Q99" s="83">
        <v>33.17</v>
      </c>
      <c r="R99" s="83">
        <v>32.9</v>
      </c>
      <c r="U99" s="98"/>
      <c r="V99" s="47">
        <v>300</v>
      </c>
      <c r="W99" s="47">
        <v>100</v>
      </c>
      <c r="X99" s="83">
        <f t="shared" si="1"/>
        <v>-0.20000000000000284</v>
      </c>
      <c r="Y99" s="83">
        <f t="shared" si="2"/>
        <v>-83.6</v>
      </c>
      <c r="Z99" s="83">
        <f t="shared" si="3"/>
        <v>-85.350000000000009</v>
      </c>
      <c r="AA99" s="83">
        <f t="shared" si="4"/>
        <v>-84.45</v>
      </c>
      <c r="AB99" s="83">
        <f t="shared" si="5"/>
        <v>-84</v>
      </c>
      <c r="AC99" s="83">
        <f t="shared" si="6"/>
        <v>-83.850000000000009</v>
      </c>
      <c r="AD99" s="83">
        <f t="shared" si="7"/>
        <v>-85.05</v>
      </c>
      <c r="AE99" s="83">
        <f t="shared" si="8"/>
        <v>0.13999999999998636</v>
      </c>
      <c r="AF99" s="83">
        <f t="shared" si="9"/>
        <v>-42.230000000000004</v>
      </c>
      <c r="AG99" s="83">
        <f t="shared" si="10"/>
        <v>-54.67</v>
      </c>
      <c r="AH99" s="83">
        <f t="shared" si="11"/>
        <v>-61.559999999999988</v>
      </c>
      <c r="AI99" s="83">
        <f t="shared" si="12"/>
        <v>-53.269999999999996</v>
      </c>
      <c r="AJ99" s="83">
        <f t="shared" si="13"/>
        <v>-54</v>
      </c>
      <c r="AK99" s="83">
        <f t="shared" si="14"/>
        <v>-53.73</v>
      </c>
    </row>
    <row r="100" spans="2:37" x14ac:dyDescent="0.35">
      <c r="B100" s="98"/>
      <c r="C100" s="33">
        <v>300</v>
      </c>
      <c r="D100" s="33">
        <v>200</v>
      </c>
      <c r="E100" s="83">
        <v>92.100000000000009</v>
      </c>
      <c r="F100" s="83">
        <v>51.949999999999996</v>
      </c>
      <c r="G100" s="83">
        <v>0</v>
      </c>
      <c r="H100" s="83">
        <v>0</v>
      </c>
      <c r="I100" s="83">
        <v>0</v>
      </c>
      <c r="J100" s="83">
        <v>0</v>
      </c>
      <c r="K100" s="83">
        <v>0</v>
      </c>
      <c r="L100" s="83">
        <v>94.17</v>
      </c>
      <c r="M100" s="83">
        <v>66.430000000000007</v>
      </c>
      <c r="N100" s="83">
        <v>33.300000000000004</v>
      </c>
      <c r="O100" s="83">
        <v>26.93</v>
      </c>
      <c r="P100" s="83">
        <v>26.77</v>
      </c>
      <c r="Q100" s="83">
        <v>32.769999999999996</v>
      </c>
      <c r="R100" s="83">
        <v>33.269999999999996</v>
      </c>
      <c r="U100" s="98"/>
      <c r="V100" s="47">
        <v>300</v>
      </c>
      <c r="W100" s="47">
        <v>200</v>
      </c>
      <c r="X100" s="83">
        <f t="shared" si="1"/>
        <v>-0.14999999999999147</v>
      </c>
      <c r="Y100" s="83">
        <f t="shared" si="2"/>
        <v>-40.550000000000004</v>
      </c>
      <c r="Z100" s="83">
        <f t="shared" si="3"/>
        <v>-90.3</v>
      </c>
      <c r="AA100" s="83">
        <f t="shared" si="4"/>
        <v>-89.3</v>
      </c>
      <c r="AB100" s="83">
        <f t="shared" si="5"/>
        <v>-88.85</v>
      </c>
      <c r="AC100" s="83">
        <f t="shared" si="6"/>
        <v>-89.05</v>
      </c>
      <c r="AD100" s="83">
        <f t="shared" si="7"/>
        <v>-89.55</v>
      </c>
      <c r="AE100" s="83">
        <f t="shared" si="8"/>
        <v>0</v>
      </c>
      <c r="AF100" s="83">
        <f t="shared" si="9"/>
        <v>-25.569999999999993</v>
      </c>
      <c r="AG100" s="83">
        <f t="shared" si="10"/>
        <v>-57.999999999999993</v>
      </c>
      <c r="AH100" s="83">
        <f t="shared" si="11"/>
        <v>-64.599999999999994</v>
      </c>
      <c r="AI100" s="83">
        <f t="shared" si="12"/>
        <v>-64.36</v>
      </c>
      <c r="AJ100" s="83">
        <f t="shared" si="13"/>
        <v>-57.7</v>
      </c>
      <c r="AK100" s="83">
        <f t="shared" si="14"/>
        <v>-57.400000000000006</v>
      </c>
    </row>
    <row r="101" spans="2:37" x14ac:dyDescent="0.35">
      <c r="B101" s="99"/>
      <c r="C101" s="32">
        <v>300</v>
      </c>
      <c r="D101" s="32">
        <v>300</v>
      </c>
      <c r="E101" s="84">
        <v>94.25</v>
      </c>
      <c r="F101" s="84">
        <v>65.400000000000006</v>
      </c>
      <c r="G101" s="84">
        <v>0.2</v>
      </c>
      <c r="H101" s="84">
        <v>0</v>
      </c>
      <c r="I101" s="84">
        <v>0</v>
      </c>
      <c r="J101" s="84">
        <v>0</v>
      </c>
      <c r="K101" s="84">
        <v>0</v>
      </c>
      <c r="L101" s="84">
        <v>94.73</v>
      </c>
      <c r="M101" s="84">
        <v>68.33</v>
      </c>
      <c r="N101" s="84">
        <v>34.369999999999997</v>
      </c>
      <c r="O101" s="84">
        <v>30.53</v>
      </c>
      <c r="P101" s="84">
        <v>21.7</v>
      </c>
      <c r="Q101" s="84">
        <v>31.97</v>
      </c>
      <c r="R101" s="84">
        <v>33.17</v>
      </c>
      <c r="U101" s="99"/>
      <c r="V101" s="45">
        <v>300</v>
      </c>
      <c r="W101" s="45">
        <v>300</v>
      </c>
      <c r="X101" s="84">
        <f t="shared" si="1"/>
        <v>5.0000000000011369E-2</v>
      </c>
      <c r="Y101" s="84">
        <f t="shared" si="2"/>
        <v>-26.799999999999997</v>
      </c>
      <c r="Z101" s="84">
        <f t="shared" si="3"/>
        <v>-91.1</v>
      </c>
      <c r="AA101" s="84">
        <f t="shared" si="4"/>
        <v>-90.4</v>
      </c>
      <c r="AB101" s="84">
        <f t="shared" si="5"/>
        <v>-90.9</v>
      </c>
      <c r="AC101" s="84">
        <f t="shared" si="6"/>
        <v>-91.7</v>
      </c>
      <c r="AD101" s="84">
        <f t="shared" si="7"/>
        <v>-91.75</v>
      </c>
      <c r="AE101" s="84">
        <f t="shared" si="8"/>
        <v>9.9999999999994316E-2</v>
      </c>
      <c r="AF101" s="84">
        <f t="shared" si="9"/>
        <v>-24.739999999999995</v>
      </c>
      <c r="AG101" s="84">
        <f t="shared" si="10"/>
        <v>-57.699999999999996</v>
      </c>
      <c r="AH101" s="84">
        <f t="shared" si="11"/>
        <v>-61.7</v>
      </c>
      <c r="AI101" s="84">
        <f t="shared" si="12"/>
        <v>-70.099999999999994</v>
      </c>
      <c r="AJ101" s="84">
        <f t="shared" si="13"/>
        <v>-60.53</v>
      </c>
      <c r="AK101" s="84">
        <f t="shared" si="14"/>
        <v>-58.930000000000007</v>
      </c>
    </row>
    <row r="105" spans="2:37" ht="32.6" x14ac:dyDescent="0.75">
      <c r="B105" s="36" t="s">
        <v>91</v>
      </c>
    </row>
    <row r="107" spans="2:37" x14ac:dyDescent="0.35">
      <c r="B107" s="34"/>
      <c r="C107" s="34"/>
      <c r="D107" s="34"/>
      <c r="E107" s="96" t="s">
        <v>0</v>
      </c>
      <c r="F107" s="96"/>
      <c r="G107" s="96"/>
      <c r="H107" s="96"/>
      <c r="I107" s="96"/>
      <c r="J107" s="96"/>
      <c r="K107" s="96"/>
      <c r="L107" s="96" t="s">
        <v>1</v>
      </c>
      <c r="M107" s="96"/>
      <c r="N107" s="96"/>
      <c r="O107" s="96"/>
      <c r="P107" s="96"/>
      <c r="Q107" s="96"/>
      <c r="R107" s="96"/>
    </row>
    <row r="108" spans="2:37" x14ac:dyDescent="0.35">
      <c r="B108" s="33" t="s">
        <v>81</v>
      </c>
      <c r="C108" s="33" t="s">
        <v>2</v>
      </c>
      <c r="D108" s="33" t="s">
        <v>3</v>
      </c>
      <c r="E108" s="33" t="s">
        <v>12</v>
      </c>
      <c r="F108" s="33" t="s">
        <v>13</v>
      </c>
      <c r="G108" s="33" t="s">
        <v>14</v>
      </c>
      <c r="H108" s="33" t="s">
        <v>15</v>
      </c>
      <c r="I108" s="33" t="s">
        <v>16</v>
      </c>
      <c r="J108" s="33" t="s">
        <v>17</v>
      </c>
      <c r="K108" s="33" t="s">
        <v>18</v>
      </c>
      <c r="L108" s="33" t="s">
        <v>12</v>
      </c>
      <c r="M108" s="33" t="s">
        <v>13</v>
      </c>
      <c r="N108" s="33" t="s">
        <v>14</v>
      </c>
      <c r="O108" s="33" t="s">
        <v>15</v>
      </c>
      <c r="P108" s="33" t="s">
        <v>16</v>
      </c>
      <c r="Q108" s="33" t="s">
        <v>17</v>
      </c>
      <c r="R108" s="33" t="s">
        <v>18</v>
      </c>
    </row>
    <row r="109" spans="2:37" x14ac:dyDescent="0.35">
      <c r="B109" s="97">
        <v>1</v>
      </c>
      <c r="C109" s="34">
        <v>100</v>
      </c>
      <c r="D109" s="34">
        <v>100</v>
      </c>
      <c r="E109" s="81">
        <v>93.7</v>
      </c>
      <c r="F109" s="81">
        <v>93.05</v>
      </c>
      <c r="G109" s="81">
        <v>91</v>
      </c>
      <c r="H109" s="81">
        <v>88.8</v>
      </c>
      <c r="I109" s="81">
        <v>88.75</v>
      </c>
      <c r="J109" s="81">
        <v>89.1</v>
      </c>
      <c r="K109" s="81">
        <v>88.75</v>
      </c>
      <c r="L109" s="81">
        <v>93.43</v>
      </c>
      <c r="M109" s="81">
        <v>91.83</v>
      </c>
      <c r="N109" s="81">
        <v>90.67</v>
      </c>
      <c r="O109" s="81">
        <v>89.17</v>
      </c>
      <c r="P109" s="81">
        <v>87.77000000000001</v>
      </c>
      <c r="Q109" s="81">
        <v>88.27000000000001</v>
      </c>
      <c r="R109" s="81">
        <v>87.37</v>
      </c>
    </row>
    <row r="110" spans="2:37" x14ac:dyDescent="0.35">
      <c r="B110" s="98"/>
      <c r="C110" s="33">
        <v>100</v>
      </c>
      <c r="D110" s="33">
        <v>200</v>
      </c>
      <c r="E110" s="83">
        <v>94.1</v>
      </c>
      <c r="F110" s="83">
        <v>94.199999999999989</v>
      </c>
      <c r="G110" s="83">
        <v>93.15</v>
      </c>
      <c r="H110" s="83">
        <v>92.95</v>
      </c>
      <c r="I110" s="83">
        <v>92.95</v>
      </c>
      <c r="J110" s="83">
        <v>92.4</v>
      </c>
      <c r="K110" s="83">
        <v>92.35</v>
      </c>
      <c r="L110" s="83">
        <v>93.37</v>
      </c>
      <c r="M110" s="83">
        <v>92.83</v>
      </c>
      <c r="N110" s="83">
        <v>91.8</v>
      </c>
      <c r="O110" s="83">
        <v>91.9</v>
      </c>
      <c r="P110" s="83">
        <v>92.17</v>
      </c>
      <c r="Q110" s="83">
        <v>91.67</v>
      </c>
      <c r="R110" s="83">
        <v>91.17</v>
      </c>
    </row>
    <row r="111" spans="2:37" x14ac:dyDescent="0.35">
      <c r="B111" s="98"/>
      <c r="C111" s="33">
        <v>100</v>
      </c>
      <c r="D111" s="33">
        <v>300</v>
      </c>
      <c r="E111" s="83">
        <v>93.65</v>
      </c>
      <c r="F111" s="83">
        <v>93.65</v>
      </c>
      <c r="G111" s="83">
        <v>92.800000000000011</v>
      </c>
      <c r="H111" s="83">
        <v>93.100000000000009</v>
      </c>
      <c r="I111" s="83">
        <v>92.9</v>
      </c>
      <c r="J111" s="83">
        <v>92.65</v>
      </c>
      <c r="K111" s="83">
        <v>91.55</v>
      </c>
      <c r="L111" s="83">
        <v>94.57</v>
      </c>
      <c r="M111" s="83">
        <v>93.53</v>
      </c>
      <c r="N111" s="83">
        <v>93.33</v>
      </c>
      <c r="O111" s="83">
        <v>91.97</v>
      </c>
      <c r="P111" s="83">
        <v>92.03</v>
      </c>
      <c r="Q111" s="83">
        <v>91.63</v>
      </c>
      <c r="R111" s="83">
        <v>91.13</v>
      </c>
    </row>
    <row r="112" spans="2:37" x14ac:dyDescent="0.35">
      <c r="B112" s="98"/>
      <c r="C112" s="33">
        <v>200</v>
      </c>
      <c r="D112" s="33">
        <v>100</v>
      </c>
      <c r="E112" s="83">
        <v>94.3</v>
      </c>
      <c r="F112" s="83">
        <v>90.55</v>
      </c>
      <c r="G112" s="83">
        <v>88.5</v>
      </c>
      <c r="H112" s="83">
        <v>87.649999999999991</v>
      </c>
      <c r="I112" s="83">
        <v>86.5</v>
      </c>
      <c r="J112" s="83">
        <v>86.9</v>
      </c>
      <c r="K112" s="83">
        <v>85.55</v>
      </c>
      <c r="L112" s="83">
        <v>94.47</v>
      </c>
      <c r="M112" s="83">
        <v>91.77</v>
      </c>
      <c r="N112" s="83">
        <v>88.97</v>
      </c>
      <c r="O112" s="83">
        <v>87.570000000000007</v>
      </c>
      <c r="P112" s="83">
        <v>85.399999999999991</v>
      </c>
      <c r="Q112" s="83">
        <v>84.27</v>
      </c>
      <c r="R112" s="83">
        <v>83.57</v>
      </c>
    </row>
    <row r="113" spans="2:18" x14ac:dyDescent="0.35">
      <c r="B113" s="98"/>
      <c r="C113" s="33">
        <v>200</v>
      </c>
      <c r="D113" s="33">
        <v>200</v>
      </c>
      <c r="E113" s="83">
        <v>94.699999999999989</v>
      </c>
      <c r="F113" s="83">
        <v>92.85</v>
      </c>
      <c r="G113" s="83">
        <v>91.600000000000009</v>
      </c>
      <c r="H113" s="83">
        <v>91.05</v>
      </c>
      <c r="I113" s="83">
        <v>91.45</v>
      </c>
      <c r="J113" s="83">
        <v>90.2</v>
      </c>
      <c r="K113" s="83">
        <v>89.95</v>
      </c>
      <c r="L113" s="83">
        <v>94.17</v>
      </c>
      <c r="M113" s="83">
        <v>93.03</v>
      </c>
      <c r="N113" s="83">
        <v>92.36999999999999</v>
      </c>
      <c r="O113" s="83">
        <v>91.600000000000009</v>
      </c>
      <c r="P113" s="83">
        <v>91.07</v>
      </c>
      <c r="Q113" s="83">
        <v>90.67</v>
      </c>
      <c r="R113" s="83">
        <v>90.600000000000009</v>
      </c>
    </row>
    <row r="114" spans="2:18" x14ac:dyDescent="0.35">
      <c r="B114" s="98"/>
      <c r="C114" s="33">
        <v>200</v>
      </c>
      <c r="D114" s="33">
        <v>300</v>
      </c>
      <c r="E114" s="83">
        <v>94.25</v>
      </c>
      <c r="F114" s="83">
        <v>93.35</v>
      </c>
      <c r="G114" s="83">
        <v>92.75</v>
      </c>
      <c r="H114" s="83">
        <v>93.05</v>
      </c>
      <c r="I114" s="83">
        <v>92.4</v>
      </c>
      <c r="J114" s="83">
        <v>92</v>
      </c>
      <c r="K114" s="83">
        <v>93.35</v>
      </c>
      <c r="L114" s="83">
        <v>94.1</v>
      </c>
      <c r="M114" s="83">
        <v>93.87</v>
      </c>
      <c r="N114" s="83">
        <v>93.67</v>
      </c>
      <c r="O114" s="83">
        <v>92.73</v>
      </c>
      <c r="P114" s="83">
        <v>92.17</v>
      </c>
      <c r="Q114" s="83">
        <v>92.03</v>
      </c>
      <c r="R114" s="83">
        <v>90.57</v>
      </c>
    </row>
    <row r="115" spans="2:18" x14ac:dyDescent="0.35">
      <c r="B115" s="98"/>
      <c r="C115" s="33">
        <v>300</v>
      </c>
      <c r="D115" s="33">
        <v>100</v>
      </c>
      <c r="E115" s="83">
        <v>94.899999999999991</v>
      </c>
      <c r="F115" s="83">
        <v>90.55</v>
      </c>
      <c r="G115" s="83">
        <v>85.75</v>
      </c>
      <c r="H115" s="83">
        <v>83.899999999999991</v>
      </c>
      <c r="I115" s="83">
        <v>82.5</v>
      </c>
      <c r="J115" s="83">
        <v>80.5</v>
      </c>
      <c r="K115" s="83">
        <v>80.800000000000011</v>
      </c>
      <c r="L115" s="83">
        <v>93.600000000000009</v>
      </c>
      <c r="M115" s="83">
        <v>89.8</v>
      </c>
      <c r="N115" s="83">
        <v>85.72999999999999</v>
      </c>
      <c r="O115" s="83">
        <v>84.07</v>
      </c>
      <c r="P115" s="83">
        <v>81.27</v>
      </c>
      <c r="Q115" s="83">
        <v>79.5</v>
      </c>
      <c r="R115" s="83">
        <v>78.069999999999993</v>
      </c>
    </row>
    <row r="116" spans="2:18" x14ac:dyDescent="0.35">
      <c r="B116" s="98"/>
      <c r="C116" s="33">
        <v>300</v>
      </c>
      <c r="D116" s="33">
        <v>200</v>
      </c>
      <c r="E116" s="83">
        <v>94.95</v>
      </c>
      <c r="F116" s="83">
        <v>92.5</v>
      </c>
      <c r="G116" s="83">
        <v>91.100000000000009</v>
      </c>
      <c r="H116" s="83">
        <v>88.75</v>
      </c>
      <c r="I116" s="83">
        <v>89</v>
      </c>
      <c r="J116" s="83">
        <v>88.449999999999989</v>
      </c>
      <c r="K116" s="83">
        <v>87.85</v>
      </c>
      <c r="L116" s="83">
        <v>95.03</v>
      </c>
      <c r="M116" s="83">
        <v>92.63</v>
      </c>
      <c r="N116" s="83">
        <v>92</v>
      </c>
      <c r="O116" s="83">
        <v>89.8</v>
      </c>
      <c r="P116" s="83">
        <v>88.47</v>
      </c>
      <c r="Q116" s="83">
        <v>87.47</v>
      </c>
      <c r="R116" s="83">
        <v>86.83</v>
      </c>
    </row>
    <row r="117" spans="2:18" x14ac:dyDescent="0.35">
      <c r="B117" s="99"/>
      <c r="C117" s="32">
        <v>300</v>
      </c>
      <c r="D117" s="32">
        <v>300</v>
      </c>
      <c r="E117" s="84">
        <v>94.6</v>
      </c>
      <c r="F117" s="84">
        <v>93.2</v>
      </c>
      <c r="G117" s="84">
        <v>91.649999999999991</v>
      </c>
      <c r="H117" s="84">
        <v>92.300000000000011</v>
      </c>
      <c r="I117" s="84">
        <v>91.45</v>
      </c>
      <c r="J117" s="84">
        <v>91.9</v>
      </c>
      <c r="K117" s="84">
        <v>90.45</v>
      </c>
      <c r="L117" s="84">
        <v>94.1</v>
      </c>
      <c r="M117" s="84">
        <v>93.23</v>
      </c>
      <c r="N117" s="84">
        <v>92.23</v>
      </c>
      <c r="O117" s="84">
        <v>90.8</v>
      </c>
      <c r="P117" s="84">
        <v>91.33</v>
      </c>
      <c r="Q117" s="84">
        <v>89.53</v>
      </c>
      <c r="R117" s="84">
        <v>89.2</v>
      </c>
    </row>
    <row r="118" spans="2:18" x14ac:dyDescent="0.35">
      <c r="B118" s="98">
        <v>2</v>
      </c>
      <c r="C118" s="33">
        <v>100</v>
      </c>
      <c r="D118" s="33">
        <v>100</v>
      </c>
      <c r="E118" s="83">
        <v>94.55</v>
      </c>
      <c r="F118" s="83">
        <v>93.5</v>
      </c>
      <c r="G118" s="83">
        <v>92.55</v>
      </c>
      <c r="H118" s="83">
        <v>90.85</v>
      </c>
      <c r="I118" s="83">
        <v>91.2</v>
      </c>
      <c r="J118" s="83">
        <v>90.600000000000009</v>
      </c>
      <c r="K118" s="83">
        <v>89.149999999999991</v>
      </c>
      <c r="L118" s="83">
        <v>94.33</v>
      </c>
      <c r="M118" s="83">
        <v>92.7</v>
      </c>
      <c r="N118" s="83">
        <v>91.43</v>
      </c>
      <c r="O118" s="83">
        <v>91.63</v>
      </c>
      <c r="P118" s="83">
        <v>91.63</v>
      </c>
      <c r="Q118" s="83">
        <v>91.43</v>
      </c>
      <c r="R118" s="83">
        <v>91.57</v>
      </c>
    </row>
    <row r="119" spans="2:18" x14ac:dyDescent="0.35">
      <c r="B119" s="98"/>
      <c r="C119" s="33">
        <v>100</v>
      </c>
      <c r="D119" s="33">
        <v>200</v>
      </c>
      <c r="E119" s="83">
        <v>93.95</v>
      </c>
      <c r="F119" s="83">
        <v>94.3</v>
      </c>
      <c r="G119" s="83">
        <v>93</v>
      </c>
      <c r="H119" s="83">
        <v>91.8</v>
      </c>
      <c r="I119" s="83">
        <v>93.05</v>
      </c>
      <c r="J119" s="83">
        <v>92.5</v>
      </c>
      <c r="K119" s="83">
        <v>92.35</v>
      </c>
      <c r="L119" s="83">
        <v>92.86999999999999</v>
      </c>
      <c r="M119" s="83">
        <v>92.67</v>
      </c>
      <c r="N119" s="83">
        <v>92.27</v>
      </c>
      <c r="O119" s="83">
        <v>93.03</v>
      </c>
      <c r="P119" s="83">
        <v>92.07</v>
      </c>
      <c r="Q119" s="83">
        <v>92.33</v>
      </c>
      <c r="R119" s="83">
        <v>91.43</v>
      </c>
    </row>
    <row r="120" spans="2:18" x14ac:dyDescent="0.35">
      <c r="B120" s="98"/>
      <c r="C120" s="33">
        <v>100</v>
      </c>
      <c r="D120" s="33">
        <v>300</v>
      </c>
      <c r="E120" s="83">
        <v>94</v>
      </c>
      <c r="F120" s="83">
        <v>93.85</v>
      </c>
      <c r="G120" s="83">
        <v>93.100000000000009</v>
      </c>
      <c r="H120" s="83">
        <v>92.25</v>
      </c>
      <c r="I120" s="83">
        <v>93.300000000000011</v>
      </c>
      <c r="J120" s="83">
        <v>92.65</v>
      </c>
      <c r="K120" s="83">
        <v>92.25</v>
      </c>
      <c r="L120" s="83">
        <v>93.7</v>
      </c>
      <c r="M120" s="83">
        <v>93.8</v>
      </c>
      <c r="N120" s="83">
        <v>93.53</v>
      </c>
      <c r="O120" s="83">
        <v>93.07</v>
      </c>
      <c r="P120" s="83">
        <v>91.86999999999999</v>
      </c>
      <c r="Q120" s="83">
        <v>92.53</v>
      </c>
      <c r="R120" s="83">
        <v>92.86999999999999</v>
      </c>
    </row>
    <row r="121" spans="2:18" x14ac:dyDescent="0.35">
      <c r="B121" s="98"/>
      <c r="C121" s="33">
        <v>200</v>
      </c>
      <c r="D121" s="33">
        <v>100</v>
      </c>
      <c r="E121" s="83">
        <v>95.199999999999989</v>
      </c>
      <c r="F121" s="83">
        <v>92.800000000000011</v>
      </c>
      <c r="G121" s="83">
        <v>89.7</v>
      </c>
      <c r="H121" s="83">
        <v>87.85</v>
      </c>
      <c r="I121" s="83">
        <v>89.05</v>
      </c>
      <c r="J121" s="83">
        <v>86.9</v>
      </c>
      <c r="K121" s="83">
        <v>88.4</v>
      </c>
      <c r="L121" s="83">
        <v>94.47</v>
      </c>
      <c r="M121" s="83">
        <v>90.86999999999999</v>
      </c>
      <c r="N121" s="83">
        <v>90.7</v>
      </c>
      <c r="O121" s="83">
        <v>89.23</v>
      </c>
      <c r="P121" s="83">
        <v>88.33</v>
      </c>
      <c r="Q121" s="83">
        <v>88.13</v>
      </c>
      <c r="R121" s="83">
        <v>89.17</v>
      </c>
    </row>
    <row r="122" spans="2:18" x14ac:dyDescent="0.35">
      <c r="B122" s="98"/>
      <c r="C122" s="33">
        <v>200</v>
      </c>
      <c r="D122" s="33">
        <v>200</v>
      </c>
      <c r="E122" s="83">
        <v>95.25</v>
      </c>
      <c r="F122" s="83">
        <v>92.65</v>
      </c>
      <c r="G122" s="83">
        <v>93.100000000000009</v>
      </c>
      <c r="H122" s="83">
        <v>91.25</v>
      </c>
      <c r="I122" s="83">
        <v>91.2</v>
      </c>
      <c r="J122" s="83">
        <v>91.05</v>
      </c>
      <c r="K122" s="83">
        <v>91</v>
      </c>
      <c r="L122" s="83">
        <v>94.23</v>
      </c>
      <c r="M122" s="83">
        <v>93.600000000000009</v>
      </c>
      <c r="N122" s="83">
        <v>92.300000000000011</v>
      </c>
      <c r="O122" s="83">
        <v>90.86999999999999</v>
      </c>
      <c r="P122" s="83">
        <v>90.97</v>
      </c>
      <c r="Q122" s="83">
        <v>91.63</v>
      </c>
      <c r="R122" s="83">
        <v>91.63</v>
      </c>
    </row>
    <row r="123" spans="2:18" x14ac:dyDescent="0.35">
      <c r="B123" s="98"/>
      <c r="C123" s="33">
        <v>200</v>
      </c>
      <c r="D123" s="33">
        <v>300</v>
      </c>
      <c r="E123" s="83">
        <v>95.199999999999989</v>
      </c>
      <c r="F123" s="83">
        <v>94.6</v>
      </c>
      <c r="G123" s="83">
        <v>92.800000000000011</v>
      </c>
      <c r="H123" s="83">
        <v>92.55</v>
      </c>
      <c r="I123" s="83">
        <v>92.55</v>
      </c>
      <c r="J123" s="83">
        <v>91.9</v>
      </c>
      <c r="K123" s="83">
        <v>92.9</v>
      </c>
      <c r="L123" s="83">
        <v>94.6</v>
      </c>
      <c r="M123" s="83">
        <v>93.899999999999991</v>
      </c>
      <c r="N123" s="83">
        <v>93.100000000000009</v>
      </c>
      <c r="O123" s="83">
        <v>92.77</v>
      </c>
      <c r="P123" s="83">
        <v>93.57</v>
      </c>
      <c r="Q123" s="83">
        <v>92.300000000000011</v>
      </c>
      <c r="R123" s="83">
        <v>92.07</v>
      </c>
    </row>
    <row r="124" spans="2:18" x14ac:dyDescent="0.35">
      <c r="B124" s="98"/>
      <c r="C124" s="33">
        <v>300</v>
      </c>
      <c r="D124" s="33">
        <v>100</v>
      </c>
      <c r="E124" s="83">
        <v>95.1</v>
      </c>
      <c r="F124" s="83">
        <v>91.100000000000009</v>
      </c>
      <c r="G124" s="83">
        <v>86.8</v>
      </c>
      <c r="H124" s="83">
        <v>86.4</v>
      </c>
      <c r="I124" s="83">
        <v>85.399999999999991</v>
      </c>
      <c r="J124" s="83">
        <v>83.55</v>
      </c>
      <c r="K124" s="83">
        <v>84.899999999999991</v>
      </c>
      <c r="L124" s="83">
        <v>94.63000000000001</v>
      </c>
      <c r="M124" s="83">
        <v>90.97</v>
      </c>
      <c r="N124" s="83">
        <v>88.3</v>
      </c>
      <c r="O124" s="83">
        <v>86.83</v>
      </c>
      <c r="P124" s="83">
        <v>86.3</v>
      </c>
      <c r="Q124" s="83">
        <v>86.3</v>
      </c>
      <c r="R124" s="83">
        <v>86.070000000000007</v>
      </c>
    </row>
    <row r="125" spans="2:18" x14ac:dyDescent="0.35">
      <c r="B125" s="98"/>
      <c r="C125" s="33">
        <v>300</v>
      </c>
      <c r="D125" s="33">
        <v>200</v>
      </c>
      <c r="E125" s="83">
        <v>93.7</v>
      </c>
      <c r="F125" s="83">
        <v>93.25</v>
      </c>
      <c r="G125" s="83">
        <v>91.35</v>
      </c>
      <c r="H125" s="83">
        <v>89.600000000000009</v>
      </c>
      <c r="I125" s="83">
        <v>89.75</v>
      </c>
      <c r="J125" s="83">
        <v>89.4</v>
      </c>
      <c r="K125" s="83">
        <v>90.05</v>
      </c>
      <c r="L125" s="83">
        <v>94.13</v>
      </c>
      <c r="M125" s="83">
        <v>92.2</v>
      </c>
      <c r="N125" s="83">
        <v>92.2</v>
      </c>
      <c r="O125" s="83">
        <v>92.17</v>
      </c>
      <c r="P125" s="83">
        <v>91.8</v>
      </c>
      <c r="Q125" s="83">
        <v>90.5</v>
      </c>
      <c r="R125" s="83">
        <v>90.36999999999999</v>
      </c>
    </row>
    <row r="126" spans="2:18" x14ac:dyDescent="0.35">
      <c r="B126" s="99"/>
      <c r="C126" s="32">
        <v>300</v>
      </c>
      <c r="D126" s="32">
        <v>300</v>
      </c>
      <c r="E126" s="84">
        <v>95.05</v>
      </c>
      <c r="F126" s="84">
        <v>93</v>
      </c>
      <c r="G126" s="84">
        <v>91.75</v>
      </c>
      <c r="H126" s="84">
        <v>90.9</v>
      </c>
      <c r="I126" s="84">
        <v>90.8</v>
      </c>
      <c r="J126" s="84">
        <v>91.75</v>
      </c>
      <c r="K126" s="84">
        <v>91.95</v>
      </c>
      <c r="L126" s="84">
        <v>95.33</v>
      </c>
      <c r="M126" s="84">
        <v>93.03</v>
      </c>
      <c r="N126" s="84">
        <v>92.86999999999999</v>
      </c>
      <c r="O126" s="84">
        <v>92.100000000000009</v>
      </c>
      <c r="P126" s="84">
        <v>91.7</v>
      </c>
      <c r="Q126" s="84">
        <v>92.17</v>
      </c>
      <c r="R126" s="84">
        <v>91.3</v>
      </c>
    </row>
  </sheetData>
  <mergeCells count="31">
    <mergeCell ref="B118:B126"/>
    <mergeCell ref="E58:K58"/>
    <mergeCell ref="L58:R58"/>
    <mergeCell ref="B60:B68"/>
    <mergeCell ref="B69:B77"/>
    <mergeCell ref="E82:K82"/>
    <mergeCell ref="L82:R82"/>
    <mergeCell ref="B84:B92"/>
    <mergeCell ref="B93:B101"/>
    <mergeCell ref="E107:K107"/>
    <mergeCell ref="L107:R107"/>
    <mergeCell ref="B109:B117"/>
    <mergeCell ref="C11:C19"/>
    <mergeCell ref="C20:C28"/>
    <mergeCell ref="F9:G9"/>
    <mergeCell ref="H9:J9"/>
    <mergeCell ref="K9:O9"/>
    <mergeCell ref="U93:U101"/>
    <mergeCell ref="F8:O8"/>
    <mergeCell ref="F31:O31"/>
    <mergeCell ref="P9:Q9"/>
    <mergeCell ref="R9:T9"/>
    <mergeCell ref="U9:Y9"/>
    <mergeCell ref="F32:G32"/>
    <mergeCell ref="H32:J32"/>
    <mergeCell ref="K32:O32"/>
    <mergeCell ref="C34:C42"/>
    <mergeCell ref="C43:C51"/>
    <mergeCell ref="X82:AD82"/>
    <mergeCell ref="AE82:AK82"/>
    <mergeCell ref="U84:U9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4910-1EEE-4C78-8909-035731A2241D}">
  <dimension ref="C3:U16"/>
  <sheetViews>
    <sheetView workbookViewId="0">
      <selection activeCell="M25" sqref="M25"/>
    </sheetView>
  </sheetViews>
  <sheetFormatPr defaultRowHeight="14.15" x14ac:dyDescent="0.35"/>
  <cols>
    <col min="1" max="16384" width="9.140625" style="6"/>
  </cols>
  <sheetData>
    <row r="3" spans="3:21" ht="22.75" x14ac:dyDescent="0.55000000000000004">
      <c r="C3" s="24" t="s">
        <v>77</v>
      </c>
    </row>
    <row r="4" spans="3:21" ht="22.75" x14ac:dyDescent="0.55000000000000004">
      <c r="C4" s="24"/>
    </row>
    <row r="6" spans="3:21" x14ac:dyDescent="0.35">
      <c r="C6" s="18"/>
      <c r="D6" s="18"/>
      <c r="E6" s="18"/>
      <c r="F6" s="96" t="s">
        <v>65</v>
      </c>
      <c r="G6" s="96"/>
      <c r="H6" s="96" t="s">
        <v>66</v>
      </c>
      <c r="I6" s="96"/>
      <c r="J6" s="96" t="s">
        <v>67</v>
      </c>
      <c r="K6" s="96"/>
      <c r="L6" s="96" t="s">
        <v>68</v>
      </c>
      <c r="M6" s="96"/>
      <c r="N6" s="96" t="s">
        <v>69</v>
      </c>
      <c r="O6" s="96"/>
      <c r="P6" s="96" t="s">
        <v>70</v>
      </c>
      <c r="Q6" s="96"/>
      <c r="R6" s="96" t="s">
        <v>71</v>
      </c>
      <c r="S6" s="96"/>
      <c r="T6" s="96" t="s">
        <v>72</v>
      </c>
      <c r="U6" s="96"/>
    </row>
    <row r="7" spans="3:21" x14ac:dyDescent="0.35">
      <c r="C7" s="19" t="s">
        <v>82</v>
      </c>
      <c r="D7" s="19" t="s">
        <v>83</v>
      </c>
      <c r="E7" s="19" t="s">
        <v>75</v>
      </c>
      <c r="F7" s="19" t="s">
        <v>73</v>
      </c>
      <c r="G7" s="19" t="s">
        <v>74</v>
      </c>
      <c r="H7" s="19" t="s">
        <v>73</v>
      </c>
      <c r="I7" s="19" t="s">
        <v>74</v>
      </c>
      <c r="J7" s="19" t="s">
        <v>73</v>
      </c>
      <c r="K7" s="19" t="s">
        <v>74</v>
      </c>
      <c r="L7" s="19" t="s">
        <v>73</v>
      </c>
      <c r="M7" s="19" t="s">
        <v>74</v>
      </c>
      <c r="N7" s="19" t="s">
        <v>73</v>
      </c>
      <c r="O7" s="19" t="s">
        <v>74</v>
      </c>
      <c r="P7" s="19" t="s">
        <v>73</v>
      </c>
      <c r="Q7" s="19" t="s">
        <v>74</v>
      </c>
      <c r="R7" s="19" t="s">
        <v>73</v>
      </c>
      <c r="S7" s="19" t="s">
        <v>74</v>
      </c>
      <c r="T7" s="19" t="s">
        <v>73</v>
      </c>
      <c r="U7" s="19" t="s">
        <v>74</v>
      </c>
    </row>
    <row r="8" spans="3:21" x14ac:dyDescent="0.35">
      <c r="C8" s="100">
        <v>2</v>
      </c>
      <c r="D8" s="20">
        <v>1</v>
      </c>
      <c r="E8" s="20">
        <v>81</v>
      </c>
      <c r="F8" s="12">
        <v>52090.940819000003</v>
      </c>
      <c r="G8" s="12">
        <v>21252.063602999999</v>
      </c>
      <c r="H8" s="12">
        <v>48205.506173000002</v>
      </c>
      <c r="I8" s="12">
        <v>13568.631738</v>
      </c>
      <c r="J8" s="12">
        <v>932.44782699999996</v>
      </c>
      <c r="K8" s="12">
        <v>1864.314296</v>
      </c>
      <c r="L8" s="12">
        <v>580.63260500000001</v>
      </c>
      <c r="M8" s="12">
        <v>1211.7820819999999</v>
      </c>
      <c r="N8" s="9">
        <v>0.229714</v>
      </c>
      <c r="O8" s="9">
        <v>0.99609899999999996</v>
      </c>
      <c r="P8" s="9">
        <v>2.0919720000000002</v>
      </c>
      <c r="Q8" s="9">
        <v>1.0103409999999999</v>
      </c>
      <c r="R8" s="9">
        <v>1.5232410000000001</v>
      </c>
      <c r="S8" s="9">
        <v>0.49116700000000002</v>
      </c>
      <c r="T8" s="9">
        <v>1.681513</v>
      </c>
      <c r="U8" s="9">
        <v>0.47847899999999999</v>
      </c>
    </row>
    <row r="9" spans="3:21" x14ac:dyDescent="0.35">
      <c r="C9" s="100"/>
      <c r="D9" s="20">
        <v>2</v>
      </c>
      <c r="E9" s="20">
        <v>301</v>
      </c>
      <c r="F9" s="12">
        <v>45678.211174999997</v>
      </c>
      <c r="G9" s="12">
        <v>11312.857996000001</v>
      </c>
      <c r="H9" s="12">
        <v>45300.983389000001</v>
      </c>
      <c r="I9" s="12">
        <v>8752.3156010000002</v>
      </c>
      <c r="J9" s="12">
        <v>675.82686699999999</v>
      </c>
      <c r="K9" s="12">
        <v>1564.423783</v>
      </c>
      <c r="L9" s="12">
        <v>418.15255100000002</v>
      </c>
      <c r="M9" s="12">
        <v>1018.792152</v>
      </c>
      <c r="N9" s="9">
        <v>-0.215254</v>
      </c>
      <c r="O9" s="9">
        <v>0.74911000000000005</v>
      </c>
      <c r="P9" s="9">
        <v>2.7247370000000002</v>
      </c>
      <c r="Q9" s="9">
        <v>1.515749</v>
      </c>
      <c r="R9" s="9">
        <v>1.4027419999999999</v>
      </c>
      <c r="S9" s="9">
        <v>0.48023100000000002</v>
      </c>
      <c r="T9" s="9">
        <v>1.562405</v>
      </c>
      <c r="U9" s="9">
        <v>0.44653999999999999</v>
      </c>
    </row>
    <row r="10" spans="3:21" x14ac:dyDescent="0.35">
      <c r="C10" s="100">
        <v>3</v>
      </c>
      <c r="D10" s="20">
        <v>1</v>
      </c>
      <c r="E10" s="20">
        <v>31</v>
      </c>
      <c r="F10" s="12">
        <v>54013.539188000002</v>
      </c>
      <c r="G10" s="12">
        <v>20465.200618999999</v>
      </c>
      <c r="H10" s="12">
        <v>48826.967742000001</v>
      </c>
      <c r="I10" s="12">
        <v>13319.425187000001</v>
      </c>
      <c r="J10" s="12">
        <v>1327.491806</v>
      </c>
      <c r="K10" s="12">
        <v>2479.1982800000001</v>
      </c>
      <c r="L10" s="12">
        <v>799.68532300000004</v>
      </c>
      <c r="M10" s="12">
        <v>1592.0178309999999</v>
      </c>
      <c r="N10" s="9">
        <v>0.428975</v>
      </c>
      <c r="O10" s="9">
        <v>0.92919399999999996</v>
      </c>
      <c r="P10" s="9">
        <v>1.747071</v>
      </c>
      <c r="Q10" s="9">
        <v>0.984927</v>
      </c>
      <c r="R10" s="9">
        <v>1.720323</v>
      </c>
      <c r="S10" s="9">
        <v>0.45841900000000002</v>
      </c>
      <c r="T10" s="9">
        <v>1.8260190000000001</v>
      </c>
      <c r="U10" s="9">
        <v>0.44785999999999998</v>
      </c>
    </row>
    <row r="11" spans="3:21" x14ac:dyDescent="0.35">
      <c r="C11" s="100"/>
      <c r="D11" s="20">
        <v>2</v>
      </c>
      <c r="E11" s="20">
        <v>181</v>
      </c>
      <c r="F11" s="12">
        <v>48591.710421000003</v>
      </c>
      <c r="G11" s="12">
        <v>15244.346104</v>
      </c>
      <c r="H11" s="12">
        <v>46557.629833999999</v>
      </c>
      <c r="I11" s="12">
        <v>9693.6109199999992</v>
      </c>
      <c r="J11" s="12">
        <v>688.16981799999996</v>
      </c>
      <c r="K11" s="12">
        <v>1815.623568</v>
      </c>
      <c r="L11" s="12">
        <v>433.96183400000001</v>
      </c>
      <c r="M11" s="12">
        <v>1185.789129</v>
      </c>
      <c r="N11" s="9">
        <v>-0.17602300000000001</v>
      </c>
      <c r="O11" s="9">
        <v>0.86461100000000002</v>
      </c>
      <c r="P11" s="9">
        <v>2.7502399999999998</v>
      </c>
      <c r="Q11" s="9">
        <v>1.634293</v>
      </c>
      <c r="R11" s="9">
        <v>1.336889</v>
      </c>
      <c r="S11" s="9">
        <v>0.49756600000000001</v>
      </c>
      <c r="T11" s="9">
        <v>1.502818</v>
      </c>
      <c r="U11" s="9">
        <v>0.43514000000000003</v>
      </c>
    </row>
    <row r="12" spans="3:21" x14ac:dyDescent="0.35">
      <c r="C12" s="100"/>
      <c r="D12" s="20">
        <v>3</v>
      </c>
      <c r="E12" s="20">
        <v>170</v>
      </c>
      <c r="F12" s="12">
        <v>44111.696877000002</v>
      </c>
      <c r="G12" s="12">
        <v>10701.675004000001</v>
      </c>
      <c r="H12" s="12">
        <v>44703.970587999996</v>
      </c>
      <c r="I12" s="12">
        <v>9553.6254709999994</v>
      </c>
      <c r="J12" s="12">
        <v>666.12457600000005</v>
      </c>
      <c r="K12" s="12">
        <v>1158.056834</v>
      </c>
      <c r="L12" s="12">
        <v>409.163659</v>
      </c>
      <c r="M12" s="12">
        <v>758.73003600000004</v>
      </c>
      <c r="N12" s="9">
        <v>-0.16450899999999999</v>
      </c>
      <c r="O12" s="9">
        <v>0.73534500000000003</v>
      </c>
      <c r="P12" s="9">
        <v>2.5843039999999999</v>
      </c>
      <c r="Q12" s="9">
        <v>1.262761</v>
      </c>
      <c r="R12" s="9">
        <v>1.4719709999999999</v>
      </c>
      <c r="S12" s="9">
        <v>0.449127</v>
      </c>
      <c r="T12" s="9">
        <v>1.6370579999999999</v>
      </c>
      <c r="U12" s="9">
        <v>0.458652</v>
      </c>
    </row>
    <row r="13" spans="3:21" x14ac:dyDescent="0.35">
      <c r="C13" s="100">
        <v>4</v>
      </c>
      <c r="D13" s="20">
        <v>1</v>
      </c>
      <c r="E13" s="20">
        <v>12</v>
      </c>
      <c r="F13" s="12">
        <v>56274.551371000001</v>
      </c>
      <c r="G13" s="12">
        <v>10565.712124</v>
      </c>
      <c r="H13" s="12">
        <v>51268.083333000002</v>
      </c>
      <c r="I13" s="12">
        <v>8832.8937549999991</v>
      </c>
      <c r="J13" s="12">
        <v>2029.007417</v>
      </c>
      <c r="K13" s="12">
        <v>3717.2875650000001</v>
      </c>
      <c r="L13" s="12">
        <v>1291.545417</v>
      </c>
      <c r="M13" s="12">
        <v>2427.7245590000002</v>
      </c>
      <c r="N13" s="9">
        <v>0.46563700000000002</v>
      </c>
      <c r="O13" s="9">
        <v>0.52494099999999999</v>
      </c>
      <c r="P13" s="9">
        <v>1.232472</v>
      </c>
      <c r="Q13" s="9">
        <v>0.89292199999999999</v>
      </c>
      <c r="R13" s="9">
        <v>1.8987499999999999</v>
      </c>
      <c r="S13" s="9">
        <v>0.43064999999999998</v>
      </c>
      <c r="T13" s="9">
        <v>2.0637500000000002</v>
      </c>
      <c r="U13" s="9">
        <v>0.47022000000000003</v>
      </c>
    </row>
    <row r="14" spans="3:21" x14ac:dyDescent="0.35">
      <c r="C14" s="100"/>
      <c r="D14" s="20">
        <v>2</v>
      </c>
      <c r="E14" s="20">
        <v>157</v>
      </c>
      <c r="F14" s="12">
        <v>49273.317268999999</v>
      </c>
      <c r="G14" s="12">
        <v>17550.223211</v>
      </c>
      <c r="H14" s="12">
        <v>47504.968153000002</v>
      </c>
      <c r="I14" s="12">
        <v>12012.057430999999</v>
      </c>
      <c r="J14" s="12">
        <v>774.28587900000002</v>
      </c>
      <c r="K14" s="12">
        <v>1943.2551860000001</v>
      </c>
      <c r="L14" s="12">
        <v>480.39497499999999</v>
      </c>
      <c r="M14" s="12">
        <v>1260.2059589999999</v>
      </c>
      <c r="N14" s="9">
        <v>2.2429000000000001E-2</v>
      </c>
      <c r="O14" s="9">
        <v>0.91844800000000004</v>
      </c>
      <c r="P14" s="9">
        <v>2.3738619999999999</v>
      </c>
      <c r="Q14" s="9">
        <v>1.1689689999999999</v>
      </c>
      <c r="R14" s="9">
        <v>1.4438219999999999</v>
      </c>
      <c r="S14" s="9">
        <v>0.50138099999999997</v>
      </c>
      <c r="T14" s="9">
        <v>1.58527</v>
      </c>
      <c r="U14" s="9">
        <v>0.44897900000000002</v>
      </c>
    </row>
    <row r="15" spans="3:21" x14ac:dyDescent="0.35">
      <c r="C15" s="100"/>
      <c r="D15" s="20">
        <v>3</v>
      </c>
      <c r="E15" s="20">
        <v>110</v>
      </c>
      <c r="F15" s="12">
        <v>46299.802202999999</v>
      </c>
      <c r="G15" s="12">
        <v>10642.436578999999</v>
      </c>
      <c r="H15" s="12">
        <v>45029.736363999997</v>
      </c>
      <c r="I15" s="12">
        <v>7989.8136640000002</v>
      </c>
      <c r="J15" s="12">
        <v>648.14068199999997</v>
      </c>
      <c r="K15" s="12">
        <v>1091.9913770000001</v>
      </c>
      <c r="L15" s="12">
        <v>409.42878200000001</v>
      </c>
      <c r="M15" s="12">
        <v>742.09685100000002</v>
      </c>
      <c r="N15" s="9">
        <v>-0.25243300000000002</v>
      </c>
      <c r="O15" s="9">
        <v>0.761629</v>
      </c>
      <c r="P15" s="9">
        <v>2.8129719999999998</v>
      </c>
      <c r="Q15" s="9">
        <v>1.7045440000000001</v>
      </c>
      <c r="R15" s="9">
        <v>1.397661</v>
      </c>
      <c r="S15" s="9">
        <v>0.43325200000000003</v>
      </c>
      <c r="T15" s="9">
        <v>1.5816589999999999</v>
      </c>
      <c r="U15" s="9">
        <v>0.45309500000000003</v>
      </c>
    </row>
    <row r="16" spans="3:21" x14ac:dyDescent="0.35">
      <c r="C16" s="95"/>
      <c r="D16" s="19">
        <v>4</v>
      </c>
      <c r="E16" s="19">
        <v>103</v>
      </c>
      <c r="F16" s="11">
        <v>43342.952428999997</v>
      </c>
      <c r="G16" s="11">
        <v>10960.419400999999</v>
      </c>
      <c r="H16" s="11">
        <v>43820.135922000001</v>
      </c>
      <c r="I16" s="11">
        <v>8070.3771660000002</v>
      </c>
      <c r="J16" s="11">
        <v>599.47295099999997</v>
      </c>
      <c r="K16" s="11">
        <v>1095.2823450000001</v>
      </c>
      <c r="L16" s="11">
        <v>358.61589300000003</v>
      </c>
      <c r="M16" s="11">
        <v>687.78821400000004</v>
      </c>
      <c r="N16" s="10">
        <v>-0.236094</v>
      </c>
      <c r="O16" s="10">
        <v>0.72364200000000001</v>
      </c>
      <c r="P16" s="10">
        <v>2.7795130000000001</v>
      </c>
      <c r="Q16" s="10">
        <v>1.4520850000000001</v>
      </c>
      <c r="R16" s="10">
        <v>1.382476</v>
      </c>
      <c r="S16" s="10">
        <v>0.49150700000000003</v>
      </c>
      <c r="T16" s="10">
        <v>1.5482070000000001</v>
      </c>
      <c r="U16" s="10">
        <v>0.445405</v>
      </c>
    </row>
  </sheetData>
  <mergeCells count="11">
    <mergeCell ref="R6:S6"/>
    <mergeCell ref="T6:U6"/>
    <mergeCell ref="C8:C9"/>
    <mergeCell ref="C10:C12"/>
    <mergeCell ref="C13:C16"/>
    <mergeCell ref="F6:G6"/>
    <mergeCell ref="H6:I6"/>
    <mergeCell ref="J6:K6"/>
    <mergeCell ref="L6:M6"/>
    <mergeCell ref="N6:O6"/>
    <mergeCell ref="P6:Q6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F5C2-3980-4CCD-ADC9-0CC568FA1FD7}">
  <dimension ref="B2:T21"/>
  <sheetViews>
    <sheetView topLeftCell="D1" workbookViewId="0">
      <selection activeCell="K25" sqref="K25"/>
    </sheetView>
  </sheetViews>
  <sheetFormatPr defaultRowHeight="14.15" x14ac:dyDescent="0.35"/>
  <cols>
    <col min="1" max="16384" width="9.140625" style="6"/>
  </cols>
  <sheetData>
    <row r="2" spans="2:20" ht="22.75" x14ac:dyDescent="0.55000000000000004">
      <c r="C2" s="24" t="s">
        <v>76</v>
      </c>
    </row>
    <row r="3" spans="2:20" ht="22.75" x14ac:dyDescent="0.55000000000000004">
      <c r="C3" s="24"/>
    </row>
    <row r="5" spans="2:20" x14ac:dyDescent="0.35">
      <c r="B5" s="31"/>
      <c r="C5" s="31"/>
      <c r="D5" s="31"/>
      <c r="E5" s="96" t="s">
        <v>65</v>
      </c>
      <c r="F5" s="96"/>
      <c r="G5" s="96" t="s">
        <v>66</v>
      </c>
      <c r="H5" s="96"/>
      <c r="I5" s="96" t="s">
        <v>67</v>
      </c>
      <c r="J5" s="96"/>
      <c r="K5" s="96" t="s">
        <v>68</v>
      </c>
      <c r="L5" s="96"/>
      <c r="M5" s="96" t="s">
        <v>69</v>
      </c>
      <c r="N5" s="96"/>
      <c r="O5" s="96" t="s">
        <v>70</v>
      </c>
      <c r="P5" s="96"/>
      <c r="Q5" s="96" t="s">
        <v>71</v>
      </c>
      <c r="R5" s="96"/>
      <c r="S5" s="96" t="s">
        <v>72</v>
      </c>
      <c r="T5" s="96"/>
    </row>
    <row r="6" spans="2:20" x14ac:dyDescent="0.35">
      <c r="B6" s="29" t="s">
        <v>85</v>
      </c>
      <c r="C6" s="29" t="s">
        <v>83</v>
      </c>
      <c r="D6" s="29" t="s">
        <v>75</v>
      </c>
      <c r="E6" s="29" t="s">
        <v>73</v>
      </c>
      <c r="F6" s="29" t="s">
        <v>74</v>
      </c>
      <c r="G6" s="29" t="s">
        <v>73</v>
      </c>
      <c r="H6" s="29" t="s">
        <v>74</v>
      </c>
      <c r="I6" s="29" t="s">
        <v>73</v>
      </c>
      <c r="J6" s="29" t="s">
        <v>74</v>
      </c>
      <c r="K6" s="29" t="s">
        <v>73</v>
      </c>
      <c r="L6" s="29" t="s">
        <v>74</v>
      </c>
      <c r="M6" s="29" t="s">
        <v>73</v>
      </c>
      <c r="N6" s="29" t="s">
        <v>74</v>
      </c>
      <c r="O6" s="29" t="s">
        <v>73</v>
      </c>
      <c r="P6" s="29" t="s">
        <v>74</v>
      </c>
      <c r="Q6" s="29" t="s">
        <v>73</v>
      </c>
      <c r="R6" s="29" t="s">
        <v>74</v>
      </c>
      <c r="S6" s="29" t="s">
        <v>73</v>
      </c>
      <c r="T6" s="29" t="s">
        <v>74</v>
      </c>
    </row>
    <row r="7" spans="2:20" x14ac:dyDescent="0.35">
      <c r="B7" s="102">
        <v>1</v>
      </c>
      <c r="C7" s="39">
        <v>1</v>
      </c>
      <c r="D7" s="39">
        <v>88</v>
      </c>
      <c r="E7" s="40">
        <v>48935.751096</v>
      </c>
      <c r="F7" s="40">
        <v>15842.882291</v>
      </c>
      <c r="G7" s="40">
        <v>47240.909091000001</v>
      </c>
      <c r="H7" s="40">
        <v>10238.172841</v>
      </c>
      <c r="I7" s="40">
        <v>1039.528466</v>
      </c>
      <c r="J7" s="40">
        <v>2612.5361979999998</v>
      </c>
      <c r="K7" s="40">
        <v>644.25739799999997</v>
      </c>
      <c r="L7" s="40">
        <v>1702.742843</v>
      </c>
      <c r="M7" s="8">
        <v>0.27158900000000002</v>
      </c>
      <c r="N7" s="8">
        <v>0.76022699999999999</v>
      </c>
      <c r="O7" s="8">
        <v>1.9708209999999999</v>
      </c>
      <c r="P7" s="8">
        <v>0.81392399999999998</v>
      </c>
      <c r="Q7" s="8">
        <v>1.5616479999999999</v>
      </c>
      <c r="R7" s="8">
        <v>0.50091600000000003</v>
      </c>
      <c r="S7" s="8">
        <v>1.723598</v>
      </c>
      <c r="T7" s="8">
        <v>0.48702200000000001</v>
      </c>
    </row>
    <row r="8" spans="2:20" x14ac:dyDescent="0.35">
      <c r="B8" s="100"/>
      <c r="C8" s="38">
        <v>2</v>
      </c>
      <c r="D8" s="38">
        <v>168</v>
      </c>
      <c r="E8" s="12">
        <v>48398.590214999997</v>
      </c>
      <c r="F8" s="12">
        <v>15055.734289</v>
      </c>
      <c r="G8" s="12">
        <v>46585.380952</v>
      </c>
      <c r="H8" s="12">
        <v>10848.316756</v>
      </c>
      <c r="I8" s="12">
        <v>610.86071400000003</v>
      </c>
      <c r="J8" s="12">
        <v>1176.33593</v>
      </c>
      <c r="K8" s="12">
        <v>380.53427399999998</v>
      </c>
      <c r="L8" s="12">
        <v>751.07510200000002</v>
      </c>
      <c r="M8" s="9">
        <v>-0.29093999999999998</v>
      </c>
      <c r="N8" s="9">
        <v>0.83091899999999996</v>
      </c>
      <c r="O8" s="9">
        <v>2.8813599999999999</v>
      </c>
      <c r="P8" s="9">
        <v>1.684563</v>
      </c>
      <c r="Q8" s="9">
        <v>1.3255060000000001</v>
      </c>
      <c r="R8" s="9">
        <v>0.437612</v>
      </c>
      <c r="S8" s="9">
        <v>1.4979119999999999</v>
      </c>
      <c r="T8" s="9">
        <v>0.41326200000000002</v>
      </c>
    </row>
    <row r="9" spans="2:20" x14ac:dyDescent="0.35">
      <c r="B9" s="95"/>
      <c r="C9" s="37">
        <v>3</v>
      </c>
      <c r="D9" s="37">
        <v>126</v>
      </c>
      <c r="E9" s="11">
        <v>43898.400932999997</v>
      </c>
      <c r="F9" s="11">
        <v>11167.634074</v>
      </c>
      <c r="G9" s="11">
        <v>44100.777778000003</v>
      </c>
      <c r="H9" s="11">
        <v>8404.823848</v>
      </c>
      <c r="I9" s="11">
        <v>673.40520600000002</v>
      </c>
      <c r="J9" s="11">
        <v>1201.2320629999999</v>
      </c>
      <c r="K9" s="11">
        <v>414.84722199999999</v>
      </c>
      <c r="L9" s="11">
        <v>799.028955</v>
      </c>
      <c r="M9" s="10">
        <v>-0.17658299999999999</v>
      </c>
      <c r="N9" s="10">
        <v>0.784304</v>
      </c>
      <c r="O9" s="10">
        <v>2.651478</v>
      </c>
      <c r="P9" s="10">
        <v>1.3436410000000001</v>
      </c>
      <c r="Q9" s="10">
        <v>1.4727600000000001</v>
      </c>
      <c r="R9" s="10">
        <v>0.50627999999999995</v>
      </c>
      <c r="S9" s="10">
        <v>1.6167370000000001</v>
      </c>
      <c r="T9" s="10">
        <v>0.46468999999999999</v>
      </c>
    </row>
    <row r="10" spans="2:20" x14ac:dyDescent="0.35">
      <c r="B10" s="100">
        <v>6</v>
      </c>
      <c r="C10" s="30">
        <v>1</v>
      </c>
      <c r="D10" s="30">
        <v>30</v>
      </c>
      <c r="E10" s="12">
        <v>52835.671459999998</v>
      </c>
      <c r="F10" s="12">
        <v>21678.992257000002</v>
      </c>
      <c r="G10" s="12">
        <v>48809.533332999999</v>
      </c>
      <c r="H10" s="12">
        <v>13914.508035000001</v>
      </c>
      <c r="I10" s="12">
        <v>1449.0844999999999</v>
      </c>
      <c r="J10" s="12">
        <v>2590.5999919999999</v>
      </c>
      <c r="K10" s="12">
        <v>888.01566700000001</v>
      </c>
      <c r="L10" s="12">
        <v>1692.4254189999999</v>
      </c>
      <c r="M10" s="9">
        <v>0.46016000000000001</v>
      </c>
      <c r="N10" s="9">
        <v>0.57918499999999995</v>
      </c>
      <c r="O10" s="9">
        <v>1.6186020000000001</v>
      </c>
      <c r="P10" s="9">
        <v>0.88437100000000002</v>
      </c>
      <c r="Q10" s="9">
        <v>1.7841670000000001</v>
      </c>
      <c r="R10" s="9">
        <v>0.447986</v>
      </c>
      <c r="S10" s="9">
        <v>1.9155770000000001</v>
      </c>
      <c r="T10" s="9">
        <v>0.45730500000000002</v>
      </c>
    </row>
    <row r="11" spans="2:20" x14ac:dyDescent="0.35">
      <c r="B11" s="100">
        <v>1</v>
      </c>
      <c r="C11" s="30">
        <v>2</v>
      </c>
      <c r="D11" s="30">
        <v>244</v>
      </c>
      <c r="E11" s="12">
        <v>47652.712702999997</v>
      </c>
      <c r="F11" s="12">
        <v>13691.009316</v>
      </c>
      <c r="G11" s="12">
        <v>45883.831966999998</v>
      </c>
      <c r="H11" s="12">
        <v>9203.1780689999996</v>
      </c>
      <c r="I11" s="12">
        <v>768.26488099999995</v>
      </c>
      <c r="J11" s="12">
        <v>1742.905485</v>
      </c>
      <c r="K11" s="12">
        <v>482.63188100000002</v>
      </c>
      <c r="L11" s="12">
        <v>1136.124016</v>
      </c>
      <c r="M11" s="9">
        <v>-0.16578699999999999</v>
      </c>
      <c r="N11" s="9">
        <v>0.82940800000000003</v>
      </c>
      <c r="O11" s="9">
        <v>2.666156</v>
      </c>
      <c r="P11" s="9">
        <v>1.412928</v>
      </c>
      <c r="Q11" s="9">
        <v>1.347305</v>
      </c>
      <c r="R11" s="9">
        <v>0.43770300000000001</v>
      </c>
      <c r="S11" s="9">
        <v>1.5085280000000001</v>
      </c>
      <c r="T11" s="9">
        <v>0.40582600000000002</v>
      </c>
    </row>
    <row r="12" spans="2:20" x14ac:dyDescent="0.35">
      <c r="B12" s="100">
        <v>2</v>
      </c>
      <c r="C12" s="30">
        <v>3</v>
      </c>
      <c r="D12" s="30">
        <v>108</v>
      </c>
      <c r="E12" s="12">
        <v>44038.664138</v>
      </c>
      <c r="F12" s="12">
        <v>12190.289794</v>
      </c>
      <c r="G12" s="12">
        <v>45187.972221999997</v>
      </c>
      <c r="H12" s="12">
        <v>10475.951449</v>
      </c>
      <c r="I12" s="12">
        <v>444.65736099999998</v>
      </c>
      <c r="J12" s="12">
        <v>742.74730399999999</v>
      </c>
      <c r="K12" s="12">
        <v>263.81953700000003</v>
      </c>
      <c r="L12" s="12">
        <v>474.18461400000001</v>
      </c>
      <c r="M12" s="9">
        <v>-0.18086199999999999</v>
      </c>
      <c r="N12" s="9">
        <v>0.82391099999999995</v>
      </c>
      <c r="O12" s="9">
        <v>2.6898909999999998</v>
      </c>
      <c r="P12" s="9">
        <v>1.5582320000000001</v>
      </c>
      <c r="Q12" s="9">
        <v>1.511898</v>
      </c>
      <c r="R12" s="9">
        <v>0.53695199999999998</v>
      </c>
      <c r="S12" s="9">
        <v>1.6857839999999999</v>
      </c>
      <c r="T12" s="9">
        <v>0.50799300000000003</v>
      </c>
    </row>
    <row r="13" spans="2:20" x14ac:dyDescent="0.35">
      <c r="B13" s="102">
        <v>12</v>
      </c>
      <c r="C13" s="39">
        <v>1</v>
      </c>
      <c r="D13" s="39">
        <v>42</v>
      </c>
      <c r="E13" s="40">
        <v>53631.149449999997</v>
      </c>
      <c r="F13" s="40">
        <v>18969.807960999999</v>
      </c>
      <c r="G13" s="40">
        <v>49157.785713999998</v>
      </c>
      <c r="H13" s="40">
        <v>12791.473007000001</v>
      </c>
      <c r="I13" s="40">
        <v>1202.20119</v>
      </c>
      <c r="J13" s="40">
        <v>2250.9037309999999</v>
      </c>
      <c r="K13" s="40">
        <v>742.842714</v>
      </c>
      <c r="L13" s="40">
        <v>1469.9031190000001</v>
      </c>
      <c r="M13" s="8">
        <v>0.44281900000000002</v>
      </c>
      <c r="N13" s="8">
        <v>0.83826199999999995</v>
      </c>
      <c r="O13" s="8">
        <v>1.741417</v>
      </c>
      <c r="P13" s="8">
        <v>0.88573000000000002</v>
      </c>
      <c r="Q13" s="8">
        <v>1.6826190000000001</v>
      </c>
      <c r="R13" s="8">
        <v>0.49385499999999999</v>
      </c>
      <c r="S13" s="8">
        <v>1.849934</v>
      </c>
      <c r="T13" s="8">
        <v>0.49123099999999997</v>
      </c>
    </row>
    <row r="14" spans="2:20" x14ac:dyDescent="0.35">
      <c r="B14" s="100">
        <v>1</v>
      </c>
      <c r="C14" s="38">
        <v>2</v>
      </c>
      <c r="D14" s="38">
        <v>240</v>
      </c>
      <c r="E14" s="12">
        <v>47948.042304000002</v>
      </c>
      <c r="F14" s="12">
        <v>13952.904759999999</v>
      </c>
      <c r="G14" s="12">
        <v>46126.716667000001</v>
      </c>
      <c r="H14" s="12">
        <v>9991.9608779999999</v>
      </c>
      <c r="I14" s="12">
        <v>733.07945800000005</v>
      </c>
      <c r="J14" s="12">
        <v>1703.922223</v>
      </c>
      <c r="K14" s="12">
        <v>460.900846</v>
      </c>
      <c r="L14" s="12">
        <v>1111.8025700000001</v>
      </c>
      <c r="M14" s="9">
        <v>-0.21585499999999999</v>
      </c>
      <c r="N14" s="9">
        <v>0.80726200000000004</v>
      </c>
      <c r="O14" s="9">
        <v>2.687325</v>
      </c>
      <c r="P14" s="9">
        <v>1.4302140000000001</v>
      </c>
      <c r="Q14" s="9">
        <v>1.349456</v>
      </c>
      <c r="R14" s="9">
        <v>0.42829299999999998</v>
      </c>
      <c r="S14" s="9">
        <v>1.5191669999999999</v>
      </c>
      <c r="T14" s="9">
        <v>0.40683200000000003</v>
      </c>
    </row>
    <row r="15" spans="2:20" x14ac:dyDescent="0.35">
      <c r="B15" s="95">
        <v>2</v>
      </c>
      <c r="C15" s="37">
        <v>3</v>
      </c>
      <c r="D15" s="37">
        <v>100</v>
      </c>
      <c r="E15" s="11">
        <v>42084.693401999997</v>
      </c>
      <c r="F15" s="11">
        <v>10725.93909</v>
      </c>
      <c r="G15" s="11">
        <v>44052.03</v>
      </c>
      <c r="H15" s="11">
        <v>8335.3991889999998</v>
      </c>
      <c r="I15" s="11">
        <v>525.20641000000001</v>
      </c>
      <c r="J15" s="11">
        <v>1011.50819</v>
      </c>
      <c r="K15" s="11">
        <v>310.79561999999999</v>
      </c>
      <c r="L15" s="11">
        <v>643.22143700000004</v>
      </c>
      <c r="M15" s="10">
        <v>-0.12178700000000001</v>
      </c>
      <c r="N15" s="10">
        <v>0.77937900000000004</v>
      </c>
      <c r="O15" s="10">
        <v>2.7171419999999999</v>
      </c>
      <c r="P15" s="10">
        <v>1.575701</v>
      </c>
      <c r="Q15" s="10">
        <v>1.5101500000000001</v>
      </c>
      <c r="R15" s="10">
        <v>0.55643500000000001</v>
      </c>
      <c r="S15" s="10">
        <v>1.6520109999999999</v>
      </c>
      <c r="T15" s="10">
        <v>0.50996200000000003</v>
      </c>
    </row>
    <row r="16" spans="2:20" x14ac:dyDescent="0.35">
      <c r="B16" s="102">
        <v>18</v>
      </c>
      <c r="C16" s="39">
        <v>1</v>
      </c>
      <c r="D16" s="39">
        <v>20</v>
      </c>
      <c r="E16" s="40">
        <v>53006.961942000002</v>
      </c>
      <c r="F16" s="40">
        <v>24374.100288000001</v>
      </c>
      <c r="G16" s="40">
        <v>48564.9</v>
      </c>
      <c r="H16" s="40">
        <v>14018.352493</v>
      </c>
      <c r="I16" s="40">
        <v>1592.3225500000001</v>
      </c>
      <c r="J16" s="40">
        <v>2968.1672709999998</v>
      </c>
      <c r="K16" s="40">
        <v>947.63355000000001</v>
      </c>
      <c r="L16" s="40">
        <v>1912.1982290000001</v>
      </c>
      <c r="M16" s="8">
        <v>0.25988299999999998</v>
      </c>
      <c r="N16" s="8">
        <v>0.63119899999999995</v>
      </c>
      <c r="O16" s="8">
        <v>1.835936</v>
      </c>
      <c r="P16" s="8">
        <v>1.0431520000000001</v>
      </c>
      <c r="Q16" s="8">
        <v>1.7773749999999999</v>
      </c>
      <c r="R16" s="8">
        <v>0.48457</v>
      </c>
      <c r="S16" s="8">
        <v>1.8823529999999999</v>
      </c>
      <c r="T16" s="8">
        <v>0.48205999999999999</v>
      </c>
    </row>
    <row r="17" spans="2:20" x14ac:dyDescent="0.35">
      <c r="B17" s="100">
        <v>1</v>
      </c>
      <c r="C17" s="38">
        <v>2</v>
      </c>
      <c r="D17" s="38">
        <v>90</v>
      </c>
      <c r="E17" s="12">
        <v>49725.915881000001</v>
      </c>
      <c r="F17" s="12">
        <v>14294.192341</v>
      </c>
      <c r="G17" s="12">
        <v>47233.566666999999</v>
      </c>
      <c r="H17" s="12">
        <v>10539.255406</v>
      </c>
      <c r="I17" s="12">
        <v>955.11621100000002</v>
      </c>
      <c r="J17" s="12">
        <v>2311.5680560000001</v>
      </c>
      <c r="K17" s="12">
        <v>604.54495599999996</v>
      </c>
      <c r="L17" s="12">
        <v>1512.40094</v>
      </c>
      <c r="M17" s="9">
        <v>0.170546</v>
      </c>
      <c r="N17" s="9">
        <v>0.83325899999999997</v>
      </c>
      <c r="O17" s="9">
        <v>1.963381</v>
      </c>
      <c r="P17" s="9">
        <v>0.81360699999999997</v>
      </c>
      <c r="Q17" s="9">
        <v>1.448861</v>
      </c>
      <c r="R17" s="9">
        <v>0.46920699999999999</v>
      </c>
      <c r="S17" s="9">
        <v>1.6111340000000001</v>
      </c>
      <c r="T17" s="9">
        <v>0.44409300000000002</v>
      </c>
    </row>
    <row r="18" spans="2:20" x14ac:dyDescent="0.35">
      <c r="B18" s="95">
        <v>2</v>
      </c>
      <c r="C18" s="37">
        <v>3</v>
      </c>
      <c r="D18" s="37">
        <v>272</v>
      </c>
      <c r="E18" s="11">
        <v>45709.691551999997</v>
      </c>
      <c r="F18" s="11">
        <v>13005.180971</v>
      </c>
      <c r="G18" s="11">
        <v>45286.481617999998</v>
      </c>
      <c r="H18" s="11">
        <v>9454.5097810000007</v>
      </c>
      <c r="I18" s="11">
        <v>592.44577600000002</v>
      </c>
      <c r="J18" s="11">
        <v>1134.7503119999999</v>
      </c>
      <c r="K18" s="11">
        <v>365.93177200000002</v>
      </c>
      <c r="L18" s="11">
        <v>740.17317000000003</v>
      </c>
      <c r="M18" s="10">
        <v>-0.24781500000000001</v>
      </c>
      <c r="N18" s="10">
        <v>0.80759000000000003</v>
      </c>
      <c r="O18" s="10">
        <v>2.85853</v>
      </c>
      <c r="P18" s="10">
        <v>1.5499590000000001</v>
      </c>
      <c r="Q18" s="10">
        <v>1.3957930000000001</v>
      </c>
      <c r="R18" s="10">
        <v>0.480605</v>
      </c>
      <c r="S18" s="10">
        <v>1.560192</v>
      </c>
      <c r="T18" s="10">
        <v>0.45169999999999999</v>
      </c>
    </row>
    <row r="19" spans="2:20" x14ac:dyDescent="0.35">
      <c r="B19" s="100">
        <v>24</v>
      </c>
      <c r="C19" s="30">
        <v>1</v>
      </c>
      <c r="D19" s="30">
        <v>46</v>
      </c>
      <c r="E19" s="12">
        <v>51229.122821999998</v>
      </c>
      <c r="F19" s="12">
        <v>19036.323744000001</v>
      </c>
      <c r="G19" s="12">
        <v>47611.413043</v>
      </c>
      <c r="H19" s="12">
        <v>12017.011157999999</v>
      </c>
      <c r="I19" s="12">
        <v>1173.4745</v>
      </c>
      <c r="J19" s="12">
        <v>2227.4682819999998</v>
      </c>
      <c r="K19" s="12">
        <v>716.26582599999995</v>
      </c>
      <c r="L19" s="12">
        <v>1443.561829</v>
      </c>
      <c r="M19" s="9">
        <v>0.45265100000000003</v>
      </c>
      <c r="N19" s="9">
        <v>0.82075699999999996</v>
      </c>
      <c r="O19" s="9">
        <v>1.825275</v>
      </c>
      <c r="P19" s="9">
        <v>0.93233299999999997</v>
      </c>
      <c r="Q19" s="9">
        <v>1.6404350000000001</v>
      </c>
      <c r="R19" s="9">
        <v>0.56014900000000001</v>
      </c>
      <c r="S19" s="9">
        <v>1.7569999999999999</v>
      </c>
      <c r="T19" s="9">
        <v>0.50026000000000004</v>
      </c>
    </row>
    <row r="20" spans="2:20" x14ac:dyDescent="0.35">
      <c r="B20" s="100">
        <v>1</v>
      </c>
      <c r="C20" s="30">
        <v>2</v>
      </c>
      <c r="D20" s="30">
        <v>185</v>
      </c>
      <c r="E20" s="12">
        <v>47220.668382999997</v>
      </c>
      <c r="F20" s="12">
        <v>11778.454487000001</v>
      </c>
      <c r="G20" s="12">
        <v>46084.324324000001</v>
      </c>
      <c r="H20" s="12">
        <v>9129.0592460000007</v>
      </c>
      <c r="I20" s="12">
        <v>752.17816200000004</v>
      </c>
      <c r="J20" s="12">
        <v>1839.610381</v>
      </c>
      <c r="K20" s="12">
        <v>471.54128100000003</v>
      </c>
      <c r="L20" s="12">
        <v>1204.6696710000001</v>
      </c>
      <c r="M20" s="9">
        <v>-0.21535699999999999</v>
      </c>
      <c r="N20" s="9">
        <v>0.80986899999999995</v>
      </c>
      <c r="O20" s="9">
        <v>2.655926</v>
      </c>
      <c r="P20" s="9">
        <v>1.489266</v>
      </c>
      <c r="Q20" s="9">
        <v>1.4054759999999999</v>
      </c>
      <c r="R20" s="9">
        <v>0.45933800000000002</v>
      </c>
      <c r="S20" s="9">
        <v>1.584333</v>
      </c>
      <c r="T20" s="9">
        <v>0.46244499999999999</v>
      </c>
    </row>
    <row r="21" spans="2:20" x14ac:dyDescent="0.35">
      <c r="B21" s="95">
        <v>2</v>
      </c>
      <c r="C21" s="29">
        <v>3</v>
      </c>
      <c r="D21" s="29">
        <v>151</v>
      </c>
      <c r="E21" s="11">
        <v>45537.380593000002</v>
      </c>
      <c r="F21" s="11">
        <v>15091.461802</v>
      </c>
      <c r="G21" s="11">
        <v>45195.476820999997</v>
      </c>
      <c r="H21" s="11">
        <v>10392.054416000001</v>
      </c>
      <c r="I21" s="11">
        <v>568.34022500000003</v>
      </c>
      <c r="J21" s="11">
        <v>1024.499249</v>
      </c>
      <c r="K21" s="11">
        <v>349.08472799999998</v>
      </c>
      <c r="L21" s="11">
        <v>657.55520300000001</v>
      </c>
      <c r="M21" s="10">
        <v>-0.177758</v>
      </c>
      <c r="N21" s="10">
        <v>0.78011299999999995</v>
      </c>
      <c r="O21" s="10">
        <v>2.7577120000000002</v>
      </c>
      <c r="P21" s="10">
        <v>1.4540439999999999</v>
      </c>
      <c r="Q21" s="10">
        <v>1.3916390000000001</v>
      </c>
      <c r="R21" s="10">
        <v>0.47666700000000001</v>
      </c>
      <c r="S21" s="10">
        <v>1.5438019999999999</v>
      </c>
      <c r="T21" s="10">
        <v>0.42463299999999998</v>
      </c>
    </row>
  </sheetData>
  <mergeCells count="13">
    <mergeCell ref="S5:T5"/>
    <mergeCell ref="B7:B9"/>
    <mergeCell ref="B10:B12"/>
    <mergeCell ref="B13:B15"/>
    <mergeCell ref="B16:B18"/>
    <mergeCell ref="M5:N5"/>
    <mergeCell ref="O5:P5"/>
    <mergeCell ref="Q5:R5"/>
    <mergeCell ref="B19:B21"/>
    <mergeCell ref="E5:F5"/>
    <mergeCell ref="G5:H5"/>
    <mergeCell ref="I5:J5"/>
    <mergeCell ref="K5:L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470C-DFF1-43AE-8623-A38A233CA6A2}">
  <dimension ref="B2:L27"/>
  <sheetViews>
    <sheetView workbookViewId="0">
      <selection activeCell="L27" sqref="B6:L27"/>
    </sheetView>
  </sheetViews>
  <sheetFormatPr defaultRowHeight="14.15" x14ac:dyDescent="0.35"/>
  <sheetData>
    <row r="2" spans="2:12" ht="22.75" x14ac:dyDescent="0.55000000000000004">
      <c r="B2" s="4" t="s">
        <v>21</v>
      </c>
    </row>
    <row r="3" spans="2:12" ht="22.75" x14ac:dyDescent="0.55000000000000004">
      <c r="B3" s="4" t="s">
        <v>34</v>
      </c>
    </row>
    <row r="4" spans="2:12" ht="22.75" x14ac:dyDescent="0.55000000000000004">
      <c r="B4" s="4" t="s">
        <v>22</v>
      </c>
    </row>
    <row r="5" spans="2:12" x14ac:dyDescent="0.35"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2:12" x14ac:dyDescent="0.35">
      <c r="B6" s="18"/>
      <c r="C6" s="17" t="s">
        <v>2</v>
      </c>
      <c r="D6" s="17">
        <v>100</v>
      </c>
      <c r="E6" s="17">
        <v>100</v>
      </c>
      <c r="F6" s="17">
        <v>100</v>
      </c>
      <c r="G6" s="17">
        <v>200</v>
      </c>
      <c r="H6" s="17">
        <v>200</v>
      </c>
      <c r="I6" s="17">
        <v>200</v>
      </c>
      <c r="J6" s="17">
        <v>300</v>
      </c>
      <c r="K6" s="17">
        <v>300</v>
      </c>
      <c r="L6" s="17">
        <v>300</v>
      </c>
    </row>
    <row r="7" spans="2:12" x14ac:dyDescent="0.35">
      <c r="B7" s="20" t="s">
        <v>81</v>
      </c>
      <c r="C7" s="20" t="s">
        <v>3</v>
      </c>
      <c r="D7" s="20">
        <v>100</v>
      </c>
      <c r="E7" s="20">
        <v>200</v>
      </c>
      <c r="F7" s="20">
        <v>300</v>
      </c>
      <c r="G7" s="20">
        <v>100</v>
      </c>
      <c r="H7" s="20">
        <v>200</v>
      </c>
      <c r="I7" s="20">
        <v>300</v>
      </c>
      <c r="J7" s="20">
        <v>100</v>
      </c>
      <c r="K7" s="20">
        <v>200</v>
      </c>
      <c r="L7" s="20">
        <v>300</v>
      </c>
    </row>
    <row r="8" spans="2:12" x14ac:dyDescent="0.35">
      <c r="B8" s="97">
        <v>1</v>
      </c>
      <c r="C8" s="18" t="s">
        <v>6</v>
      </c>
      <c r="D8" s="51">
        <v>81.710000000000008</v>
      </c>
      <c r="E8" s="51">
        <v>81.16</v>
      </c>
      <c r="F8" s="51">
        <v>81.040000000000006</v>
      </c>
      <c r="G8" s="51">
        <v>81.45</v>
      </c>
      <c r="H8" s="51">
        <v>81.06</v>
      </c>
      <c r="I8" s="51">
        <v>80.97999999999999</v>
      </c>
      <c r="J8" s="51">
        <v>81.39</v>
      </c>
      <c r="K8" s="51">
        <v>81.03</v>
      </c>
      <c r="L8" s="51">
        <v>80.95</v>
      </c>
    </row>
    <row r="9" spans="2:12" x14ac:dyDescent="0.35">
      <c r="B9" s="98"/>
      <c r="C9" s="20" t="s">
        <v>58</v>
      </c>
      <c r="D9" s="53">
        <v>56.66</v>
      </c>
      <c r="E9" s="52">
        <v>40.22</v>
      </c>
      <c r="F9" s="52">
        <v>32.979999999999997</v>
      </c>
      <c r="G9" s="53">
        <v>56.08</v>
      </c>
      <c r="H9" s="52">
        <v>39.82</v>
      </c>
      <c r="I9" s="52">
        <v>32.550000000000004</v>
      </c>
      <c r="J9" s="53">
        <v>55.74</v>
      </c>
      <c r="K9" s="52">
        <v>39.56</v>
      </c>
      <c r="L9" s="52">
        <v>32.35</v>
      </c>
    </row>
    <row r="10" spans="2:12" x14ac:dyDescent="0.35">
      <c r="B10" s="98"/>
      <c r="C10" s="20" t="s">
        <v>59</v>
      </c>
      <c r="D10" s="52">
        <v>58.220000000000006</v>
      </c>
      <c r="E10" s="53">
        <v>39.22</v>
      </c>
      <c r="F10" s="53">
        <v>27.07</v>
      </c>
      <c r="G10" s="52">
        <v>57.879999999999995</v>
      </c>
      <c r="H10" s="53">
        <v>39</v>
      </c>
      <c r="I10" s="53">
        <v>26.66</v>
      </c>
      <c r="J10" s="52">
        <v>57.440000000000005</v>
      </c>
      <c r="K10" s="53">
        <v>38.47</v>
      </c>
      <c r="L10" s="53">
        <v>26.32</v>
      </c>
    </row>
    <row r="11" spans="2:12" x14ac:dyDescent="0.35">
      <c r="B11" s="98"/>
      <c r="C11" s="20" t="s">
        <v>60</v>
      </c>
      <c r="D11" s="52">
        <v>59.18</v>
      </c>
      <c r="E11" s="52">
        <v>39.67</v>
      </c>
      <c r="F11" s="52">
        <v>30.25</v>
      </c>
      <c r="G11" s="52">
        <v>58.430000000000007</v>
      </c>
      <c r="H11" s="52">
        <v>39.290000000000006</v>
      </c>
      <c r="I11" s="52">
        <v>29.709999999999997</v>
      </c>
      <c r="J11" s="52">
        <v>57.720000000000006</v>
      </c>
      <c r="K11" s="52">
        <v>39.17</v>
      </c>
      <c r="L11" s="52">
        <v>29.42</v>
      </c>
    </row>
    <row r="12" spans="2:12" x14ac:dyDescent="0.35">
      <c r="B12" s="98"/>
      <c r="C12" s="20" t="s">
        <v>61</v>
      </c>
      <c r="D12" s="52">
        <v>60.040000000000006</v>
      </c>
      <c r="E12" s="52">
        <v>40.380000000000003</v>
      </c>
      <c r="F12" s="52">
        <v>31.06</v>
      </c>
      <c r="G12" s="52">
        <v>59.099999999999994</v>
      </c>
      <c r="H12" s="52">
        <v>39.93</v>
      </c>
      <c r="I12" s="52">
        <v>30.79</v>
      </c>
      <c r="J12" s="52">
        <v>58.74</v>
      </c>
      <c r="K12" s="52">
        <v>39.71</v>
      </c>
      <c r="L12" s="52">
        <v>30.470000000000002</v>
      </c>
    </row>
    <row r="13" spans="2:12" x14ac:dyDescent="0.35">
      <c r="B13" s="98"/>
      <c r="C13" s="20" t="s">
        <v>62</v>
      </c>
      <c r="D13" s="52">
        <v>60.97</v>
      </c>
      <c r="E13" s="52">
        <v>41.099999999999994</v>
      </c>
      <c r="F13" s="52">
        <v>31.929999999999996</v>
      </c>
      <c r="G13" s="52">
        <v>60.019999999999996</v>
      </c>
      <c r="H13" s="52">
        <v>40.61</v>
      </c>
      <c r="I13" s="52">
        <v>31.230000000000004</v>
      </c>
      <c r="J13" s="52">
        <v>59.419999999999995</v>
      </c>
      <c r="K13" s="52">
        <v>40.18</v>
      </c>
      <c r="L13" s="52">
        <v>31.119999999999997</v>
      </c>
    </row>
    <row r="14" spans="2:12" x14ac:dyDescent="0.35">
      <c r="B14" s="98"/>
      <c r="C14" s="20" t="s">
        <v>63</v>
      </c>
      <c r="D14" s="52">
        <v>62.08</v>
      </c>
      <c r="E14" s="52">
        <v>41.69</v>
      </c>
      <c r="F14" s="52">
        <v>32.43</v>
      </c>
      <c r="G14" s="52">
        <v>60.78</v>
      </c>
      <c r="H14" s="52">
        <v>41.02</v>
      </c>
      <c r="I14" s="52">
        <v>31.900000000000002</v>
      </c>
      <c r="J14" s="52">
        <v>60.19</v>
      </c>
      <c r="K14" s="52">
        <v>40.67</v>
      </c>
      <c r="L14" s="52">
        <v>31.369999999999997</v>
      </c>
    </row>
    <row r="15" spans="2:12" x14ac:dyDescent="0.35">
      <c r="B15" s="98"/>
      <c r="C15" s="20" t="s">
        <v>64</v>
      </c>
      <c r="D15" s="52">
        <v>62.529999999999994</v>
      </c>
      <c r="E15" s="52">
        <v>42.14</v>
      </c>
      <c r="F15" s="52">
        <v>32.9</v>
      </c>
      <c r="G15" s="52">
        <v>61.4</v>
      </c>
      <c r="H15" s="52">
        <v>41.38</v>
      </c>
      <c r="I15" s="52">
        <v>32.159999999999997</v>
      </c>
      <c r="J15" s="52">
        <v>60.660000000000004</v>
      </c>
      <c r="K15" s="52">
        <v>41.08</v>
      </c>
      <c r="L15" s="52">
        <v>31.840000000000003</v>
      </c>
    </row>
    <row r="16" spans="2:12" x14ac:dyDescent="0.35">
      <c r="B16" s="98"/>
      <c r="C16" s="19" t="s">
        <v>7</v>
      </c>
      <c r="D16" s="25">
        <v>77.48</v>
      </c>
      <c r="E16" s="25">
        <v>52.449999999999996</v>
      </c>
      <c r="F16" s="25">
        <v>42.24</v>
      </c>
      <c r="G16" s="25">
        <v>77.72</v>
      </c>
      <c r="H16" s="25">
        <v>52.629999999999995</v>
      </c>
      <c r="I16" s="25">
        <v>42.22</v>
      </c>
      <c r="J16" s="25">
        <v>77.539999999999992</v>
      </c>
      <c r="K16" s="25">
        <v>52.55</v>
      </c>
      <c r="L16" s="25">
        <v>42.27</v>
      </c>
    </row>
    <row r="17" spans="2:12" x14ac:dyDescent="0.35">
      <c r="B17" s="99"/>
      <c r="C17" s="19" t="s">
        <v>23</v>
      </c>
      <c r="D17" s="25">
        <v>2.0099999999999998</v>
      </c>
      <c r="E17" s="25">
        <v>2.71</v>
      </c>
      <c r="F17" s="25">
        <v>3.02</v>
      </c>
      <c r="G17" s="25">
        <v>2.0099999999999998</v>
      </c>
      <c r="H17" s="25">
        <v>2.9</v>
      </c>
      <c r="I17" s="25">
        <v>3.01</v>
      </c>
      <c r="J17" s="25">
        <v>2</v>
      </c>
      <c r="K17" s="25">
        <v>2.98</v>
      </c>
      <c r="L17" s="25">
        <v>3.01</v>
      </c>
    </row>
    <row r="18" spans="2:12" x14ac:dyDescent="0.35">
      <c r="B18" s="98">
        <v>2</v>
      </c>
      <c r="C18" s="20" t="s">
        <v>6</v>
      </c>
      <c r="D18" s="52">
        <v>36.770000000000003</v>
      </c>
      <c r="E18" s="52">
        <v>36.46</v>
      </c>
      <c r="F18" s="52">
        <v>36.380000000000003</v>
      </c>
      <c r="G18" s="52">
        <v>36.590000000000003</v>
      </c>
      <c r="H18" s="52">
        <v>36.380000000000003</v>
      </c>
      <c r="I18" s="52">
        <v>36.33</v>
      </c>
      <c r="J18" s="52">
        <v>36.54</v>
      </c>
      <c r="K18" s="52">
        <v>36.35</v>
      </c>
      <c r="L18" s="52">
        <v>36.299999999999997</v>
      </c>
    </row>
    <row r="19" spans="2:12" x14ac:dyDescent="0.35">
      <c r="B19" s="98"/>
      <c r="C19" s="20" t="s">
        <v>58</v>
      </c>
      <c r="D19" s="52">
        <v>19.739999999999998</v>
      </c>
      <c r="E19" s="52">
        <v>17.91</v>
      </c>
      <c r="F19" s="52">
        <v>17.5</v>
      </c>
      <c r="G19" s="52">
        <v>18.89</v>
      </c>
      <c r="H19" s="52">
        <v>17.45</v>
      </c>
      <c r="I19" s="52">
        <v>17.23</v>
      </c>
      <c r="J19" s="52">
        <v>18.579999999999998</v>
      </c>
      <c r="K19" s="52">
        <v>17.299999999999997</v>
      </c>
      <c r="L19" s="52">
        <v>17.130000000000003</v>
      </c>
    </row>
    <row r="20" spans="2:12" x14ac:dyDescent="0.35">
      <c r="B20" s="98"/>
      <c r="C20" s="20" t="s">
        <v>59</v>
      </c>
      <c r="D20" s="53">
        <v>9.7000000000000011</v>
      </c>
      <c r="E20" s="53">
        <v>6.16</v>
      </c>
      <c r="F20" s="53">
        <v>4.8</v>
      </c>
      <c r="G20" s="53">
        <v>7.64</v>
      </c>
      <c r="H20" s="53">
        <v>4.55</v>
      </c>
      <c r="I20" s="53">
        <v>3.5900000000000003</v>
      </c>
      <c r="J20" s="53">
        <v>6.9099999999999993</v>
      </c>
      <c r="K20" s="53">
        <v>3.8600000000000003</v>
      </c>
      <c r="L20" s="53">
        <v>2.97</v>
      </c>
    </row>
    <row r="21" spans="2:12" x14ac:dyDescent="0.35">
      <c r="B21" s="98"/>
      <c r="C21" s="20" t="s">
        <v>60</v>
      </c>
      <c r="D21" s="52">
        <v>21.55</v>
      </c>
      <c r="E21" s="52">
        <v>15.09</v>
      </c>
      <c r="F21" s="52">
        <v>12.33</v>
      </c>
      <c r="G21" s="52">
        <v>20.13</v>
      </c>
      <c r="H21" s="52">
        <v>14.02</v>
      </c>
      <c r="I21" s="52">
        <v>11.42</v>
      </c>
      <c r="J21" s="52">
        <v>19.54</v>
      </c>
      <c r="K21" s="52">
        <v>13.61</v>
      </c>
      <c r="L21" s="52">
        <v>11.05</v>
      </c>
    </row>
    <row r="22" spans="2:12" x14ac:dyDescent="0.35">
      <c r="B22" s="98"/>
      <c r="C22" s="20" t="s">
        <v>61</v>
      </c>
      <c r="D22" s="52">
        <v>25.080000000000002</v>
      </c>
      <c r="E22" s="52">
        <v>17.52</v>
      </c>
      <c r="F22" s="52">
        <v>14.299999999999999</v>
      </c>
      <c r="G22" s="52">
        <v>23.400000000000002</v>
      </c>
      <c r="H22" s="52">
        <v>16.41</v>
      </c>
      <c r="I22" s="52">
        <v>13.3</v>
      </c>
      <c r="J22" s="52">
        <v>22.78</v>
      </c>
      <c r="K22" s="52">
        <v>15.89</v>
      </c>
      <c r="L22" s="52">
        <v>12.94</v>
      </c>
    </row>
    <row r="23" spans="2:12" x14ac:dyDescent="0.35">
      <c r="B23" s="98"/>
      <c r="C23" s="20" t="s">
        <v>62</v>
      </c>
      <c r="D23" s="52">
        <v>27.42</v>
      </c>
      <c r="E23" s="52">
        <v>19.11</v>
      </c>
      <c r="F23" s="52">
        <v>15.61</v>
      </c>
      <c r="G23" s="52">
        <v>25.590000000000003</v>
      </c>
      <c r="H23" s="52">
        <v>17.84</v>
      </c>
      <c r="I23" s="52">
        <v>14.57</v>
      </c>
      <c r="J23" s="52">
        <v>24.89</v>
      </c>
      <c r="K23" s="52">
        <v>17.39</v>
      </c>
      <c r="L23" s="52">
        <v>14.16</v>
      </c>
    </row>
    <row r="24" spans="2:12" x14ac:dyDescent="0.35">
      <c r="B24" s="98"/>
      <c r="C24" s="20" t="s">
        <v>63</v>
      </c>
      <c r="D24" s="52">
        <v>29.12</v>
      </c>
      <c r="E24" s="52">
        <v>20.27</v>
      </c>
      <c r="F24" s="52">
        <v>16.520000000000003</v>
      </c>
      <c r="G24" s="52">
        <v>27.060000000000002</v>
      </c>
      <c r="H24" s="52">
        <v>18.970000000000002</v>
      </c>
      <c r="I24" s="52">
        <v>15.409999999999998</v>
      </c>
      <c r="J24" s="52">
        <v>26.32</v>
      </c>
      <c r="K24" s="52">
        <v>18.420000000000002</v>
      </c>
      <c r="L24" s="52">
        <v>14.979999999999999</v>
      </c>
    </row>
    <row r="25" spans="2:12" x14ac:dyDescent="0.35">
      <c r="B25" s="98"/>
      <c r="C25" s="20" t="s">
        <v>64</v>
      </c>
      <c r="D25" s="52">
        <v>30.520000000000003</v>
      </c>
      <c r="E25" s="52">
        <v>21.22</v>
      </c>
      <c r="F25" s="52">
        <v>17.299999999999997</v>
      </c>
      <c r="G25" s="52">
        <v>28.37</v>
      </c>
      <c r="H25" s="52">
        <v>19.77</v>
      </c>
      <c r="I25" s="52">
        <v>16.100000000000001</v>
      </c>
      <c r="J25" s="52">
        <v>27.48</v>
      </c>
      <c r="K25" s="52">
        <v>19.220000000000002</v>
      </c>
      <c r="L25" s="52">
        <v>15.65</v>
      </c>
    </row>
    <row r="26" spans="2:12" x14ac:dyDescent="0.35">
      <c r="B26" s="98"/>
      <c r="C26" s="19" t="s">
        <v>7</v>
      </c>
      <c r="D26" s="25">
        <v>50.67</v>
      </c>
      <c r="E26" s="25">
        <v>34.410000000000004</v>
      </c>
      <c r="F26" s="25">
        <v>27.83</v>
      </c>
      <c r="G26" s="25">
        <v>50.67</v>
      </c>
      <c r="H26" s="25">
        <v>34.46</v>
      </c>
      <c r="I26" s="25">
        <v>27.79</v>
      </c>
      <c r="J26" s="25">
        <v>50.629999999999995</v>
      </c>
      <c r="K26" s="25">
        <v>34.47</v>
      </c>
      <c r="L26" s="25">
        <v>27.73</v>
      </c>
    </row>
    <row r="27" spans="2:12" x14ac:dyDescent="0.35">
      <c r="B27" s="99"/>
      <c r="C27" s="19" t="s">
        <v>23</v>
      </c>
      <c r="D27" s="25">
        <v>3</v>
      </c>
      <c r="E27" s="25">
        <v>3</v>
      </c>
      <c r="F27" s="25">
        <v>3</v>
      </c>
      <c r="G27" s="25">
        <v>3</v>
      </c>
      <c r="H27" s="25">
        <v>3</v>
      </c>
      <c r="I27" s="25">
        <v>3</v>
      </c>
      <c r="J27" s="25">
        <v>3</v>
      </c>
      <c r="K27" s="25">
        <v>3</v>
      </c>
      <c r="L27" s="25">
        <v>3</v>
      </c>
    </row>
  </sheetData>
  <mergeCells count="2">
    <mergeCell ref="B8:B17"/>
    <mergeCell ref="B18:B2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4AD2-1A90-453F-98CF-D58D16B5AC65}">
  <dimension ref="B2:K17"/>
  <sheetViews>
    <sheetView workbookViewId="0">
      <selection activeCell="F27" sqref="F27"/>
    </sheetView>
  </sheetViews>
  <sheetFormatPr defaultRowHeight="14.15" x14ac:dyDescent="0.35"/>
  <sheetData>
    <row r="2" spans="2:11" ht="22.75" x14ac:dyDescent="0.55000000000000004">
      <c r="B2" s="4" t="s">
        <v>24</v>
      </c>
    </row>
    <row r="3" spans="2:11" ht="22.75" x14ac:dyDescent="0.55000000000000004">
      <c r="B3" s="4" t="s">
        <v>35</v>
      </c>
    </row>
    <row r="4" spans="2:11" ht="22.75" x14ac:dyDescent="0.55000000000000004">
      <c r="B4" s="4" t="s">
        <v>57</v>
      </c>
    </row>
    <row r="5" spans="2:11" x14ac:dyDescent="0.35">
      <c r="B5" s="6"/>
      <c r="C5" s="6"/>
      <c r="D5" s="6"/>
      <c r="E5" s="6"/>
      <c r="F5" s="6"/>
      <c r="G5" s="6"/>
      <c r="H5" s="6"/>
      <c r="I5" s="6"/>
      <c r="J5" s="6"/>
      <c r="K5" s="6"/>
    </row>
    <row r="6" spans="2:11" x14ac:dyDescent="0.35">
      <c r="B6" s="18" t="s">
        <v>2</v>
      </c>
      <c r="C6" s="18">
        <v>100</v>
      </c>
      <c r="D6" s="18">
        <v>100</v>
      </c>
      <c r="E6" s="18">
        <v>100</v>
      </c>
      <c r="F6" s="18">
        <v>200</v>
      </c>
      <c r="G6" s="18">
        <v>200</v>
      </c>
      <c r="H6" s="18">
        <v>200</v>
      </c>
      <c r="I6" s="18">
        <v>300</v>
      </c>
      <c r="J6" s="18">
        <v>300</v>
      </c>
      <c r="K6" s="18">
        <v>300</v>
      </c>
    </row>
    <row r="7" spans="2:11" x14ac:dyDescent="0.35">
      <c r="B7" s="19" t="s">
        <v>3</v>
      </c>
      <c r="C7" s="19">
        <v>100</v>
      </c>
      <c r="D7" s="19">
        <v>200</v>
      </c>
      <c r="E7" s="19">
        <v>300</v>
      </c>
      <c r="F7" s="19">
        <v>100</v>
      </c>
      <c r="G7" s="19">
        <v>200</v>
      </c>
      <c r="H7" s="19">
        <v>300</v>
      </c>
      <c r="I7" s="19">
        <v>100</v>
      </c>
      <c r="J7" s="19">
        <v>200</v>
      </c>
      <c r="K7" s="19">
        <v>300</v>
      </c>
    </row>
    <row r="8" spans="2:11" x14ac:dyDescent="0.35">
      <c r="B8" s="20" t="s">
        <v>26</v>
      </c>
      <c r="C8" s="52">
        <v>45.71</v>
      </c>
      <c r="D8" s="52">
        <v>45.24</v>
      </c>
      <c r="E8" s="52">
        <v>45.660000000000004</v>
      </c>
      <c r="F8" s="52">
        <v>45.56</v>
      </c>
      <c r="G8" s="52">
        <v>45.42</v>
      </c>
      <c r="H8" s="52">
        <v>45.4</v>
      </c>
      <c r="I8" s="52">
        <v>45.81</v>
      </c>
      <c r="J8" s="52">
        <v>45.48</v>
      </c>
      <c r="K8" s="52">
        <v>45.519999999999996</v>
      </c>
    </row>
    <row r="9" spans="2:11" x14ac:dyDescent="0.35">
      <c r="B9" s="20" t="s">
        <v>58</v>
      </c>
      <c r="C9" s="53">
        <v>39.879999999999995</v>
      </c>
      <c r="D9" s="52">
        <v>39.050000000000004</v>
      </c>
      <c r="E9" s="52">
        <v>38.979999999999997</v>
      </c>
      <c r="F9" s="53">
        <v>39.65</v>
      </c>
      <c r="G9" s="52">
        <v>39.11</v>
      </c>
      <c r="H9" s="52">
        <v>38.979999999999997</v>
      </c>
      <c r="I9" s="53">
        <v>39.79</v>
      </c>
      <c r="J9" s="52">
        <v>39.15</v>
      </c>
      <c r="K9" s="52">
        <v>39.160000000000004</v>
      </c>
    </row>
    <row r="10" spans="2:11" x14ac:dyDescent="0.35">
      <c r="B10" s="20" t="s">
        <v>59</v>
      </c>
      <c r="C10" s="54">
        <v>37.380000000000003</v>
      </c>
      <c r="D10" s="53">
        <v>34.03</v>
      </c>
      <c r="E10" s="53">
        <v>33.6</v>
      </c>
      <c r="F10" s="54">
        <v>36.74</v>
      </c>
      <c r="G10" s="53">
        <v>34.229999999999997</v>
      </c>
      <c r="H10" s="52">
        <v>34.050000000000004</v>
      </c>
      <c r="I10" s="54">
        <v>36.82</v>
      </c>
      <c r="J10" s="53">
        <v>34.549999999999997</v>
      </c>
      <c r="K10" s="52">
        <v>34.369999999999997</v>
      </c>
    </row>
    <row r="11" spans="2:11" x14ac:dyDescent="0.35">
      <c r="B11" s="20" t="s">
        <v>60</v>
      </c>
      <c r="C11" s="52">
        <v>36.6</v>
      </c>
      <c r="D11" s="52">
        <v>31.569999999999997</v>
      </c>
      <c r="E11" s="54">
        <v>30.28</v>
      </c>
      <c r="F11" s="52">
        <v>35.72</v>
      </c>
      <c r="G11" s="52">
        <v>31.59</v>
      </c>
      <c r="H11" s="53">
        <v>30.330000000000002</v>
      </c>
      <c r="I11" s="52">
        <v>35.799999999999997</v>
      </c>
      <c r="J11" s="52">
        <v>31.680000000000003</v>
      </c>
      <c r="K11" s="53">
        <v>30.620000000000005</v>
      </c>
    </row>
    <row r="12" spans="2:11" x14ac:dyDescent="0.35">
      <c r="B12" s="20" t="s">
        <v>61</v>
      </c>
      <c r="C12" s="52">
        <v>36.39</v>
      </c>
      <c r="D12" s="52">
        <v>30.03</v>
      </c>
      <c r="E12" s="52">
        <v>28.22</v>
      </c>
      <c r="F12" s="52">
        <v>35.29</v>
      </c>
      <c r="G12" s="52">
        <v>30.18</v>
      </c>
      <c r="H12" s="52">
        <v>28.410000000000004</v>
      </c>
      <c r="I12" s="52">
        <v>35.380000000000003</v>
      </c>
      <c r="J12" s="52">
        <v>30.2</v>
      </c>
      <c r="K12" s="52">
        <v>28.560000000000002</v>
      </c>
    </row>
    <row r="13" spans="2:11" x14ac:dyDescent="0.35">
      <c r="B13" s="20" t="s">
        <v>62</v>
      </c>
      <c r="C13" s="52">
        <v>36.299999999999997</v>
      </c>
      <c r="D13" s="52">
        <v>29.23</v>
      </c>
      <c r="E13" s="52">
        <v>27.18</v>
      </c>
      <c r="F13" s="52">
        <v>35.24</v>
      </c>
      <c r="G13" s="52">
        <v>29.220000000000002</v>
      </c>
      <c r="H13" s="52">
        <v>27.22</v>
      </c>
      <c r="I13" s="52">
        <v>35.160000000000004</v>
      </c>
      <c r="J13" s="52">
        <v>29.26</v>
      </c>
      <c r="K13" s="52">
        <v>27.3</v>
      </c>
    </row>
    <row r="14" spans="2:11" x14ac:dyDescent="0.35">
      <c r="B14" s="20" t="s">
        <v>63</v>
      </c>
      <c r="C14" s="52">
        <v>36.76</v>
      </c>
      <c r="D14" s="52">
        <v>28.720000000000002</v>
      </c>
      <c r="E14" s="52">
        <v>26.179999999999996</v>
      </c>
      <c r="F14" s="52">
        <v>35.46</v>
      </c>
      <c r="G14" s="52">
        <v>28.660000000000004</v>
      </c>
      <c r="H14" s="52">
        <v>26.13</v>
      </c>
      <c r="I14" s="52">
        <v>35.18</v>
      </c>
      <c r="J14" s="52">
        <v>28.51</v>
      </c>
      <c r="K14" s="52">
        <v>26.369999999999997</v>
      </c>
    </row>
    <row r="15" spans="2:11" x14ac:dyDescent="0.35">
      <c r="B15" s="20" t="s">
        <v>64</v>
      </c>
      <c r="C15" s="52">
        <v>37.04</v>
      </c>
      <c r="D15" s="52">
        <v>28.37</v>
      </c>
      <c r="E15" s="52">
        <v>25.5</v>
      </c>
      <c r="F15" s="52">
        <v>35.659999999999997</v>
      </c>
      <c r="G15" s="52">
        <v>28.299999999999997</v>
      </c>
      <c r="H15" s="52">
        <v>25.490000000000002</v>
      </c>
      <c r="I15" s="52">
        <v>35.339999999999996</v>
      </c>
      <c r="J15" s="52">
        <v>28.1</v>
      </c>
      <c r="K15" s="52">
        <v>25.61</v>
      </c>
    </row>
    <row r="16" spans="2:11" x14ac:dyDescent="0.35">
      <c r="B16" s="19" t="s">
        <v>27</v>
      </c>
      <c r="C16" s="25">
        <v>50.51</v>
      </c>
      <c r="D16" s="25">
        <v>34.160000000000004</v>
      </c>
      <c r="E16" s="25">
        <v>27.779999999999998</v>
      </c>
      <c r="F16" s="25">
        <v>50.460000000000008</v>
      </c>
      <c r="G16" s="25">
        <v>34.380000000000003</v>
      </c>
      <c r="H16" s="25">
        <v>27.63</v>
      </c>
      <c r="I16" s="25">
        <v>50.6</v>
      </c>
      <c r="J16" s="25">
        <v>34.339999999999996</v>
      </c>
      <c r="K16" s="25">
        <v>27.750000000000004</v>
      </c>
    </row>
    <row r="17" spans="2:11" x14ac:dyDescent="0.35">
      <c r="B17" s="19" t="s">
        <v>23</v>
      </c>
      <c r="C17" s="22">
        <v>2.1</v>
      </c>
      <c r="D17" s="22">
        <v>2.8</v>
      </c>
      <c r="E17" s="22">
        <v>3.3</v>
      </c>
      <c r="F17" s="22">
        <v>2</v>
      </c>
      <c r="G17" s="22">
        <v>3</v>
      </c>
      <c r="H17" s="22">
        <v>3.5</v>
      </c>
      <c r="I17" s="22">
        <v>2.1</v>
      </c>
      <c r="J17" s="22">
        <v>3.1</v>
      </c>
      <c r="K17" s="22">
        <v>3.7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A67E-39D2-436F-87B7-DEAF896BC9C8}">
  <dimension ref="B2:T15"/>
  <sheetViews>
    <sheetView workbookViewId="0">
      <selection activeCell="F24" sqref="F24"/>
    </sheetView>
  </sheetViews>
  <sheetFormatPr defaultRowHeight="14.15" x14ac:dyDescent="0.35"/>
  <sheetData>
    <row r="2" spans="2:20" ht="22.75" x14ac:dyDescent="0.55000000000000004">
      <c r="B2" s="4" t="s">
        <v>28</v>
      </c>
    </row>
    <row r="3" spans="2:20" ht="22.75" x14ac:dyDescent="0.55000000000000004">
      <c r="B3" s="4" t="s">
        <v>29</v>
      </c>
    </row>
    <row r="4" spans="2:20" x14ac:dyDescent="0.3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2:20" x14ac:dyDescent="0.35">
      <c r="B5" s="18"/>
      <c r="C5" s="18"/>
      <c r="D5" s="18"/>
      <c r="E5" s="96" t="s">
        <v>65</v>
      </c>
      <c r="F5" s="96"/>
      <c r="G5" s="96" t="s">
        <v>66</v>
      </c>
      <c r="H5" s="96"/>
      <c r="I5" s="96" t="s">
        <v>67</v>
      </c>
      <c r="J5" s="96"/>
      <c r="K5" s="96" t="s">
        <v>68</v>
      </c>
      <c r="L5" s="96"/>
      <c r="M5" s="96" t="s">
        <v>69</v>
      </c>
      <c r="N5" s="96"/>
      <c r="O5" s="96" t="s">
        <v>70</v>
      </c>
      <c r="P5" s="96"/>
      <c r="Q5" s="96" t="s">
        <v>71</v>
      </c>
      <c r="R5" s="96"/>
      <c r="S5" s="96" t="s">
        <v>72</v>
      </c>
      <c r="T5" s="96"/>
    </row>
    <row r="6" spans="2:20" x14ac:dyDescent="0.35">
      <c r="B6" s="19" t="s">
        <v>82</v>
      </c>
      <c r="C6" s="19" t="s">
        <v>83</v>
      </c>
      <c r="D6" s="19" t="s">
        <v>75</v>
      </c>
      <c r="E6" s="19" t="s">
        <v>73</v>
      </c>
      <c r="F6" s="19" t="s">
        <v>74</v>
      </c>
      <c r="G6" s="19" t="s">
        <v>73</v>
      </c>
      <c r="H6" s="19" t="s">
        <v>74</v>
      </c>
      <c r="I6" s="19" t="s">
        <v>73</v>
      </c>
      <c r="J6" s="19" t="s">
        <v>74</v>
      </c>
      <c r="K6" s="19" t="s">
        <v>73</v>
      </c>
      <c r="L6" s="19" t="s">
        <v>74</v>
      </c>
      <c r="M6" s="19" t="s">
        <v>73</v>
      </c>
      <c r="N6" s="19" t="s">
        <v>74</v>
      </c>
      <c r="O6" s="19" t="s">
        <v>73</v>
      </c>
      <c r="P6" s="19" t="s">
        <v>74</v>
      </c>
      <c r="Q6" s="19" t="s">
        <v>73</v>
      </c>
      <c r="R6" s="19" t="s">
        <v>74</v>
      </c>
      <c r="S6" s="19" t="s">
        <v>73</v>
      </c>
      <c r="T6" s="19" t="s">
        <v>74</v>
      </c>
    </row>
    <row r="7" spans="2:20" x14ac:dyDescent="0.35">
      <c r="B7" s="100">
        <v>2</v>
      </c>
      <c r="C7" s="20">
        <v>1</v>
      </c>
      <c r="D7" s="20">
        <v>59</v>
      </c>
      <c r="E7" s="12">
        <v>52435.720082</v>
      </c>
      <c r="F7" s="12">
        <v>18144.909930999998</v>
      </c>
      <c r="G7" s="12">
        <v>48492.881355999998</v>
      </c>
      <c r="H7" s="12">
        <v>12687.783450000001</v>
      </c>
      <c r="I7" s="12">
        <v>1080.942898</v>
      </c>
      <c r="J7" s="12">
        <v>2060.5454239999999</v>
      </c>
      <c r="K7" s="12">
        <v>668.50255900000002</v>
      </c>
      <c r="L7" s="12">
        <v>1342.756952</v>
      </c>
      <c r="M7" s="9">
        <v>0.29306300000000002</v>
      </c>
      <c r="N7" s="9">
        <v>0.84795299999999996</v>
      </c>
      <c r="O7" s="9">
        <v>1.8697729999999999</v>
      </c>
      <c r="P7" s="9">
        <v>0.92258499999999999</v>
      </c>
      <c r="Q7" s="9">
        <v>1.5855079999999999</v>
      </c>
      <c r="R7" s="9">
        <v>0.514316</v>
      </c>
      <c r="S7" s="9">
        <v>1.739722</v>
      </c>
      <c r="T7" s="9">
        <v>0.48478399999999999</v>
      </c>
    </row>
    <row r="8" spans="2:20" x14ac:dyDescent="0.35">
      <c r="B8" s="100"/>
      <c r="C8" s="20">
        <v>2</v>
      </c>
      <c r="D8" s="20">
        <v>323</v>
      </c>
      <c r="E8" s="12">
        <v>46052.013267000002</v>
      </c>
      <c r="F8" s="12">
        <v>13190.213873999999</v>
      </c>
      <c r="G8" s="12">
        <v>45446.321981000001</v>
      </c>
      <c r="H8" s="12">
        <v>9399.3702290000001</v>
      </c>
      <c r="I8" s="12">
        <v>666.18120699999997</v>
      </c>
      <c r="J8" s="12">
        <v>1537.968664</v>
      </c>
      <c r="K8" s="12">
        <v>413.16875499999998</v>
      </c>
      <c r="L8" s="12">
        <v>1001.106909</v>
      </c>
      <c r="M8" s="9">
        <v>-0.19570100000000001</v>
      </c>
      <c r="N8" s="9">
        <v>0.801485</v>
      </c>
      <c r="O8" s="9">
        <v>2.7208969999999999</v>
      </c>
      <c r="P8" s="9">
        <v>1.4852380000000001</v>
      </c>
      <c r="Q8" s="9">
        <v>1.3995649999999999</v>
      </c>
      <c r="R8" s="9">
        <v>0.47398099999999999</v>
      </c>
      <c r="S8" s="9">
        <v>1.560718</v>
      </c>
      <c r="T8" s="9">
        <v>0.44547900000000001</v>
      </c>
    </row>
    <row r="9" spans="2:20" x14ac:dyDescent="0.35">
      <c r="B9" s="100">
        <v>3</v>
      </c>
      <c r="C9" s="20">
        <v>1</v>
      </c>
      <c r="D9" s="20">
        <v>24</v>
      </c>
      <c r="E9" s="12">
        <v>53686.497707000002</v>
      </c>
      <c r="F9" s="12">
        <v>22897.612093</v>
      </c>
      <c r="G9" s="12">
        <v>49063.416666999998</v>
      </c>
      <c r="H9" s="12">
        <v>14082.064797000001</v>
      </c>
      <c r="I9" s="12">
        <v>1485.6026670000001</v>
      </c>
      <c r="J9" s="12">
        <v>2768.059624</v>
      </c>
      <c r="K9" s="12">
        <v>885.45466699999997</v>
      </c>
      <c r="L9" s="12">
        <v>1781.912</v>
      </c>
      <c r="M9" s="9">
        <v>0.51273599999999997</v>
      </c>
      <c r="N9" s="9">
        <v>0.39605400000000002</v>
      </c>
      <c r="O9" s="9">
        <v>1.5295019999999999</v>
      </c>
      <c r="P9" s="9">
        <v>0.77489399999999997</v>
      </c>
      <c r="Q9" s="9">
        <v>1.840625</v>
      </c>
      <c r="R9" s="9">
        <v>0.44940099999999999</v>
      </c>
      <c r="S9" s="9">
        <v>1.954375</v>
      </c>
      <c r="T9" s="9">
        <v>0.434643</v>
      </c>
    </row>
    <row r="10" spans="2:20" x14ac:dyDescent="0.35">
      <c r="B10" s="100"/>
      <c r="C10" s="20">
        <v>2</v>
      </c>
      <c r="D10" s="20">
        <v>200</v>
      </c>
      <c r="E10" s="12">
        <v>48452.222894999999</v>
      </c>
      <c r="F10" s="12">
        <v>14443.884513000001</v>
      </c>
      <c r="G10" s="12">
        <v>46352.175000000003</v>
      </c>
      <c r="H10" s="12">
        <v>9531.5758399999995</v>
      </c>
      <c r="I10" s="12">
        <v>774.12388999999996</v>
      </c>
      <c r="J10" s="12">
        <v>1861.153916</v>
      </c>
      <c r="K10" s="12">
        <v>490.26834000000002</v>
      </c>
      <c r="L10" s="12">
        <v>1219.815421</v>
      </c>
      <c r="M10" s="9">
        <v>-0.17158899999999999</v>
      </c>
      <c r="N10" s="9">
        <v>0.87097100000000005</v>
      </c>
      <c r="O10" s="9">
        <v>2.6852429999999998</v>
      </c>
      <c r="P10" s="9">
        <v>1.465185</v>
      </c>
      <c r="Q10" s="9">
        <v>1.3588819999999999</v>
      </c>
      <c r="R10" s="9">
        <v>0.44020700000000001</v>
      </c>
      <c r="S10" s="9">
        <v>1.529085</v>
      </c>
      <c r="T10" s="9">
        <v>0.41795199999999999</v>
      </c>
    </row>
    <row r="11" spans="2:20" x14ac:dyDescent="0.35">
      <c r="B11" s="100"/>
      <c r="C11" s="20">
        <v>3</v>
      </c>
      <c r="D11" s="20">
        <v>158</v>
      </c>
      <c r="E11" s="12">
        <v>44237.893963000002</v>
      </c>
      <c r="F11" s="12">
        <v>11531.1212</v>
      </c>
      <c r="G11" s="12">
        <v>44887.879746999999</v>
      </c>
      <c r="H11" s="12">
        <v>9828.0824649999995</v>
      </c>
      <c r="I11" s="12">
        <v>559.95518400000003</v>
      </c>
      <c r="J11" s="12">
        <v>917.89787999999999</v>
      </c>
      <c r="K11" s="12">
        <v>339.18088</v>
      </c>
      <c r="L11" s="12">
        <v>589.69192499999997</v>
      </c>
      <c r="M11" s="9">
        <v>-0.15265300000000001</v>
      </c>
      <c r="N11" s="9">
        <v>0.78028500000000001</v>
      </c>
      <c r="O11" s="9">
        <v>2.6314730000000002</v>
      </c>
      <c r="P11" s="9">
        <v>1.4430400000000001</v>
      </c>
      <c r="Q11" s="9">
        <v>1.453244</v>
      </c>
      <c r="R11" s="9">
        <v>0.51121099999999997</v>
      </c>
      <c r="S11" s="9">
        <v>1.613583</v>
      </c>
      <c r="T11" s="9">
        <v>0.48113099999999998</v>
      </c>
    </row>
    <row r="12" spans="2:20" x14ac:dyDescent="0.35">
      <c r="B12" s="100">
        <v>4</v>
      </c>
      <c r="C12" s="20">
        <v>1</v>
      </c>
      <c r="D12" s="20">
        <v>24</v>
      </c>
      <c r="E12" s="12">
        <v>53686.497707000002</v>
      </c>
      <c r="F12" s="12">
        <v>22897.612093</v>
      </c>
      <c r="G12" s="12">
        <v>49063.416666999998</v>
      </c>
      <c r="H12" s="12">
        <v>14082.064797000001</v>
      </c>
      <c r="I12" s="12">
        <v>1485.6026670000001</v>
      </c>
      <c r="J12" s="12">
        <v>2768.059624</v>
      </c>
      <c r="K12" s="12">
        <v>885.45466699999997</v>
      </c>
      <c r="L12" s="12">
        <v>1781.912</v>
      </c>
      <c r="M12" s="9">
        <v>0.51273599999999997</v>
      </c>
      <c r="N12" s="9">
        <v>0.39605400000000002</v>
      </c>
      <c r="O12" s="9">
        <v>1.5295019999999999</v>
      </c>
      <c r="P12" s="9">
        <v>0.77489399999999997</v>
      </c>
      <c r="Q12" s="9">
        <v>1.840625</v>
      </c>
      <c r="R12" s="9">
        <v>0.44940099999999999</v>
      </c>
      <c r="S12" s="9">
        <v>1.954375</v>
      </c>
      <c r="T12" s="9">
        <v>0.434643</v>
      </c>
    </row>
    <row r="13" spans="2:20" x14ac:dyDescent="0.35">
      <c r="B13" s="100"/>
      <c r="C13" s="20">
        <v>2</v>
      </c>
      <c r="D13" s="20">
        <v>87</v>
      </c>
      <c r="E13" s="12">
        <v>49303.418564</v>
      </c>
      <c r="F13" s="12">
        <v>12894.464497999999</v>
      </c>
      <c r="G13" s="12">
        <v>47058.471264</v>
      </c>
      <c r="H13" s="12">
        <v>9574.5778460000001</v>
      </c>
      <c r="I13" s="12">
        <v>842.36821799999996</v>
      </c>
      <c r="J13" s="12">
        <v>2223.6666209999999</v>
      </c>
      <c r="K13" s="12">
        <v>535.01887399999998</v>
      </c>
      <c r="L13" s="12">
        <v>1461.8356229999999</v>
      </c>
      <c r="M13" s="9">
        <v>0.13484099999999999</v>
      </c>
      <c r="N13" s="9">
        <v>0.98487000000000002</v>
      </c>
      <c r="O13" s="9">
        <v>2.131202</v>
      </c>
      <c r="P13" s="9">
        <v>0.86996300000000004</v>
      </c>
      <c r="Q13" s="9">
        <v>1.4128160000000001</v>
      </c>
      <c r="R13" s="9">
        <v>0.46523900000000001</v>
      </c>
      <c r="S13" s="9">
        <v>1.579286</v>
      </c>
      <c r="T13" s="9">
        <v>0.445824</v>
      </c>
    </row>
    <row r="14" spans="2:20" x14ac:dyDescent="0.35">
      <c r="B14" s="100"/>
      <c r="C14" s="20">
        <v>3</v>
      </c>
      <c r="D14" s="20">
        <v>168</v>
      </c>
      <c r="E14" s="12">
        <v>46886.790829999998</v>
      </c>
      <c r="F14" s="12">
        <v>14375.036468</v>
      </c>
      <c r="G14" s="12">
        <v>46086.214286000002</v>
      </c>
      <c r="H14" s="12">
        <v>10455.754375</v>
      </c>
      <c r="I14" s="12">
        <v>642.01642300000003</v>
      </c>
      <c r="J14" s="12">
        <v>1310.5955730000001</v>
      </c>
      <c r="K14" s="12">
        <v>403.76069000000001</v>
      </c>
      <c r="L14" s="12">
        <v>857.37868500000002</v>
      </c>
      <c r="M14" s="9">
        <v>-0.335621</v>
      </c>
      <c r="N14" s="9">
        <v>0.69477199999999995</v>
      </c>
      <c r="O14" s="9">
        <v>2.986564</v>
      </c>
      <c r="P14" s="9">
        <v>1.615613</v>
      </c>
      <c r="Q14" s="9">
        <v>1.363877</v>
      </c>
      <c r="R14" s="9">
        <v>0.441637</v>
      </c>
      <c r="S14" s="9">
        <v>1.5250459999999999</v>
      </c>
      <c r="T14" s="9">
        <v>0.41413699999999998</v>
      </c>
    </row>
    <row r="15" spans="2:20" x14ac:dyDescent="0.35">
      <c r="B15" s="95"/>
      <c r="C15" s="19">
        <v>4</v>
      </c>
      <c r="D15" s="19">
        <v>103</v>
      </c>
      <c r="E15" s="11">
        <v>43821.879133000002</v>
      </c>
      <c r="F15" s="11">
        <v>11592.460644000001</v>
      </c>
      <c r="G15" s="11">
        <v>43943.194174999997</v>
      </c>
      <c r="H15" s="11">
        <v>8158.4642119999999</v>
      </c>
      <c r="I15" s="11">
        <v>603.426243</v>
      </c>
      <c r="J15" s="11">
        <v>1040.4041870000001</v>
      </c>
      <c r="K15" s="11">
        <v>361.80397099999999</v>
      </c>
      <c r="L15" s="11">
        <v>661.48835099999997</v>
      </c>
      <c r="M15" s="10">
        <v>-0.15430199999999999</v>
      </c>
      <c r="N15" s="10">
        <v>0.81478700000000004</v>
      </c>
      <c r="O15" s="10">
        <v>2.6162230000000002</v>
      </c>
      <c r="P15" s="10">
        <v>1.465959</v>
      </c>
      <c r="Q15" s="10">
        <v>1.4499759999999999</v>
      </c>
      <c r="R15" s="10">
        <v>0.53046499999999996</v>
      </c>
      <c r="S15" s="10">
        <v>1.622066</v>
      </c>
      <c r="T15" s="10">
        <v>0.49850299999999997</v>
      </c>
    </row>
  </sheetData>
  <mergeCells count="11">
    <mergeCell ref="Q5:R5"/>
    <mergeCell ref="S5:T5"/>
    <mergeCell ref="B7:B8"/>
    <mergeCell ref="B9:B11"/>
    <mergeCell ref="B12:B15"/>
    <mergeCell ref="E5:F5"/>
    <mergeCell ref="G5:H5"/>
    <mergeCell ref="I5:J5"/>
    <mergeCell ref="K5:L5"/>
    <mergeCell ref="M5:N5"/>
    <mergeCell ref="O5:P5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EF00A-9DC7-4782-B5AE-9882644E905D}">
  <dimension ref="A1:AI72"/>
  <sheetViews>
    <sheetView workbookViewId="0">
      <selection activeCell="N12" sqref="N12"/>
    </sheetView>
  </sheetViews>
  <sheetFormatPr defaultRowHeight="14.15" x14ac:dyDescent="0.35"/>
  <sheetData>
    <row r="1" spans="1:35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35" ht="22.75" x14ac:dyDescent="0.55000000000000004">
      <c r="A2" s="6"/>
      <c r="B2" s="24" t="s">
        <v>30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35" ht="22.75" x14ac:dyDescent="0.55000000000000004">
      <c r="A3" s="6"/>
      <c r="B3" s="24" t="s">
        <v>36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35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35" ht="22.75" x14ac:dyDescent="0.55000000000000004">
      <c r="A5" s="6"/>
      <c r="B5" s="24" t="s">
        <v>46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35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35" x14ac:dyDescent="0.35">
      <c r="A7" s="6"/>
      <c r="B7" s="27"/>
      <c r="C7" s="28"/>
      <c r="D7" s="27"/>
      <c r="E7" s="27"/>
      <c r="F7" s="101" t="s">
        <v>55</v>
      </c>
      <c r="G7" s="101"/>
      <c r="H7" s="101" t="s">
        <v>25</v>
      </c>
      <c r="I7" s="101"/>
      <c r="J7" s="101"/>
      <c r="K7" s="101"/>
      <c r="L7" s="6"/>
      <c r="M7" s="6"/>
      <c r="N7" s="6" t="s">
        <v>118</v>
      </c>
      <c r="O7" s="6"/>
      <c r="P7" s="6"/>
      <c r="Q7" s="6"/>
      <c r="R7" s="6"/>
      <c r="S7" s="6"/>
    </row>
    <row r="8" spans="1:35" x14ac:dyDescent="0.35">
      <c r="A8" s="6"/>
      <c r="B8" s="19" t="s">
        <v>81</v>
      </c>
      <c r="C8" s="19" t="s">
        <v>45</v>
      </c>
      <c r="D8" s="19" t="s">
        <v>2</v>
      </c>
      <c r="E8" s="19" t="s">
        <v>4</v>
      </c>
      <c r="F8" s="19" t="s">
        <v>5</v>
      </c>
      <c r="G8" s="19" t="s">
        <v>8</v>
      </c>
      <c r="H8" s="19" t="s">
        <v>5</v>
      </c>
      <c r="I8" s="19" t="s">
        <v>6</v>
      </c>
      <c r="J8" s="19" t="s">
        <v>7</v>
      </c>
      <c r="K8" s="19" t="s">
        <v>8</v>
      </c>
      <c r="L8" s="6"/>
      <c r="M8" s="6"/>
      <c r="N8" s="6"/>
      <c r="O8" s="6"/>
      <c r="P8" s="6"/>
      <c r="Q8" s="6"/>
      <c r="R8" s="6"/>
      <c r="S8" s="6"/>
    </row>
    <row r="9" spans="1:35" x14ac:dyDescent="0.35">
      <c r="A9" s="6"/>
      <c r="B9" s="97">
        <v>1</v>
      </c>
      <c r="C9" s="102">
        <v>2</v>
      </c>
      <c r="D9" s="18">
        <v>100</v>
      </c>
      <c r="E9" s="90">
        <v>74.02</v>
      </c>
      <c r="F9" s="76">
        <v>17.8</v>
      </c>
      <c r="G9" s="76">
        <v>17.72</v>
      </c>
      <c r="H9" s="76">
        <v>43.08</v>
      </c>
      <c r="I9" s="76">
        <v>35.35</v>
      </c>
      <c r="J9" s="76">
        <v>107.3</v>
      </c>
      <c r="K9" s="76">
        <v>16.53</v>
      </c>
      <c r="L9" s="6"/>
      <c r="M9" s="6"/>
      <c r="N9" s="6">
        <f>H9/J9</f>
        <v>0.40149114631873251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x14ac:dyDescent="0.35">
      <c r="A10" s="6"/>
      <c r="B10" s="98"/>
      <c r="C10" s="100"/>
      <c r="D10" s="20">
        <v>200</v>
      </c>
      <c r="E10" s="91">
        <v>74.339999999999989</v>
      </c>
      <c r="F10" s="78">
        <v>12.65</v>
      </c>
      <c r="G10" s="78">
        <v>12.629999999999999</v>
      </c>
      <c r="H10" s="78">
        <v>42.04</v>
      </c>
      <c r="I10" s="78">
        <v>34.82</v>
      </c>
      <c r="J10" s="78">
        <v>123.52000000000001</v>
      </c>
      <c r="K10" s="78">
        <v>14.180000000000001</v>
      </c>
      <c r="L10" s="6"/>
      <c r="M10" s="6"/>
      <c r="N10" s="6">
        <f t="shared" ref="N10:N20" si="0">H10/J10</f>
        <v>0.34034974093264247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35" x14ac:dyDescent="0.35">
      <c r="A11" s="6"/>
      <c r="B11" s="98"/>
      <c r="C11" s="100"/>
      <c r="D11" s="19">
        <v>300</v>
      </c>
      <c r="E11" s="92">
        <v>74.209999999999994</v>
      </c>
      <c r="F11" s="80">
        <v>10.35</v>
      </c>
      <c r="G11" s="80">
        <v>10.35</v>
      </c>
      <c r="H11" s="80">
        <v>41.85</v>
      </c>
      <c r="I11" s="80">
        <v>34.65</v>
      </c>
      <c r="J11" s="80">
        <v>115.14</v>
      </c>
      <c r="K11" s="80">
        <v>13.15</v>
      </c>
      <c r="L11" s="6"/>
      <c r="M11" s="6"/>
      <c r="N11" s="6">
        <f t="shared" si="0"/>
        <v>0.36347055758207403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35" x14ac:dyDescent="0.35">
      <c r="A12" s="6"/>
      <c r="B12" s="98"/>
      <c r="C12" s="100">
        <v>3</v>
      </c>
      <c r="D12" s="20">
        <v>100</v>
      </c>
      <c r="E12" s="91">
        <v>64.53</v>
      </c>
      <c r="F12" s="78">
        <v>23.74</v>
      </c>
      <c r="G12" s="78">
        <v>22.11</v>
      </c>
      <c r="H12" s="78">
        <v>78.08</v>
      </c>
      <c r="I12" s="78">
        <v>83.88</v>
      </c>
      <c r="J12" s="78">
        <v>138.08000000000001</v>
      </c>
      <c r="K12" s="78">
        <v>27.21</v>
      </c>
      <c r="L12" s="6"/>
      <c r="M12" s="6"/>
      <c r="N12" s="6">
        <f t="shared" si="0"/>
        <v>0.56546929316338346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35" x14ac:dyDescent="0.35">
      <c r="A13" s="6"/>
      <c r="B13" s="98"/>
      <c r="C13" s="100"/>
      <c r="D13" s="20">
        <v>200</v>
      </c>
      <c r="E13" s="91">
        <v>64.33</v>
      </c>
      <c r="F13" s="78">
        <v>16.939999999999998</v>
      </c>
      <c r="G13" s="78">
        <v>15.840000000000002</v>
      </c>
      <c r="H13" s="78">
        <v>77.149999999999991</v>
      </c>
      <c r="I13" s="78">
        <v>83.399999999999991</v>
      </c>
      <c r="J13" s="78">
        <v>179.01</v>
      </c>
      <c r="K13" s="78">
        <v>23.62</v>
      </c>
      <c r="L13" s="6"/>
      <c r="M13" s="6"/>
      <c r="N13" s="6">
        <f t="shared" si="0"/>
        <v>0.43098150941288194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35" x14ac:dyDescent="0.35">
      <c r="A14" s="6"/>
      <c r="B14" s="99"/>
      <c r="C14" s="95"/>
      <c r="D14" s="19">
        <v>300</v>
      </c>
      <c r="E14" s="92">
        <v>64.44</v>
      </c>
      <c r="F14" s="80">
        <v>13.88</v>
      </c>
      <c r="G14" s="80">
        <v>12.989999999999998</v>
      </c>
      <c r="H14" s="80">
        <v>76.58</v>
      </c>
      <c r="I14" s="80">
        <v>83.22</v>
      </c>
      <c r="J14" s="80">
        <v>220.73000000000002</v>
      </c>
      <c r="K14" s="80">
        <v>22.11</v>
      </c>
      <c r="L14" s="6"/>
      <c r="M14" s="6"/>
      <c r="N14" s="6">
        <f t="shared" si="0"/>
        <v>0.346939700086078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35" x14ac:dyDescent="0.35">
      <c r="A15" s="6"/>
      <c r="B15" s="98">
        <v>2</v>
      </c>
      <c r="C15" s="100">
        <v>2</v>
      </c>
      <c r="D15" s="18">
        <v>100</v>
      </c>
      <c r="E15" s="90">
        <v>97.009999999999991</v>
      </c>
      <c r="F15" s="76">
        <v>18.16</v>
      </c>
      <c r="G15" s="76">
        <v>17.8</v>
      </c>
      <c r="H15" s="76">
        <v>12.49</v>
      </c>
      <c r="I15" s="76">
        <v>23.189999999999998</v>
      </c>
      <c r="J15" s="76">
        <v>62.56</v>
      </c>
      <c r="K15" s="76">
        <v>9.7000000000000011</v>
      </c>
      <c r="L15" s="6"/>
      <c r="M15" s="6"/>
      <c r="N15" s="6">
        <f t="shared" si="0"/>
        <v>0.19964833759590792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35" x14ac:dyDescent="0.35">
      <c r="A16" s="6"/>
      <c r="B16" s="98"/>
      <c r="C16" s="100"/>
      <c r="D16" s="20">
        <v>200</v>
      </c>
      <c r="E16" s="91">
        <v>97</v>
      </c>
      <c r="F16" s="78">
        <v>12.889999999999999</v>
      </c>
      <c r="G16" s="78">
        <v>12.690000000000001</v>
      </c>
      <c r="H16" s="78">
        <v>11.16</v>
      </c>
      <c r="I16" s="78">
        <v>22.869999999999997</v>
      </c>
      <c r="J16" s="78">
        <v>69.5</v>
      </c>
      <c r="K16" s="78">
        <v>8.02</v>
      </c>
      <c r="L16" s="6"/>
      <c r="M16" s="6"/>
      <c r="N16" s="6">
        <f t="shared" si="0"/>
        <v>0.16057553956834533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x14ac:dyDescent="0.35">
      <c r="A17" s="6"/>
      <c r="B17" s="98"/>
      <c r="C17" s="100"/>
      <c r="D17" s="19">
        <v>300</v>
      </c>
      <c r="E17" s="92">
        <v>97.05</v>
      </c>
      <c r="F17" s="80">
        <v>10.530000000000001</v>
      </c>
      <c r="G17" s="80">
        <v>10.38</v>
      </c>
      <c r="H17" s="80">
        <v>10.67</v>
      </c>
      <c r="I17" s="80">
        <v>22.759999999999998</v>
      </c>
      <c r="J17" s="80">
        <v>65.7</v>
      </c>
      <c r="K17" s="80">
        <v>7.4300000000000006</v>
      </c>
      <c r="L17" s="6"/>
      <c r="M17" s="6"/>
      <c r="N17" s="6">
        <f t="shared" si="0"/>
        <v>0.16240487062404871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35">
      <c r="A18" s="6"/>
      <c r="B18" s="98"/>
      <c r="C18" s="100">
        <v>3</v>
      </c>
      <c r="D18" s="20">
        <v>100</v>
      </c>
      <c r="E18" s="91">
        <v>96.240000000000009</v>
      </c>
      <c r="F18" s="78">
        <v>22.189999999999998</v>
      </c>
      <c r="G18" s="78">
        <v>21.54</v>
      </c>
      <c r="H18" s="78">
        <v>17.380000000000003</v>
      </c>
      <c r="I18" s="78">
        <v>37.830000000000005</v>
      </c>
      <c r="J18" s="78">
        <v>81.569999999999993</v>
      </c>
      <c r="K18" s="78">
        <v>14.71</v>
      </c>
      <c r="L18" s="6"/>
      <c r="M18" s="6"/>
      <c r="N18" s="6">
        <f t="shared" si="0"/>
        <v>0.21306853009684937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35">
      <c r="A19" s="6"/>
      <c r="B19" s="98"/>
      <c r="C19" s="100"/>
      <c r="D19" s="20">
        <v>200</v>
      </c>
      <c r="E19" s="91">
        <v>96.19</v>
      </c>
      <c r="F19" s="78">
        <v>15.809999999999999</v>
      </c>
      <c r="G19" s="78">
        <v>15.42</v>
      </c>
      <c r="H19" s="78">
        <v>14.95</v>
      </c>
      <c r="I19" s="78">
        <v>37.44</v>
      </c>
      <c r="J19" s="78">
        <v>135.51</v>
      </c>
      <c r="K19" s="78">
        <v>11.86</v>
      </c>
      <c r="L19" s="6"/>
      <c r="M19" s="6"/>
      <c r="N19" s="6">
        <f t="shared" si="0"/>
        <v>0.11032396133126707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35">
      <c r="A20" s="6"/>
      <c r="B20" s="99"/>
      <c r="C20" s="95"/>
      <c r="D20" s="19">
        <v>300</v>
      </c>
      <c r="E20" s="92">
        <v>96.11</v>
      </c>
      <c r="F20" s="80">
        <v>12.93</v>
      </c>
      <c r="G20" s="80">
        <v>12.659999999999998</v>
      </c>
      <c r="H20" s="80">
        <v>14.09</v>
      </c>
      <c r="I20" s="80">
        <v>37.299999999999997</v>
      </c>
      <c r="J20" s="80">
        <v>97.83</v>
      </c>
      <c r="K20" s="80">
        <v>10.77</v>
      </c>
      <c r="L20" s="6"/>
      <c r="M20" s="6"/>
      <c r="N20" s="6">
        <f t="shared" si="0"/>
        <v>0.14402535009710724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22.75" x14ac:dyDescent="0.55000000000000004">
      <c r="A22" s="6"/>
      <c r="B22" s="24" t="s">
        <v>47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29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t="s">
        <v>56</v>
      </c>
    </row>
    <row r="24" spans="1:29" x14ac:dyDescent="0.35">
      <c r="A24" s="6"/>
      <c r="B24" s="27"/>
      <c r="C24" s="27"/>
      <c r="D24" s="27"/>
      <c r="E24" s="101" t="s">
        <v>5</v>
      </c>
      <c r="F24" s="101"/>
      <c r="G24" s="101"/>
      <c r="H24" s="101"/>
      <c r="I24" s="101"/>
      <c r="J24" s="101"/>
      <c r="K24" s="101"/>
      <c r="L24" s="101" t="s">
        <v>8</v>
      </c>
      <c r="M24" s="101"/>
      <c r="N24" s="101"/>
      <c r="O24" s="101"/>
      <c r="P24" s="101"/>
      <c r="Q24" s="101"/>
      <c r="R24" s="101"/>
      <c r="S24" s="6"/>
    </row>
    <row r="25" spans="1:29" x14ac:dyDescent="0.35">
      <c r="A25" s="6"/>
      <c r="B25" s="20" t="s">
        <v>81</v>
      </c>
      <c r="C25" s="20" t="s">
        <v>45</v>
      </c>
      <c r="D25" s="20" t="s">
        <v>2</v>
      </c>
      <c r="E25" s="20" t="s">
        <v>12</v>
      </c>
      <c r="F25" s="20" t="s">
        <v>13</v>
      </c>
      <c r="G25" s="20" t="s">
        <v>14</v>
      </c>
      <c r="H25" s="20" t="s">
        <v>15</v>
      </c>
      <c r="I25" s="20" t="s">
        <v>16</v>
      </c>
      <c r="J25" s="20" t="s">
        <v>17</v>
      </c>
      <c r="K25" s="20" t="s">
        <v>18</v>
      </c>
      <c r="L25" s="20" t="s">
        <v>12</v>
      </c>
      <c r="M25" s="20" t="s">
        <v>13</v>
      </c>
      <c r="N25" s="20" t="s">
        <v>14</v>
      </c>
      <c r="O25" s="20" t="s">
        <v>15</v>
      </c>
      <c r="P25" s="20" t="s">
        <v>16</v>
      </c>
      <c r="Q25" s="20" t="s">
        <v>17</v>
      </c>
      <c r="R25" s="20" t="s">
        <v>18</v>
      </c>
      <c r="S25" s="6"/>
    </row>
    <row r="26" spans="1:29" x14ac:dyDescent="0.35">
      <c r="A26" s="6"/>
      <c r="B26" s="97">
        <v>1</v>
      </c>
      <c r="C26" s="102">
        <v>2</v>
      </c>
      <c r="D26" s="18">
        <v>100</v>
      </c>
      <c r="E26" s="81">
        <v>89.600000000000009</v>
      </c>
      <c r="F26" s="81">
        <v>81.55</v>
      </c>
      <c r="G26" s="81">
        <v>71.150000000000006</v>
      </c>
      <c r="H26" s="81">
        <v>73</v>
      </c>
      <c r="I26" s="81">
        <v>80.25</v>
      </c>
      <c r="J26" s="81">
        <v>83.8</v>
      </c>
      <c r="K26" s="81">
        <v>86.6</v>
      </c>
      <c r="L26" s="81">
        <v>94.15</v>
      </c>
      <c r="M26" s="81">
        <v>90.25</v>
      </c>
      <c r="N26" s="81">
        <v>86.050000000000011</v>
      </c>
      <c r="O26" s="81">
        <v>84.2</v>
      </c>
      <c r="P26" s="81">
        <v>84.899999999999991</v>
      </c>
      <c r="Q26" s="81">
        <v>85.45</v>
      </c>
      <c r="R26" s="81">
        <v>84.65</v>
      </c>
      <c r="S26" s="6"/>
      <c r="T26" s="94">
        <f>L26-E26</f>
        <v>4.5499999999999972</v>
      </c>
      <c r="U26" s="94">
        <f t="shared" ref="U26:Z26" si="1">M26-F26</f>
        <v>8.7000000000000028</v>
      </c>
      <c r="V26" s="94">
        <f t="shared" si="1"/>
        <v>14.900000000000006</v>
      </c>
      <c r="W26" s="94">
        <f t="shared" si="1"/>
        <v>11.200000000000003</v>
      </c>
      <c r="X26" s="94">
        <f t="shared" si="1"/>
        <v>4.6499999999999915</v>
      </c>
      <c r="Y26" s="94">
        <f t="shared" si="1"/>
        <v>1.6500000000000057</v>
      </c>
      <c r="Z26" s="94">
        <f t="shared" si="1"/>
        <v>-1.9499999999999886</v>
      </c>
    </row>
    <row r="27" spans="1:29" x14ac:dyDescent="0.35">
      <c r="A27" s="6"/>
      <c r="B27" s="98"/>
      <c r="C27" s="100"/>
      <c r="D27" s="20">
        <v>200</v>
      </c>
      <c r="E27" s="83">
        <v>85.9</v>
      </c>
      <c r="F27" s="83">
        <v>66.100000000000009</v>
      </c>
      <c r="G27" s="83">
        <v>44.85</v>
      </c>
      <c r="H27" s="83">
        <v>53.800000000000004</v>
      </c>
      <c r="I27" s="83">
        <v>65.100000000000009</v>
      </c>
      <c r="J27" s="83">
        <v>75.05</v>
      </c>
      <c r="K27" s="83">
        <v>78.600000000000009</v>
      </c>
      <c r="L27" s="83">
        <v>93.8</v>
      </c>
      <c r="M27" s="83">
        <v>86</v>
      </c>
      <c r="N27" s="83">
        <v>79</v>
      </c>
      <c r="O27" s="83">
        <v>76.900000000000006</v>
      </c>
      <c r="P27" s="83">
        <v>75.900000000000006</v>
      </c>
      <c r="Q27" s="83">
        <v>75</v>
      </c>
      <c r="R27" s="83">
        <v>75.8</v>
      </c>
      <c r="S27" s="6"/>
      <c r="T27" s="94">
        <f t="shared" ref="T27:T37" si="2">L27-E27</f>
        <v>7.8999999999999915</v>
      </c>
      <c r="U27" s="94">
        <f t="shared" ref="U27:U37" si="3">M27-F27</f>
        <v>19.899999999999991</v>
      </c>
      <c r="V27" s="94">
        <f t="shared" ref="V27:V37" si="4">N27-G27</f>
        <v>34.15</v>
      </c>
      <c r="W27" s="94">
        <f t="shared" ref="W27:W37" si="5">O27-H27</f>
        <v>23.1</v>
      </c>
      <c r="X27" s="94">
        <f t="shared" ref="X27:X37" si="6">P27-I27</f>
        <v>10.799999999999997</v>
      </c>
      <c r="Y27" s="94">
        <f t="shared" ref="Y27:Y37" si="7">Q27-J27</f>
        <v>-4.9999999999997158E-2</v>
      </c>
      <c r="Z27" s="94">
        <f t="shared" ref="Z27:Z37" si="8">R27-K27</f>
        <v>-2.8000000000000114</v>
      </c>
    </row>
    <row r="28" spans="1:29" x14ac:dyDescent="0.35">
      <c r="A28" s="6"/>
      <c r="B28" s="98"/>
      <c r="C28" s="100"/>
      <c r="D28" s="19">
        <v>300</v>
      </c>
      <c r="E28" s="84">
        <v>82.3</v>
      </c>
      <c r="F28" s="84">
        <v>52.6</v>
      </c>
      <c r="G28" s="84">
        <v>28.599999999999998</v>
      </c>
      <c r="H28" s="84">
        <v>40.6</v>
      </c>
      <c r="I28" s="84">
        <v>56.899999999999991</v>
      </c>
      <c r="J28" s="84">
        <v>66.7</v>
      </c>
      <c r="K28" s="84">
        <v>69.5</v>
      </c>
      <c r="L28" s="84">
        <v>95.05</v>
      </c>
      <c r="M28" s="84">
        <v>80.55</v>
      </c>
      <c r="N28" s="84">
        <v>73.099999999999994</v>
      </c>
      <c r="O28" s="84">
        <v>69.3</v>
      </c>
      <c r="P28" s="84">
        <v>66.7</v>
      </c>
      <c r="Q28" s="84">
        <v>65.8</v>
      </c>
      <c r="R28" s="84">
        <v>65.2</v>
      </c>
      <c r="S28" s="6"/>
      <c r="T28" s="94">
        <f t="shared" si="2"/>
        <v>12.75</v>
      </c>
      <c r="U28" s="94">
        <f t="shared" si="3"/>
        <v>27.949999999999996</v>
      </c>
      <c r="V28" s="94">
        <f t="shared" si="4"/>
        <v>44.5</v>
      </c>
      <c r="W28" s="94">
        <f t="shared" si="5"/>
        <v>28.699999999999996</v>
      </c>
      <c r="X28" s="94">
        <f t="shared" si="6"/>
        <v>9.8000000000000114</v>
      </c>
      <c r="Y28" s="94">
        <f t="shared" si="7"/>
        <v>-0.90000000000000568</v>
      </c>
      <c r="Z28" s="94">
        <f t="shared" si="8"/>
        <v>-4.2999999999999972</v>
      </c>
    </row>
    <row r="29" spans="1:29" x14ac:dyDescent="0.35">
      <c r="A29" s="6"/>
      <c r="B29" s="98"/>
      <c r="C29" s="100">
        <v>3</v>
      </c>
      <c r="D29" s="20">
        <v>100</v>
      </c>
      <c r="E29" s="83">
        <v>90.86999999999999</v>
      </c>
      <c r="F29" s="83">
        <v>81.93</v>
      </c>
      <c r="G29" s="83">
        <v>83.07</v>
      </c>
      <c r="H29" s="83">
        <v>84.77</v>
      </c>
      <c r="I29" s="83">
        <v>86.9</v>
      </c>
      <c r="J29" s="83">
        <v>88.27000000000001</v>
      </c>
      <c r="K29" s="83">
        <v>90.429999999999993</v>
      </c>
      <c r="L29" s="83">
        <v>93.77</v>
      </c>
      <c r="M29" s="83">
        <v>89.570000000000007</v>
      </c>
      <c r="N29" s="83">
        <v>86.13</v>
      </c>
      <c r="O29" s="83">
        <v>83.37</v>
      </c>
      <c r="P29" s="83">
        <v>81.5</v>
      </c>
      <c r="Q29" s="83">
        <v>78.900000000000006</v>
      </c>
      <c r="R29" s="83">
        <v>78.3</v>
      </c>
      <c r="S29" s="6"/>
      <c r="T29" s="94">
        <f t="shared" si="2"/>
        <v>2.9000000000000057</v>
      </c>
      <c r="U29" s="94">
        <f t="shared" si="3"/>
        <v>7.6400000000000006</v>
      </c>
      <c r="V29" s="94">
        <f t="shared" si="4"/>
        <v>3.0600000000000023</v>
      </c>
      <c r="W29" s="94">
        <f t="shared" si="5"/>
        <v>-1.3999999999999915</v>
      </c>
      <c r="X29" s="94">
        <f t="shared" si="6"/>
        <v>-5.4000000000000057</v>
      </c>
      <c r="Y29" s="94">
        <f t="shared" si="7"/>
        <v>-9.3700000000000045</v>
      </c>
      <c r="Z29" s="94">
        <f t="shared" si="8"/>
        <v>-12.129999999999995</v>
      </c>
    </row>
    <row r="30" spans="1:29" x14ac:dyDescent="0.35">
      <c r="A30" s="6"/>
      <c r="B30" s="98"/>
      <c r="C30" s="100"/>
      <c r="D30" s="20">
        <v>200</v>
      </c>
      <c r="E30" s="83">
        <v>88.87</v>
      </c>
      <c r="F30" s="83">
        <v>65.900000000000006</v>
      </c>
      <c r="G30" s="83">
        <v>69.53</v>
      </c>
      <c r="H30" s="83">
        <v>74.67</v>
      </c>
      <c r="I30" s="83">
        <v>78.36999999999999</v>
      </c>
      <c r="J30" s="83">
        <v>80.7</v>
      </c>
      <c r="K30" s="83">
        <v>83.83</v>
      </c>
      <c r="L30" s="83">
        <v>94.6</v>
      </c>
      <c r="M30" s="83">
        <v>87.22999999999999</v>
      </c>
      <c r="N30" s="83">
        <v>82.3</v>
      </c>
      <c r="O30" s="83">
        <v>76.67</v>
      </c>
      <c r="P30" s="83">
        <v>72.83</v>
      </c>
      <c r="Q30" s="83">
        <v>69.8</v>
      </c>
      <c r="R30" s="83">
        <v>67.430000000000007</v>
      </c>
      <c r="S30" s="6"/>
      <c r="T30" s="94">
        <f t="shared" si="2"/>
        <v>5.7299999999999898</v>
      </c>
      <c r="U30" s="94">
        <f t="shared" si="3"/>
        <v>21.329999999999984</v>
      </c>
      <c r="V30" s="94">
        <f t="shared" si="4"/>
        <v>12.769999999999996</v>
      </c>
      <c r="W30" s="94">
        <f t="shared" si="5"/>
        <v>2</v>
      </c>
      <c r="X30" s="94">
        <f t="shared" si="6"/>
        <v>-5.539999999999992</v>
      </c>
      <c r="Y30" s="94">
        <f t="shared" si="7"/>
        <v>-10.900000000000006</v>
      </c>
      <c r="Z30" s="94">
        <f t="shared" si="8"/>
        <v>-16.399999999999991</v>
      </c>
    </row>
    <row r="31" spans="1:29" x14ac:dyDescent="0.35">
      <c r="A31" s="6"/>
      <c r="B31" s="99"/>
      <c r="C31" s="95"/>
      <c r="D31" s="19">
        <v>300</v>
      </c>
      <c r="E31" s="84">
        <v>85.7</v>
      </c>
      <c r="F31" s="84">
        <v>54.269999999999996</v>
      </c>
      <c r="G31" s="84">
        <v>52.669999999999995</v>
      </c>
      <c r="H31" s="84">
        <v>62.3</v>
      </c>
      <c r="I31" s="84">
        <v>67.7</v>
      </c>
      <c r="J31" s="84">
        <v>72.099999999999994</v>
      </c>
      <c r="K31" s="84">
        <v>79.77</v>
      </c>
      <c r="L31" s="84">
        <v>94.13</v>
      </c>
      <c r="M31" s="84">
        <v>83</v>
      </c>
      <c r="N31" s="84">
        <v>75.5</v>
      </c>
      <c r="O31" s="84">
        <v>68.53</v>
      </c>
      <c r="P31" s="84">
        <v>63.629999999999995</v>
      </c>
      <c r="Q31" s="84">
        <v>60.27</v>
      </c>
      <c r="R31" s="84">
        <v>57.97</v>
      </c>
      <c r="S31" s="6"/>
      <c r="T31" s="94">
        <f t="shared" si="2"/>
        <v>8.4299999999999926</v>
      </c>
      <c r="U31" s="94">
        <f t="shared" si="3"/>
        <v>28.730000000000004</v>
      </c>
      <c r="V31" s="94">
        <f t="shared" si="4"/>
        <v>22.830000000000005</v>
      </c>
      <c r="W31" s="94">
        <f t="shared" si="5"/>
        <v>6.230000000000004</v>
      </c>
      <c r="X31" s="94">
        <f t="shared" si="6"/>
        <v>-4.0700000000000074</v>
      </c>
      <c r="Y31" s="94">
        <f t="shared" si="7"/>
        <v>-11.829999999999991</v>
      </c>
      <c r="Z31" s="94">
        <f t="shared" si="8"/>
        <v>-21.799999999999997</v>
      </c>
    </row>
    <row r="32" spans="1:29" x14ac:dyDescent="0.35">
      <c r="A32" s="6"/>
      <c r="B32" s="98">
        <v>2</v>
      </c>
      <c r="C32" s="100">
        <v>2</v>
      </c>
      <c r="D32" s="18">
        <v>100</v>
      </c>
      <c r="E32" s="81">
        <v>89.7</v>
      </c>
      <c r="F32" s="81">
        <v>91.5</v>
      </c>
      <c r="G32" s="81">
        <v>87.45</v>
      </c>
      <c r="H32" s="81">
        <v>86.5</v>
      </c>
      <c r="I32" s="81">
        <v>85.1</v>
      </c>
      <c r="J32" s="81">
        <v>86.550000000000011</v>
      </c>
      <c r="K32" s="81">
        <v>86</v>
      </c>
      <c r="L32" s="81">
        <v>95.45</v>
      </c>
      <c r="M32" s="81">
        <v>91.149999999999991</v>
      </c>
      <c r="N32" s="81">
        <v>88.3</v>
      </c>
      <c r="O32" s="81">
        <v>86.550000000000011</v>
      </c>
      <c r="P32" s="81">
        <v>86.15</v>
      </c>
      <c r="Q32" s="81">
        <v>86.050000000000011</v>
      </c>
      <c r="R32" s="81">
        <v>84.6</v>
      </c>
      <c r="S32" s="6"/>
      <c r="T32" s="94">
        <f t="shared" si="2"/>
        <v>5.75</v>
      </c>
      <c r="U32" s="94">
        <f t="shared" si="3"/>
        <v>-0.35000000000000853</v>
      </c>
      <c r="V32" s="94">
        <f t="shared" si="4"/>
        <v>0.84999999999999432</v>
      </c>
      <c r="W32" s="94">
        <f t="shared" si="5"/>
        <v>5.0000000000011369E-2</v>
      </c>
      <c r="X32" s="94">
        <f t="shared" si="6"/>
        <v>1.0500000000000114</v>
      </c>
      <c r="Y32" s="94">
        <f t="shared" si="7"/>
        <v>-0.5</v>
      </c>
      <c r="Z32" s="94">
        <f t="shared" si="8"/>
        <v>-1.4000000000000057</v>
      </c>
    </row>
    <row r="33" spans="1:26" x14ac:dyDescent="0.35">
      <c r="A33" s="6"/>
      <c r="B33" s="98"/>
      <c r="C33" s="100"/>
      <c r="D33" s="20">
        <v>200</v>
      </c>
      <c r="E33" s="83">
        <v>83.55</v>
      </c>
      <c r="F33" s="83">
        <v>88.4</v>
      </c>
      <c r="G33" s="83">
        <v>84.850000000000009</v>
      </c>
      <c r="H33" s="83">
        <v>78.45</v>
      </c>
      <c r="I33" s="83">
        <v>76.149999999999991</v>
      </c>
      <c r="J33" s="83">
        <v>77.55</v>
      </c>
      <c r="K33" s="83">
        <v>76.8</v>
      </c>
      <c r="L33" s="83">
        <v>95</v>
      </c>
      <c r="M33" s="83">
        <v>88.7</v>
      </c>
      <c r="N33" s="83">
        <v>85.25</v>
      </c>
      <c r="O33" s="83">
        <v>79.800000000000011</v>
      </c>
      <c r="P33" s="83">
        <v>77.649999999999991</v>
      </c>
      <c r="Q33" s="83">
        <v>77.75</v>
      </c>
      <c r="R33" s="83">
        <v>76.75</v>
      </c>
      <c r="S33" s="6"/>
      <c r="T33" s="94">
        <f t="shared" si="2"/>
        <v>11.450000000000003</v>
      </c>
      <c r="U33" s="94">
        <f t="shared" si="3"/>
        <v>0.29999999999999716</v>
      </c>
      <c r="V33" s="94">
        <f t="shared" si="4"/>
        <v>0.39999999999999147</v>
      </c>
      <c r="W33" s="94">
        <f t="shared" si="5"/>
        <v>1.3500000000000085</v>
      </c>
      <c r="X33" s="94">
        <f t="shared" si="6"/>
        <v>1.5</v>
      </c>
      <c r="Y33" s="94">
        <f t="shared" si="7"/>
        <v>0.20000000000000284</v>
      </c>
      <c r="Z33" s="94">
        <f t="shared" si="8"/>
        <v>-4.9999999999997158E-2</v>
      </c>
    </row>
    <row r="34" spans="1:26" x14ac:dyDescent="0.35">
      <c r="A34" s="6"/>
      <c r="B34" s="98"/>
      <c r="C34" s="100"/>
      <c r="D34" s="19">
        <v>300</v>
      </c>
      <c r="E34" s="84">
        <v>79.650000000000006</v>
      </c>
      <c r="F34" s="84">
        <v>85.2</v>
      </c>
      <c r="G34" s="84">
        <v>76.05</v>
      </c>
      <c r="H34" s="84">
        <v>71.150000000000006</v>
      </c>
      <c r="I34" s="84">
        <v>67.5</v>
      </c>
      <c r="J34" s="84">
        <v>71</v>
      </c>
      <c r="K34" s="84">
        <v>72.45</v>
      </c>
      <c r="L34" s="84">
        <v>94.75</v>
      </c>
      <c r="M34" s="84">
        <v>85.8</v>
      </c>
      <c r="N34" s="84">
        <v>78.3</v>
      </c>
      <c r="O34" s="84">
        <v>72.7</v>
      </c>
      <c r="P34" s="84">
        <v>69.150000000000006</v>
      </c>
      <c r="Q34" s="84">
        <v>69.599999999999994</v>
      </c>
      <c r="R34" s="84">
        <v>71.350000000000009</v>
      </c>
      <c r="S34" s="6"/>
      <c r="T34" s="94">
        <f t="shared" si="2"/>
        <v>15.099999999999994</v>
      </c>
      <c r="U34" s="94">
        <f t="shared" si="3"/>
        <v>0.59999999999999432</v>
      </c>
      <c r="V34" s="94">
        <f t="shared" si="4"/>
        <v>2.25</v>
      </c>
      <c r="W34" s="94">
        <f t="shared" si="5"/>
        <v>1.5499999999999972</v>
      </c>
      <c r="X34" s="94">
        <f t="shared" si="6"/>
        <v>1.6500000000000057</v>
      </c>
      <c r="Y34" s="94">
        <f t="shared" si="7"/>
        <v>-1.4000000000000057</v>
      </c>
      <c r="Z34" s="94">
        <f t="shared" si="8"/>
        <v>-1.0999999999999943</v>
      </c>
    </row>
    <row r="35" spans="1:26" x14ac:dyDescent="0.35">
      <c r="A35" s="6"/>
      <c r="B35" s="98"/>
      <c r="C35" s="100">
        <v>3</v>
      </c>
      <c r="D35" s="20">
        <v>100</v>
      </c>
      <c r="E35" s="83">
        <v>89.97</v>
      </c>
      <c r="F35" s="83">
        <v>91.93</v>
      </c>
      <c r="G35" s="83">
        <v>90.4</v>
      </c>
      <c r="H35" s="83">
        <v>88.87</v>
      </c>
      <c r="I35" s="83">
        <v>87.33</v>
      </c>
      <c r="J35" s="83">
        <v>88.13</v>
      </c>
      <c r="K35" s="83">
        <v>87.8</v>
      </c>
      <c r="L35" s="83">
        <v>93.77</v>
      </c>
      <c r="M35" s="83">
        <v>91.5</v>
      </c>
      <c r="N35" s="83">
        <v>89</v>
      </c>
      <c r="O35" s="83">
        <v>88.33</v>
      </c>
      <c r="P35" s="83">
        <v>86.9</v>
      </c>
      <c r="Q35" s="83">
        <v>87.429999999999993</v>
      </c>
      <c r="R35" s="83">
        <v>86.72999999999999</v>
      </c>
      <c r="S35" s="6"/>
      <c r="T35" s="94">
        <f t="shared" si="2"/>
        <v>3.7999999999999972</v>
      </c>
      <c r="U35" s="94">
        <f t="shared" si="3"/>
        <v>-0.43000000000000682</v>
      </c>
      <c r="V35" s="94">
        <f t="shared" si="4"/>
        <v>-1.4000000000000057</v>
      </c>
      <c r="W35" s="94">
        <f t="shared" si="5"/>
        <v>-0.54000000000000625</v>
      </c>
      <c r="X35" s="94">
        <f t="shared" si="6"/>
        <v>-0.42999999999999261</v>
      </c>
      <c r="Y35" s="94">
        <f t="shared" si="7"/>
        <v>-0.70000000000000284</v>
      </c>
      <c r="Z35" s="94">
        <f t="shared" si="8"/>
        <v>-1.0700000000000074</v>
      </c>
    </row>
    <row r="36" spans="1:26" x14ac:dyDescent="0.35">
      <c r="A36" s="6"/>
      <c r="B36" s="98"/>
      <c r="C36" s="100"/>
      <c r="D36" s="20">
        <v>200</v>
      </c>
      <c r="E36" s="83">
        <v>86.77</v>
      </c>
      <c r="F36" s="83">
        <v>90.13</v>
      </c>
      <c r="G36" s="83">
        <v>85.399999999999991</v>
      </c>
      <c r="H36" s="83">
        <v>82.199999999999989</v>
      </c>
      <c r="I36" s="83">
        <v>82.03</v>
      </c>
      <c r="J36" s="83">
        <v>82.67</v>
      </c>
      <c r="K36" s="83">
        <v>83</v>
      </c>
      <c r="L36" s="83">
        <v>94.67</v>
      </c>
      <c r="M36" s="83">
        <v>90.2</v>
      </c>
      <c r="N36" s="83">
        <v>86.7</v>
      </c>
      <c r="O36" s="83">
        <v>83.6</v>
      </c>
      <c r="P36" s="83">
        <v>82.73</v>
      </c>
      <c r="Q36" s="83">
        <v>81.63</v>
      </c>
      <c r="R36" s="83">
        <v>82.27</v>
      </c>
      <c r="S36" s="6"/>
      <c r="T36" s="94">
        <f t="shared" si="2"/>
        <v>7.9000000000000057</v>
      </c>
      <c r="U36" s="94">
        <f t="shared" si="3"/>
        <v>7.000000000000739E-2</v>
      </c>
      <c r="V36" s="94">
        <f t="shared" si="4"/>
        <v>1.3000000000000114</v>
      </c>
      <c r="W36" s="94">
        <f t="shared" si="5"/>
        <v>1.4000000000000057</v>
      </c>
      <c r="X36" s="94">
        <f t="shared" si="6"/>
        <v>0.70000000000000284</v>
      </c>
      <c r="Y36" s="94">
        <f t="shared" si="7"/>
        <v>-1.0400000000000063</v>
      </c>
      <c r="Z36" s="94">
        <f t="shared" si="8"/>
        <v>-0.73000000000000398</v>
      </c>
    </row>
    <row r="37" spans="1:26" x14ac:dyDescent="0.35">
      <c r="A37" s="6"/>
      <c r="B37" s="99"/>
      <c r="C37" s="95"/>
      <c r="D37" s="19">
        <v>300</v>
      </c>
      <c r="E37" s="84">
        <v>82.03</v>
      </c>
      <c r="F37" s="84">
        <v>88.33</v>
      </c>
      <c r="G37" s="84">
        <v>82.23</v>
      </c>
      <c r="H37" s="84">
        <v>77.73</v>
      </c>
      <c r="I37" s="84">
        <v>75.929999999999993</v>
      </c>
      <c r="J37" s="84">
        <v>77.53</v>
      </c>
      <c r="K37" s="84">
        <v>76.37</v>
      </c>
      <c r="L37" s="84">
        <v>94.5</v>
      </c>
      <c r="M37" s="84">
        <v>88.1</v>
      </c>
      <c r="N37" s="84">
        <v>83.5</v>
      </c>
      <c r="O37" s="84">
        <v>79.53</v>
      </c>
      <c r="P37" s="84">
        <v>76.570000000000007</v>
      </c>
      <c r="Q37" s="84">
        <v>77.400000000000006</v>
      </c>
      <c r="R37" s="84">
        <v>75.570000000000007</v>
      </c>
      <c r="S37" s="6"/>
      <c r="T37" s="94">
        <f t="shared" si="2"/>
        <v>12.469999999999999</v>
      </c>
      <c r="U37" s="94">
        <f t="shared" si="3"/>
        <v>-0.23000000000000398</v>
      </c>
      <c r="V37" s="94">
        <f t="shared" si="4"/>
        <v>1.269999999999996</v>
      </c>
      <c r="W37" s="94">
        <f t="shared" si="5"/>
        <v>1.7999999999999972</v>
      </c>
      <c r="X37" s="94">
        <f t="shared" si="6"/>
        <v>0.64000000000001478</v>
      </c>
      <c r="Y37" s="94">
        <f t="shared" si="7"/>
        <v>-0.12999999999999545</v>
      </c>
      <c r="Z37" s="94">
        <f t="shared" si="8"/>
        <v>-0.79999999999999716</v>
      </c>
    </row>
    <row r="38" spans="1:26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26" ht="22.75" x14ac:dyDescent="0.55000000000000004">
      <c r="A39" s="6"/>
      <c r="B39" s="24" t="s">
        <v>48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26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26" x14ac:dyDescent="0.35">
      <c r="A41" s="6"/>
      <c r="B41" s="27"/>
      <c r="C41" s="28"/>
      <c r="D41" s="27"/>
      <c r="E41" s="27"/>
      <c r="F41" s="101" t="s">
        <v>55</v>
      </c>
      <c r="G41" s="101"/>
      <c r="H41" s="101" t="s">
        <v>25</v>
      </c>
      <c r="I41" s="101"/>
      <c r="J41" s="101"/>
      <c r="K41" s="101"/>
      <c r="L41" s="6"/>
      <c r="M41" s="6"/>
      <c r="N41" s="6"/>
      <c r="O41" s="6"/>
      <c r="P41" s="6"/>
      <c r="Q41" s="6"/>
      <c r="R41" s="6"/>
      <c r="S41" s="6"/>
    </row>
    <row r="42" spans="1:26" x14ac:dyDescent="0.35">
      <c r="A42" s="6"/>
      <c r="B42" s="87" t="s">
        <v>81</v>
      </c>
      <c r="C42" s="87" t="s">
        <v>45</v>
      </c>
      <c r="D42" s="87" t="s">
        <v>2</v>
      </c>
      <c r="E42" s="87" t="s">
        <v>4</v>
      </c>
      <c r="F42" s="87" t="s">
        <v>5</v>
      </c>
      <c r="G42" s="87" t="s">
        <v>8</v>
      </c>
      <c r="H42" s="87" t="s">
        <v>5</v>
      </c>
      <c r="I42" s="87" t="s">
        <v>6</v>
      </c>
      <c r="J42" s="87" t="s">
        <v>7</v>
      </c>
      <c r="K42" s="87" t="s">
        <v>8</v>
      </c>
      <c r="L42" s="6"/>
      <c r="M42" s="6"/>
      <c r="N42" s="6"/>
      <c r="O42" s="6"/>
      <c r="P42" s="6"/>
      <c r="Q42" s="6"/>
      <c r="R42" s="6"/>
      <c r="S42" s="6"/>
    </row>
    <row r="43" spans="1:26" x14ac:dyDescent="0.35">
      <c r="A43" s="6"/>
      <c r="B43" s="97">
        <v>1</v>
      </c>
      <c r="C43" s="102">
        <v>2</v>
      </c>
      <c r="D43" s="89">
        <v>500</v>
      </c>
      <c r="E43" s="90">
        <v>96.28</v>
      </c>
      <c r="F43" s="76">
        <v>6.58</v>
      </c>
      <c r="G43" s="76">
        <v>6.5699999999999994</v>
      </c>
      <c r="H43" s="76">
        <v>12.83</v>
      </c>
      <c r="I43" s="76">
        <v>32.65</v>
      </c>
      <c r="J43" s="76">
        <v>35</v>
      </c>
      <c r="K43" s="76">
        <v>2.7</v>
      </c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6" x14ac:dyDescent="0.35">
      <c r="A44" s="6"/>
      <c r="B44" s="98"/>
      <c r="C44" s="100"/>
      <c r="D44" s="88">
        <v>1000</v>
      </c>
      <c r="E44" s="91">
        <v>96.34</v>
      </c>
      <c r="F44" s="78">
        <v>4.66</v>
      </c>
      <c r="G44" s="78">
        <v>4.6500000000000004</v>
      </c>
      <c r="H44" s="78">
        <v>12.65</v>
      </c>
      <c r="I44" s="78">
        <v>32.629999999999995</v>
      </c>
      <c r="J44" s="78">
        <v>34.99</v>
      </c>
      <c r="K44" s="78">
        <v>2.2200000000000002</v>
      </c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6" x14ac:dyDescent="0.35">
      <c r="A45" s="6"/>
      <c r="B45" s="98"/>
      <c r="C45" s="100"/>
      <c r="D45" s="87">
        <v>1500</v>
      </c>
      <c r="E45" s="92">
        <v>96.32</v>
      </c>
      <c r="F45" s="80">
        <v>3.8</v>
      </c>
      <c r="G45" s="80">
        <v>3.8</v>
      </c>
      <c r="H45" s="80">
        <v>12.659999999999998</v>
      </c>
      <c r="I45" s="80">
        <v>32.629999999999995</v>
      </c>
      <c r="J45" s="80">
        <v>35.010000000000005</v>
      </c>
      <c r="K45" s="80">
        <v>1.9900000000000002</v>
      </c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6" x14ac:dyDescent="0.35">
      <c r="A46" s="6"/>
      <c r="B46" s="98"/>
      <c r="C46" s="100">
        <v>3</v>
      </c>
      <c r="D46" s="88">
        <v>500</v>
      </c>
      <c r="E46" s="91">
        <v>95.1</v>
      </c>
      <c r="F46" s="78">
        <v>8.17</v>
      </c>
      <c r="G46" s="78">
        <v>8.0500000000000007</v>
      </c>
      <c r="H46" s="78">
        <v>23.87</v>
      </c>
      <c r="I46" s="78">
        <v>80.94</v>
      </c>
      <c r="J46" s="78">
        <v>42.28</v>
      </c>
      <c r="K46" s="78">
        <v>3.94</v>
      </c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6" x14ac:dyDescent="0.35">
      <c r="A47" s="6"/>
      <c r="B47" s="98"/>
      <c r="C47" s="100"/>
      <c r="D47" s="88">
        <v>1000</v>
      </c>
      <c r="E47" s="91">
        <v>95.07</v>
      </c>
      <c r="F47" s="78">
        <v>5.7799999999999994</v>
      </c>
      <c r="G47" s="78">
        <v>5.7</v>
      </c>
      <c r="H47" s="78">
        <v>23.880000000000003</v>
      </c>
      <c r="I47" s="78">
        <v>80.930000000000007</v>
      </c>
      <c r="J47" s="78">
        <v>42.27</v>
      </c>
      <c r="K47" s="78">
        <v>3.29</v>
      </c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6" x14ac:dyDescent="0.35">
      <c r="A48" s="6"/>
      <c r="B48" s="99"/>
      <c r="C48" s="95"/>
      <c r="D48" s="87">
        <v>1500</v>
      </c>
      <c r="E48" s="92">
        <v>95.13000000000001</v>
      </c>
      <c r="F48" s="80">
        <v>4.72</v>
      </c>
      <c r="G48" s="80">
        <v>4.66</v>
      </c>
      <c r="H48" s="80">
        <v>23.78</v>
      </c>
      <c r="I48" s="80">
        <v>80.930000000000007</v>
      </c>
      <c r="J48" s="80">
        <v>42.29</v>
      </c>
      <c r="K48" s="80">
        <v>3</v>
      </c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6" x14ac:dyDescent="0.35">
      <c r="A49" s="6"/>
      <c r="B49" s="98">
        <v>2</v>
      </c>
      <c r="C49" s="100">
        <v>2</v>
      </c>
      <c r="D49" s="89">
        <v>500</v>
      </c>
      <c r="E49" s="90">
        <v>100</v>
      </c>
      <c r="F49" s="76">
        <v>6.58</v>
      </c>
      <c r="G49" s="76">
        <v>6.5600000000000005</v>
      </c>
      <c r="H49" s="76">
        <v>1.6400000000000001</v>
      </c>
      <c r="I49" s="76">
        <v>21.86</v>
      </c>
      <c r="J49" s="76">
        <v>21.11</v>
      </c>
      <c r="K49" s="76">
        <v>1.59</v>
      </c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6" x14ac:dyDescent="0.35">
      <c r="A50" s="6"/>
      <c r="B50" s="98"/>
      <c r="C50" s="100"/>
      <c r="D50" s="88">
        <v>1000</v>
      </c>
      <c r="E50" s="91">
        <v>100</v>
      </c>
      <c r="F50" s="78">
        <v>4.6500000000000004</v>
      </c>
      <c r="G50" s="78">
        <v>4.6500000000000004</v>
      </c>
      <c r="H50" s="78">
        <v>1.3299999999999998</v>
      </c>
      <c r="I50" s="78">
        <v>21.85</v>
      </c>
      <c r="J50" s="78">
        <v>21.12</v>
      </c>
      <c r="K50" s="78">
        <v>1.28</v>
      </c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6" x14ac:dyDescent="0.35">
      <c r="A51" s="6"/>
      <c r="B51" s="98"/>
      <c r="C51" s="100"/>
      <c r="D51" s="87">
        <v>1500</v>
      </c>
      <c r="E51" s="92">
        <v>100</v>
      </c>
      <c r="F51" s="80">
        <v>3.8</v>
      </c>
      <c r="G51" s="80">
        <v>3.8</v>
      </c>
      <c r="H51" s="80">
        <v>1.21</v>
      </c>
      <c r="I51" s="80">
        <v>21.84</v>
      </c>
      <c r="J51" s="80">
        <v>21.12</v>
      </c>
      <c r="K51" s="80">
        <v>1.1499999999999999</v>
      </c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6" x14ac:dyDescent="0.35">
      <c r="A52" s="6"/>
      <c r="B52" s="98"/>
      <c r="C52" s="100">
        <v>3</v>
      </c>
      <c r="D52" s="88">
        <v>500</v>
      </c>
      <c r="E52" s="91">
        <v>100</v>
      </c>
      <c r="F52" s="78">
        <v>8.0500000000000007</v>
      </c>
      <c r="G52" s="78">
        <v>8.01</v>
      </c>
      <c r="H52" s="78">
        <v>2.44</v>
      </c>
      <c r="I52" s="78">
        <v>36.29</v>
      </c>
      <c r="J52" s="78">
        <v>27.76</v>
      </c>
      <c r="K52" s="78">
        <v>2.3800000000000003</v>
      </c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6" x14ac:dyDescent="0.35">
      <c r="A53" s="6"/>
      <c r="B53" s="98"/>
      <c r="C53" s="100"/>
      <c r="D53" s="88">
        <v>1000</v>
      </c>
      <c r="E53" s="91">
        <v>100</v>
      </c>
      <c r="F53" s="78">
        <v>5.6899999999999995</v>
      </c>
      <c r="G53" s="78">
        <v>5.6800000000000006</v>
      </c>
      <c r="H53" s="78">
        <v>1.97</v>
      </c>
      <c r="I53" s="78">
        <v>36.28</v>
      </c>
      <c r="J53" s="78">
        <v>27.76</v>
      </c>
      <c r="K53" s="78">
        <v>1.8900000000000001</v>
      </c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6" x14ac:dyDescent="0.35">
      <c r="A54" s="6"/>
      <c r="B54" s="99"/>
      <c r="C54" s="95"/>
      <c r="D54" s="87">
        <v>1500</v>
      </c>
      <c r="E54" s="92">
        <v>100</v>
      </c>
      <c r="F54" s="80">
        <v>4.6500000000000004</v>
      </c>
      <c r="G54" s="80">
        <v>4.6399999999999997</v>
      </c>
      <c r="H54" s="80">
        <v>1.78</v>
      </c>
      <c r="I54" s="80">
        <v>36.28</v>
      </c>
      <c r="J54" s="80">
        <v>27.750000000000004</v>
      </c>
      <c r="K54" s="80">
        <v>1.7000000000000002</v>
      </c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6" x14ac:dyDescent="0.35">
      <c r="A55" s="6"/>
      <c r="B55" s="20"/>
      <c r="C55" s="20"/>
      <c r="D55" s="20"/>
      <c r="E55" s="5"/>
      <c r="F55" s="7"/>
      <c r="G55" s="7"/>
      <c r="H55" s="7"/>
      <c r="I55" s="7"/>
      <c r="J55" s="7"/>
      <c r="K55" s="7"/>
      <c r="L55" s="6"/>
      <c r="M55" s="6"/>
      <c r="N55" s="6"/>
      <c r="O55" s="6"/>
      <c r="P55" s="6"/>
      <c r="Q55" s="6"/>
      <c r="R55" s="6"/>
      <c r="S55" s="6"/>
    </row>
    <row r="56" spans="1:26" ht="22.75" x14ac:dyDescent="0.55000000000000004">
      <c r="A56" s="6"/>
      <c r="B56" s="24" t="s">
        <v>49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26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26" x14ac:dyDescent="0.35">
      <c r="A58" s="6"/>
      <c r="B58" s="27"/>
      <c r="C58" s="27"/>
      <c r="D58" s="27"/>
      <c r="E58" s="101" t="s">
        <v>5</v>
      </c>
      <c r="F58" s="101"/>
      <c r="G58" s="101"/>
      <c r="H58" s="101"/>
      <c r="I58" s="101"/>
      <c r="J58" s="101"/>
      <c r="K58" s="101"/>
      <c r="L58" s="101" t="s">
        <v>8</v>
      </c>
      <c r="M58" s="101"/>
      <c r="N58" s="101"/>
      <c r="O58" s="101"/>
      <c r="P58" s="101"/>
      <c r="Q58" s="101"/>
      <c r="R58" s="101"/>
      <c r="S58" s="6"/>
    </row>
    <row r="59" spans="1:26" x14ac:dyDescent="0.35">
      <c r="A59" s="6"/>
      <c r="B59" s="88" t="s">
        <v>81</v>
      </c>
      <c r="C59" s="88" t="s">
        <v>45</v>
      </c>
      <c r="D59" s="88" t="s">
        <v>2</v>
      </c>
      <c r="E59" s="88" t="s">
        <v>12</v>
      </c>
      <c r="F59" s="88" t="s">
        <v>13</v>
      </c>
      <c r="G59" s="88" t="s">
        <v>14</v>
      </c>
      <c r="H59" s="88" t="s">
        <v>15</v>
      </c>
      <c r="I59" s="88" t="s">
        <v>16</v>
      </c>
      <c r="J59" s="88" t="s">
        <v>17</v>
      </c>
      <c r="K59" s="88" t="s">
        <v>18</v>
      </c>
      <c r="L59" s="88" t="s">
        <v>12</v>
      </c>
      <c r="M59" s="88" t="s">
        <v>13</v>
      </c>
      <c r="N59" s="88" t="s">
        <v>14</v>
      </c>
      <c r="O59" s="88" t="s">
        <v>15</v>
      </c>
      <c r="P59" s="88" t="s">
        <v>16</v>
      </c>
      <c r="Q59" s="88" t="s">
        <v>17</v>
      </c>
      <c r="R59" s="88" t="s">
        <v>18</v>
      </c>
      <c r="S59" s="6"/>
    </row>
    <row r="60" spans="1:26" x14ac:dyDescent="0.35">
      <c r="A60" s="6"/>
      <c r="B60" s="97">
        <v>1</v>
      </c>
      <c r="C60" s="102">
        <v>2</v>
      </c>
      <c r="D60" s="89">
        <v>500</v>
      </c>
      <c r="E60" s="81">
        <v>91.85</v>
      </c>
      <c r="F60" s="81">
        <v>90.95</v>
      </c>
      <c r="G60" s="81">
        <v>95.5</v>
      </c>
      <c r="H60" s="81">
        <v>91.8</v>
      </c>
      <c r="I60" s="81">
        <v>90.600000000000009</v>
      </c>
      <c r="J60" s="81">
        <v>90.45</v>
      </c>
      <c r="K60" s="81">
        <v>89.45</v>
      </c>
      <c r="L60" s="81">
        <v>93.95</v>
      </c>
      <c r="M60" s="81">
        <v>91.149999999999991</v>
      </c>
      <c r="N60" s="81">
        <v>89.5</v>
      </c>
      <c r="O60" s="81">
        <v>88.649999999999991</v>
      </c>
      <c r="P60" s="81">
        <v>87.350000000000009</v>
      </c>
      <c r="Q60" s="81">
        <v>89.1</v>
      </c>
      <c r="R60" s="81">
        <v>87.55</v>
      </c>
      <c r="S60" s="6"/>
      <c r="T60" s="94">
        <f>L60-E60</f>
        <v>2.1000000000000085</v>
      </c>
      <c r="U60" s="94">
        <f t="shared" ref="U60:U71" si="9">M60-F60</f>
        <v>0.19999999999998863</v>
      </c>
      <c r="V60" s="94">
        <f t="shared" ref="V60:V71" si="10">N60-G60</f>
        <v>-6</v>
      </c>
      <c r="W60" s="94">
        <f t="shared" ref="W60:W71" si="11">O60-H60</f>
        <v>-3.1500000000000057</v>
      </c>
      <c r="X60" s="94">
        <f t="shared" ref="X60:X71" si="12">P60-I60</f>
        <v>-3.25</v>
      </c>
      <c r="Y60" s="94">
        <f t="shared" ref="Y60:Y71" si="13">Q60-J60</f>
        <v>-1.3500000000000085</v>
      </c>
      <c r="Z60" s="94">
        <f t="shared" ref="Z60:Z71" si="14">R60-K60</f>
        <v>-1.9000000000000057</v>
      </c>
    </row>
    <row r="61" spans="1:26" x14ac:dyDescent="0.35">
      <c r="A61" s="6"/>
      <c r="B61" s="98"/>
      <c r="C61" s="100"/>
      <c r="D61" s="88">
        <v>1000</v>
      </c>
      <c r="E61" s="83">
        <v>89.1</v>
      </c>
      <c r="F61" s="83">
        <v>87.2</v>
      </c>
      <c r="G61" s="83">
        <v>93.7</v>
      </c>
      <c r="H61" s="83">
        <v>89.85</v>
      </c>
      <c r="I61" s="83">
        <v>87.1</v>
      </c>
      <c r="J61" s="83">
        <v>84.2</v>
      </c>
      <c r="K61" s="83">
        <v>82.5</v>
      </c>
      <c r="L61" s="83">
        <v>95.199999999999989</v>
      </c>
      <c r="M61" s="83">
        <v>90.35</v>
      </c>
      <c r="N61" s="83">
        <v>85.850000000000009</v>
      </c>
      <c r="O61" s="83">
        <v>82.899999999999991</v>
      </c>
      <c r="P61" s="83">
        <v>80.75</v>
      </c>
      <c r="Q61" s="83">
        <v>80.2</v>
      </c>
      <c r="R61" s="83">
        <v>78.55</v>
      </c>
      <c r="S61" s="6"/>
      <c r="T61" s="94">
        <f t="shared" ref="T61:T71" si="15">L61-E61</f>
        <v>6.0999999999999943</v>
      </c>
      <c r="U61" s="94">
        <f t="shared" si="9"/>
        <v>3.1499999999999915</v>
      </c>
      <c r="V61" s="94">
        <f t="shared" si="10"/>
        <v>-7.8499999999999943</v>
      </c>
      <c r="W61" s="94">
        <f t="shared" si="11"/>
        <v>-6.9500000000000028</v>
      </c>
      <c r="X61" s="94">
        <f t="shared" si="12"/>
        <v>-6.3499999999999943</v>
      </c>
      <c r="Y61" s="94">
        <f t="shared" si="13"/>
        <v>-4</v>
      </c>
      <c r="Z61" s="94">
        <f t="shared" si="14"/>
        <v>-3.9500000000000028</v>
      </c>
    </row>
    <row r="62" spans="1:26" x14ac:dyDescent="0.35">
      <c r="A62" s="6"/>
      <c r="B62" s="98"/>
      <c r="C62" s="100"/>
      <c r="D62" s="87">
        <v>1500</v>
      </c>
      <c r="E62" s="84">
        <v>87</v>
      </c>
      <c r="F62" s="84">
        <v>80.7</v>
      </c>
      <c r="G62" s="84">
        <v>92.35</v>
      </c>
      <c r="H62" s="84">
        <v>86.4</v>
      </c>
      <c r="I62" s="84">
        <v>81.05</v>
      </c>
      <c r="J62" s="84">
        <v>79.2</v>
      </c>
      <c r="K62" s="84">
        <v>77.349999999999994</v>
      </c>
      <c r="L62" s="84">
        <v>95.399999999999991</v>
      </c>
      <c r="M62" s="84">
        <v>86.3</v>
      </c>
      <c r="N62" s="84">
        <v>81.349999999999994</v>
      </c>
      <c r="O62" s="84">
        <v>78.05</v>
      </c>
      <c r="P62" s="84">
        <v>75.649999999999991</v>
      </c>
      <c r="Q62" s="84">
        <v>74.3</v>
      </c>
      <c r="R62" s="84">
        <v>72.899999999999991</v>
      </c>
      <c r="S62" s="6"/>
      <c r="T62" s="94">
        <f t="shared" si="15"/>
        <v>8.3999999999999915</v>
      </c>
      <c r="U62" s="94">
        <f t="shared" si="9"/>
        <v>5.5999999999999943</v>
      </c>
      <c r="V62" s="94">
        <f t="shared" si="10"/>
        <v>-11</v>
      </c>
      <c r="W62" s="94">
        <f t="shared" si="11"/>
        <v>-8.3500000000000085</v>
      </c>
      <c r="X62" s="94">
        <f t="shared" si="12"/>
        <v>-5.4000000000000057</v>
      </c>
      <c r="Y62" s="94">
        <f t="shared" si="13"/>
        <v>-4.9000000000000057</v>
      </c>
      <c r="Z62" s="94">
        <f t="shared" si="14"/>
        <v>-4.4500000000000028</v>
      </c>
    </row>
    <row r="63" spans="1:26" x14ac:dyDescent="0.35">
      <c r="A63" s="6"/>
      <c r="B63" s="98"/>
      <c r="C63" s="100">
        <v>3</v>
      </c>
      <c r="D63" s="88">
        <v>500</v>
      </c>
      <c r="E63" s="83">
        <v>93.2</v>
      </c>
      <c r="F63" s="83">
        <v>84.37</v>
      </c>
      <c r="G63" s="83">
        <v>85.13</v>
      </c>
      <c r="H63" s="83">
        <v>88.27000000000001</v>
      </c>
      <c r="I63" s="83">
        <v>91.03</v>
      </c>
      <c r="J63" s="83">
        <v>92.57</v>
      </c>
      <c r="K63" s="83">
        <v>93.63</v>
      </c>
      <c r="L63" s="83">
        <v>94.13</v>
      </c>
      <c r="M63" s="83">
        <v>93.67</v>
      </c>
      <c r="N63" s="83">
        <v>91.9</v>
      </c>
      <c r="O63" s="83">
        <v>89.73</v>
      </c>
      <c r="P63" s="83">
        <v>88.77000000000001</v>
      </c>
      <c r="Q63" s="83">
        <v>87.77000000000001</v>
      </c>
      <c r="R63" s="83">
        <v>86.5</v>
      </c>
      <c r="S63" s="6"/>
      <c r="T63" s="94">
        <f t="shared" si="15"/>
        <v>0.92999999999999261</v>
      </c>
      <c r="U63" s="94">
        <f t="shared" si="9"/>
        <v>9.2999999999999972</v>
      </c>
      <c r="V63" s="94">
        <f t="shared" si="10"/>
        <v>6.7700000000000102</v>
      </c>
      <c r="W63" s="94">
        <f t="shared" si="11"/>
        <v>1.4599999999999937</v>
      </c>
      <c r="X63" s="94">
        <f t="shared" si="12"/>
        <v>-2.2599999999999909</v>
      </c>
      <c r="Y63" s="94">
        <f t="shared" si="13"/>
        <v>-4.7999999999999829</v>
      </c>
      <c r="Z63" s="94">
        <f t="shared" si="14"/>
        <v>-7.1299999999999955</v>
      </c>
    </row>
    <row r="64" spans="1:26" x14ac:dyDescent="0.35">
      <c r="A64" s="6"/>
      <c r="B64" s="98"/>
      <c r="C64" s="100"/>
      <c r="D64" s="88">
        <v>1000</v>
      </c>
      <c r="E64" s="83">
        <v>91.600000000000009</v>
      </c>
      <c r="F64" s="83">
        <v>75.33</v>
      </c>
      <c r="G64" s="83">
        <v>76.3</v>
      </c>
      <c r="H64" s="83">
        <v>80.2</v>
      </c>
      <c r="I64" s="83">
        <v>85.77</v>
      </c>
      <c r="J64" s="83">
        <v>88.7</v>
      </c>
      <c r="K64" s="83">
        <v>90.36999999999999</v>
      </c>
      <c r="L64" s="83">
        <v>95.37</v>
      </c>
      <c r="M64" s="83">
        <v>90.93</v>
      </c>
      <c r="N64" s="83">
        <v>88.2</v>
      </c>
      <c r="O64" s="83">
        <v>84.399999999999991</v>
      </c>
      <c r="P64" s="83">
        <v>82.27</v>
      </c>
      <c r="Q64" s="83">
        <v>80.33</v>
      </c>
      <c r="R64" s="83">
        <v>78.400000000000006</v>
      </c>
      <c r="S64" s="6"/>
      <c r="T64" s="94">
        <f t="shared" si="15"/>
        <v>3.769999999999996</v>
      </c>
      <c r="U64" s="94">
        <f t="shared" si="9"/>
        <v>15.600000000000009</v>
      </c>
      <c r="V64" s="94">
        <f t="shared" si="10"/>
        <v>11.900000000000006</v>
      </c>
      <c r="W64" s="94">
        <f t="shared" si="11"/>
        <v>4.1999999999999886</v>
      </c>
      <c r="X64" s="94">
        <f t="shared" si="12"/>
        <v>-3.5</v>
      </c>
      <c r="Y64" s="94">
        <f t="shared" si="13"/>
        <v>-8.3700000000000045</v>
      </c>
      <c r="Z64" s="94">
        <f t="shared" si="14"/>
        <v>-11.969999999999985</v>
      </c>
    </row>
    <row r="65" spans="1:26" x14ac:dyDescent="0.35">
      <c r="A65" s="6"/>
      <c r="B65" s="99"/>
      <c r="C65" s="95"/>
      <c r="D65" s="87">
        <v>1500</v>
      </c>
      <c r="E65" s="84">
        <v>89.5</v>
      </c>
      <c r="F65" s="84">
        <v>68.23</v>
      </c>
      <c r="G65" s="84">
        <v>70.069999999999993</v>
      </c>
      <c r="H65" s="84">
        <v>74.070000000000007</v>
      </c>
      <c r="I65" s="84">
        <v>80.900000000000006</v>
      </c>
      <c r="J65" s="84">
        <v>87.070000000000007</v>
      </c>
      <c r="K65" s="84">
        <v>88.83</v>
      </c>
      <c r="L65" s="84">
        <v>95.13000000000001</v>
      </c>
      <c r="M65" s="84">
        <v>89.67</v>
      </c>
      <c r="N65" s="84">
        <v>84.47</v>
      </c>
      <c r="O65" s="84">
        <v>81.069999999999993</v>
      </c>
      <c r="P65" s="84">
        <v>76.570000000000007</v>
      </c>
      <c r="Q65" s="84">
        <v>73.97</v>
      </c>
      <c r="R65" s="84">
        <v>71.33</v>
      </c>
      <c r="S65" s="6"/>
      <c r="T65" s="94">
        <f t="shared" si="15"/>
        <v>5.6300000000000097</v>
      </c>
      <c r="U65" s="94">
        <f t="shared" si="9"/>
        <v>21.439999999999998</v>
      </c>
      <c r="V65" s="94">
        <f t="shared" si="10"/>
        <v>14.400000000000006</v>
      </c>
      <c r="W65" s="94">
        <f t="shared" si="11"/>
        <v>6.9999999999999858</v>
      </c>
      <c r="X65" s="94">
        <f t="shared" si="12"/>
        <v>-4.3299999999999983</v>
      </c>
      <c r="Y65" s="94">
        <f t="shared" si="13"/>
        <v>-13.100000000000009</v>
      </c>
      <c r="Z65" s="94">
        <f t="shared" si="14"/>
        <v>-17.5</v>
      </c>
    </row>
    <row r="66" spans="1:26" x14ac:dyDescent="0.35">
      <c r="A66" s="6"/>
      <c r="B66" s="98">
        <v>2</v>
      </c>
      <c r="C66" s="100">
        <v>2</v>
      </c>
      <c r="D66" s="89">
        <v>500</v>
      </c>
      <c r="E66" s="81">
        <v>92.100000000000009</v>
      </c>
      <c r="F66" s="81">
        <v>92.5</v>
      </c>
      <c r="G66" s="81">
        <v>89.4</v>
      </c>
      <c r="H66" s="81">
        <v>88</v>
      </c>
      <c r="I66" s="81">
        <v>88.149999999999991</v>
      </c>
      <c r="J66" s="81">
        <v>88.5</v>
      </c>
      <c r="K66" s="81">
        <v>88.449999999999989</v>
      </c>
      <c r="L66" s="81">
        <v>94.699999999999989</v>
      </c>
      <c r="M66" s="81">
        <v>93.8</v>
      </c>
      <c r="N66" s="81">
        <v>90.25</v>
      </c>
      <c r="O66" s="81">
        <v>89.5</v>
      </c>
      <c r="P66" s="81">
        <v>88.6</v>
      </c>
      <c r="Q66" s="81">
        <v>88.75</v>
      </c>
      <c r="R66" s="81">
        <v>88.6</v>
      </c>
      <c r="S66" s="6"/>
      <c r="T66" s="94">
        <f t="shared" si="15"/>
        <v>2.5999999999999801</v>
      </c>
      <c r="U66" s="94">
        <f t="shared" si="9"/>
        <v>1.2999999999999972</v>
      </c>
      <c r="V66" s="94">
        <f t="shared" si="10"/>
        <v>0.84999999999999432</v>
      </c>
      <c r="W66" s="94">
        <f t="shared" si="11"/>
        <v>1.5</v>
      </c>
      <c r="X66" s="94">
        <f t="shared" si="12"/>
        <v>0.45000000000000284</v>
      </c>
      <c r="Y66" s="94">
        <f t="shared" si="13"/>
        <v>0.25</v>
      </c>
      <c r="Z66" s="94">
        <f t="shared" si="14"/>
        <v>0.15000000000000568</v>
      </c>
    </row>
    <row r="67" spans="1:26" x14ac:dyDescent="0.35">
      <c r="A67" s="6"/>
      <c r="B67" s="98"/>
      <c r="C67" s="100"/>
      <c r="D67" s="88">
        <v>1000</v>
      </c>
      <c r="E67" s="83">
        <v>91.7</v>
      </c>
      <c r="F67" s="83">
        <v>88.8</v>
      </c>
      <c r="G67" s="83">
        <v>84.75</v>
      </c>
      <c r="H67" s="83">
        <v>83.25</v>
      </c>
      <c r="I67" s="83">
        <v>82.65</v>
      </c>
      <c r="J67" s="83">
        <v>81.349999999999994</v>
      </c>
      <c r="K67" s="83">
        <v>82.6</v>
      </c>
      <c r="L67" s="83">
        <v>94.85</v>
      </c>
      <c r="M67" s="83">
        <v>90.649999999999991</v>
      </c>
      <c r="N67" s="83">
        <v>87.6</v>
      </c>
      <c r="O67" s="83">
        <v>85.399999999999991</v>
      </c>
      <c r="P67" s="83">
        <v>84.350000000000009</v>
      </c>
      <c r="Q67" s="83">
        <v>81.95</v>
      </c>
      <c r="R67" s="83">
        <v>82.8</v>
      </c>
      <c r="S67" s="6"/>
      <c r="T67" s="94">
        <f t="shared" si="15"/>
        <v>3.1499999999999915</v>
      </c>
      <c r="U67" s="94">
        <f t="shared" si="9"/>
        <v>1.8499999999999943</v>
      </c>
      <c r="V67" s="94">
        <f t="shared" si="10"/>
        <v>2.8499999999999943</v>
      </c>
      <c r="W67" s="94">
        <f t="shared" si="11"/>
        <v>2.1499999999999915</v>
      </c>
      <c r="X67" s="94">
        <f t="shared" si="12"/>
        <v>1.7000000000000028</v>
      </c>
      <c r="Y67" s="94">
        <f t="shared" si="13"/>
        <v>0.60000000000000853</v>
      </c>
      <c r="Z67" s="94">
        <f t="shared" si="14"/>
        <v>0.20000000000000284</v>
      </c>
    </row>
    <row r="68" spans="1:26" x14ac:dyDescent="0.35">
      <c r="A68" s="6"/>
      <c r="B68" s="98"/>
      <c r="C68" s="100"/>
      <c r="D68" s="87">
        <v>1500</v>
      </c>
      <c r="E68" s="84">
        <v>89.7</v>
      </c>
      <c r="F68" s="84">
        <v>85.399999999999991</v>
      </c>
      <c r="G68" s="84">
        <v>79.45</v>
      </c>
      <c r="H68" s="84">
        <v>76.849999999999994</v>
      </c>
      <c r="I68" s="84">
        <v>77.149999999999991</v>
      </c>
      <c r="J68" s="84">
        <v>75.05</v>
      </c>
      <c r="K68" s="84">
        <v>77.3</v>
      </c>
      <c r="L68" s="84">
        <v>94.699999999999989</v>
      </c>
      <c r="M68" s="84">
        <v>88.25</v>
      </c>
      <c r="N68" s="84">
        <v>83.25</v>
      </c>
      <c r="O68" s="84">
        <v>79.800000000000011</v>
      </c>
      <c r="P68" s="84">
        <v>79.5</v>
      </c>
      <c r="Q68" s="84">
        <v>76.5</v>
      </c>
      <c r="R68" s="84">
        <v>77.7</v>
      </c>
      <c r="S68" s="6"/>
      <c r="T68" s="94">
        <f t="shared" si="15"/>
        <v>4.9999999999999858</v>
      </c>
      <c r="U68" s="94">
        <f t="shared" si="9"/>
        <v>2.8500000000000085</v>
      </c>
      <c r="V68" s="94">
        <f t="shared" si="10"/>
        <v>3.7999999999999972</v>
      </c>
      <c r="W68" s="94">
        <f t="shared" si="11"/>
        <v>2.9500000000000171</v>
      </c>
      <c r="X68" s="94">
        <f t="shared" si="12"/>
        <v>2.3500000000000085</v>
      </c>
      <c r="Y68" s="94">
        <f t="shared" si="13"/>
        <v>1.4500000000000028</v>
      </c>
      <c r="Z68" s="94">
        <f t="shared" si="14"/>
        <v>0.40000000000000568</v>
      </c>
    </row>
    <row r="69" spans="1:26" x14ac:dyDescent="0.35">
      <c r="A69" s="6"/>
      <c r="B69" s="98"/>
      <c r="C69" s="100">
        <v>3</v>
      </c>
      <c r="D69" s="88">
        <v>500</v>
      </c>
      <c r="E69" s="83">
        <v>93.2</v>
      </c>
      <c r="F69" s="83">
        <v>92.67</v>
      </c>
      <c r="G69" s="83">
        <v>90.3</v>
      </c>
      <c r="H69" s="83">
        <v>90.169999999999987</v>
      </c>
      <c r="I69" s="83">
        <v>90.86999999999999</v>
      </c>
      <c r="J69" s="83">
        <v>90.4</v>
      </c>
      <c r="K69" s="83">
        <v>90.53</v>
      </c>
      <c r="L69" s="83">
        <v>94.27</v>
      </c>
      <c r="M69" s="83">
        <v>93.37</v>
      </c>
      <c r="N69" s="83">
        <v>91.57</v>
      </c>
      <c r="O69" s="83">
        <v>90.86999999999999</v>
      </c>
      <c r="P69" s="83">
        <v>90.600000000000009</v>
      </c>
      <c r="Q69" s="83">
        <v>90.3</v>
      </c>
      <c r="R69" s="83">
        <v>90.57</v>
      </c>
      <c r="S69" s="6"/>
      <c r="T69" s="94">
        <f t="shared" si="15"/>
        <v>1.0699999999999932</v>
      </c>
      <c r="U69" s="94">
        <f t="shared" si="9"/>
        <v>0.70000000000000284</v>
      </c>
      <c r="V69" s="94">
        <f t="shared" si="10"/>
        <v>1.269999999999996</v>
      </c>
      <c r="W69" s="94">
        <f t="shared" si="11"/>
        <v>0.70000000000000284</v>
      </c>
      <c r="X69" s="94">
        <f t="shared" si="12"/>
        <v>-0.26999999999998181</v>
      </c>
      <c r="Y69" s="94">
        <f t="shared" si="13"/>
        <v>-0.10000000000000853</v>
      </c>
      <c r="Z69" s="94">
        <f t="shared" si="14"/>
        <v>3.9999999999992042E-2</v>
      </c>
    </row>
    <row r="70" spans="1:26" x14ac:dyDescent="0.35">
      <c r="A70" s="6"/>
      <c r="B70" s="98"/>
      <c r="C70" s="100"/>
      <c r="D70" s="88">
        <v>1000</v>
      </c>
      <c r="E70" s="83">
        <v>92.5</v>
      </c>
      <c r="F70" s="83">
        <v>90.9</v>
      </c>
      <c r="G70" s="83">
        <v>87.7</v>
      </c>
      <c r="H70" s="83">
        <v>85.87</v>
      </c>
      <c r="I70" s="83">
        <v>85.27</v>
      </c>
      <c r="J70" s="83">
        <v>85.6</v>
      </c>
      <c r="K70" s="83">
        <v>84.67</v>
      </c>
      <c r="L70" s="83">
        <v>94.199999999999989</v>
      </c>
      <c r="M70" s="83">
        <v>92.300000000000011</v>
      </c>
      <c r="N70" s="83">
        <v>89.23</v>
      </c>
      <c r="O70" s="83">
        <v>87.67</v>
      </c>
      <c r="P70" s="83">
        <v>86.27</v>
      </c>
      <c r="Q70" s="83">
        <v>86.2</v>
      </c>
      <c r="R70" s="83">
        <v>85.03</v>
      </c>
      <c r="S70" s="6"/>
      <c r="T70" s="94">
        <f t="shared" si="15"/>
        <v>1.6999999999999886</v>
      </c>
      <c r="U70" s="94">
        <f t="shared" si="9"/>
        <v>1.4000000000000057</v>
      </c>
      <c r="V70" s="94">
        <f t="shared" si="10"/>
        <v>1.5300000000000011</v>
      </c>
      <c r="W70" s="94">
        <f t="shared" si="11"/>
        <v>1.7999999999999972</v>
      </c>
      <c r="X70" s="94">
        <f t="shared" si="12"/>
        <v>1</v>
      </c>
      <c r="Y70" s="94">
        <f t="shared" si="13"/>
        <v>0.60000000000000853</v>
      </c>
      <c r="Z70" s="94">
        <f t="shared" si="14"/>
        <v>0.35999999999999943</v>
      </c>
    </row>
    <row r="71" spans="1:26" x14ac:dyDescent="0.35">
      <c r="A71" s="6"/>
      <c r="B71" s="99"/>
      <c r="C71" s="95"/>
      <c r="D71" s="87">
        <v>1500</v>
      </c>
      <c r="E71" s="84">
        <v>91.600000000000009</v>
      </c>
      <c r="F71" s="84">
        <v>86.53</v>
      </c>
      <c r="G71" s="84">
        <v>84.93</v>
      </c>
      <c r="H71" s="84">
        <v>82.07</v>
      </c>
      <c r="I71" s="84">
        <v>81.2</v>
      </c>
      <c r="J71" s="84">
        <v>81.100000000000009</v>
      </c>
      <c r="K71" s="84">
        <v>82.03</v>
      </c>
      <c r="L71" s="84">
        <v>94.699999999999989</v>
      </c>
      <c r="M71" s="84">
        <v>89.73</v>
      </c>
      <c r="N71" s="84">
        <v>87.77000000000001</v>
      </c>
      <c r="O71" s="84">
        <v>84.43</v>
      </c>
      <c r="P71" s="84">
        <v>82.17</v>
      </c>
      <c r="Q71" s="84">
        <v>81.97</v>
      </c>
      <c r="R71" s="84">
        <v>82.699999999999989</v>
      </c>
      <c r="S71" s="6"/>
      <c r="T71" s="94">
        <f t="shared" si="15"/>
        <v>3.0999999999999801</v>
      </c>
      <c r="U71" s="94">
        <f t="shared" si="9"/>
        <v>3.2000000000000028</v>
      </c>
      <c r="V71" s="94">
        <f t="shared" si="10"/>
        <v>2.8400000000000034</v>
      </c>
      <c r="W71" s="94">
        <f t="shared" si="11"/>
        <v>2.3600000000000136</v>
      </c>
      <c r="X71" s="94">
        <f t="shared" si="12"/>
        <v>0.96999999999999886</v>
      </c>
      <c r="Y71" s="94">
        <f t="shared" si="13"/>
        <v>0.86999999999999034</v>
      </c>
      <c r="Z71" s="94">
        <f t="shared" si="14"/>
        <v>0.66999999999998749</v>
      </c>
    </row>
    <row r="72" spans="1:26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</sheetData>
  <mergeCells count="32">
    <mergeCell ref="C9:C11"/>
    <mergeCell ref="C12:C14"/>
    <mergeCell ref="B15:B20"/>
    <mergeCell ref="C15:C17"/>
    <mergeCell ref="C18:C20"/>
    <mergeCell ref="B66:B71"/>
    <mergeCell ref="C66:C68"/>
    <mergeCell ref="C69:C71"/>
    <mergeCell ref="B49:B54"/>
    <mergeCell ref="C49:C51"/>
    <mergeCell ref="C52:C54"/>
    <mergeCell ref="F7:G7"/>
    <mergeCell ref="H7:K7"/>
    <mergeCell ref="E58:K58"/>
    <mergeCell ref="L58:R58"/>
    <mergeCell ref="B60:B65"/>
    <mergeCell ref="C60:C62"/>
    <mergeCell ref="C63:C65"/>
    <mergeCell ref="E24:K24"/>
    <mergeCell ref="L24:R24"/>
    <mergeCell ref="B26:B31"/>
    <mergeCell ref="C26:C28"/>
    <mergeCell ref="C29:C31"/>
    <mergeCell ref="B32:B37"/>
    <mergeCell ref="C32:C34"/>
    <mergeCell ref="C35:C37"/>
    <mergeCell ref="B9:B14"/>
    <mergeCell ref="F41:G41"/>
    <mergeCell ref="H41:K41"/>
    <mergeCell ref="B43:B48"/>
    <mergeCell ref="C43:C45"/>
    <mergeCell ref="C46:C48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BFFE-8EE8-4BCE-B6A2-E3ECF40CA37A}">
  <dimension ref="B2:M28"/>
  <sheetViews>
    <sheetView workbookViewId="0">
      <selection activeCell="J17" sqref="J17"/>
    </sheetView>
  </sheetViews>
  <sheetFormatPr defaultRowHeight="14.15" x14ac:dyDescent="0.35"/>
  <sheetData>
    <row r="2" spans="2:13" ht="22.75" x14ac:dyDescent="0.55000000000000004">
      <c r="B2" s="4" t="s">
        <v>31</v>
      </c>
    </row>
    <row r="3" spans="2:13" ht="22.75" x14ac:dyDescent="0.55000000000000004">
      <c r="B3" s="4" t="s">
        <v>37</v>
      </c>
    </row>
    <row r="6" spans="2:13" x14ac:dyDescent="0.35">
      <c r="B6" s="41"/>
      <c r="C6" s="41"/>
      <c r="D6" s="96" t="s">
        <v>0</v>
      </c>
      <c r="E6" s="96"/>
      <c r="F6" s="96"/>
      <c r="G6" s="96"/>
      <c r="H6" s="96"/>
      <c r="I6" s="96" t="s">
        <v>1</v>
      </c>
      <c r="J6" s="96"/>
      <c r="K6" s="96"/>
      <c r="L6" s="96"/>
      <c r="M6" s="96"/>
    </row>
    <row r="7" spans="2:13" x14ac:dyDescent="0.35">
      <c r="B7" s="44"/>
      <c r="C7" s="41" t="s">
        <v>2</v>
      </c>
      <c r="D7" s="41">
        <v>100</v>
      </c>
      <c r="E7" s="41">
        <v>200</v>
      </c>
      <c r="F7" s="41">
        <v>100</v>
      </c>
      <c r="G7" s="41">
        <v>200</v>
      </c>
      <c r="H7" s="41">
        <v>400</v>
      </c>
      <c r="I7" s="41">
        <v>100</v>
      </c>
      <c r="J7" s="41">
        <v>200</v>
      </c>
      <c r="K7" s="41">
        <v>100</v>
      </c>
      <c r="L7" s="41">
        <v>200</v>
      </c>
      <c r="M7" s="41">
        <v>400</v>
      </c>
    </row>
    <row r="8" spans="2:13" x14ac:dyDescent="0.35">
      <c r="B8" s="42" t="s">
        <v>81</v>
      </c>
      <c r="C8" s="42" t="s">
        <v>3</v>
      </c>
      <c r="D8" s="42">
        <v>50</v>
      </c>
      <c r="E8" s="42">
        <v>50</v>
      </c>
      <c r="F8" s="42">
        <v>400</v>
      </c>
      <c r="G8" s="42">
        <v>400</v>
      </c>
      <c r="H8" s="42">
        <v>400</v>
      </c>
      <c r="I8" s="42">
        <v>50</v>
      </c>
      <c r="J8" s="42">
        <v>50</v>
      </c>
      <c r="K8" s="42">
        <v>400</v>
      </c>
      <c r="L8" s="42">
        <v>400</v>
      </c>
      <c r="M8" s="42">
        <v>400</v>
      </c>
    </row>
    <row r="9" spans="2:13" x14ac:dyDescent="0.35">
      <c r="B9" s="97">
        <v>1</v>
      </c>
      <c r="C9" s="44" t="s">
        <v>6</v>
      </c>
      <c r="D9" s="50">
        <v>35.520000000000003</v>
      </c>
      <c r="E9" s="50">
        <v>34.849999999999994</v>
      </c>
      <c r="F9" s="51">
        <v>32.74</v>
      </c>
      <c r="G9" s="51">
        <v>32.67</v>
      </c>
      <c r="H9" s="51">
        <v>32.64</v>
      </c>
      <c r="I9" s="51">
        <v>83.899999999999991</v>
      </c>
      <c r="J9" s="51">
        <v>83.42</v>
      </c>
      <c r="K9" s="51">
        <v>80.989999999999995</v>
      </c>
      <c r="L9" s="51">
        <v>80.95</v>
      </c>
      <c r="M9" s="51">
        <v>80.92</v>
      </c>
    </row>
    <row r="10" spans="2:13" x14ac:dyDescent="0.35">
      <c r="B10" s="98"/>
      <c r="C10" s="43" t="s">
        <v>58</v>
      </c>
      <c r="D10" s="52">
        <v>46.26</v>
      </c>
      <c r="E10" s="52">
        <v>44.31</v>
      </c>
      <c r="F10" s="53">
        <v>10.54</v>
      </c>
      <c r="G10" s="53">
        <v>10.43</v>
      </c>
      <c r="H10" s="53">
        <v>9.83</v>
      </c>
      <c r="I10" s="53">
        <v>79.069999999999993</v>
      </c>
      <c r="J10" s="53">
        <v>78.039999999999992</v>
      </c>
      <c r="K10" s="52">
        <v>29.13</v>
      </c>
      <c r="L10" s="52">
        <v>29.17</v>
      </c>
      <c r="M10" s="52">
        <v>28.95</v>
      </c>
    </row>
    <row r="11" spans="2:13" x14ac:dyDescent="0.35">
      <c r="B11" s="98"/>
      <c r="C11" s="43" t="s">
        <v>59</v>
      </c>
      <c r="D11" s="52">
        <v>53.580000000000005</v>
      </c>
      <c r="E11" s="52">
        <v>51.800000000000004</v>
      </c>
      <c r="F11" s="52">
        <v>15.35</v>
      </c>
      <c r="G11" s="52">
        <v>15.079999999999998</v>
      </c>
      <c r="H11" s="52">
        <v>14.790000000000001</v>
      </c>
      <c r="I11" s="52">
        <v>82.67</v>
      </c>
      <c r="J11" s="52">
        <v>81.44</v>
      </c>
      <c r="K11" s="53">
        <v>19.34</v>
      </c>
      <c r="L11" s="53">
        <v>19.27</v>
      </c>
      <c r="M11" s="53">
        <v>19.079999999999998</v>
      </c>
    </row>
    <row r="12" spans="2:13" x14ac:dyDescent="0.35">
      <c r="B12" s="98"/>
      <c r="C12" s="43" t="s">
        <v>60</v>
      </c>
      <c r="D12" s="52">
        <v>57.320000000000007</v>
      </c>
      <c r="E12" s="52">
        <v>54.949999999999996</v>
      </c>
      <c r="F12" s="52">
        <v>17.16</v>
      </c>
      <c r="G12" s="52">
        <v>16.61</v>
      </c>
      <c r="H12" s="52">
        <v>16.239999999999998</v>
      </c>
      <c r="I12" s="52">
        <v>85.84</v>
      </c>
      <c r="J12" s="52">
        <v>84.31</v>
      </c>
      <c r="K12" s="52">
        <v>24.01</v>
      </c>
      <c r="L12" s="52">
        <v>23.89</v>
      </c>
      <c r="M12" s="52">
        <v>23.54</v>
      </c>
    </row>
    <row r="13" spans="2:13" x14ac:dyDescent="0.35">
      <c r="B13" s="98"/>
      <c r="C13" s="43" t="s">
        <v>61</v>
      </c>
      <c r="D13" s="52">
        <v>60.51</v>
      </c>
      <c r="E13" s="52">
        <v>57.620000000000005</v>
      </c>
      <c r="F13" s="52">
        <v>18.25</v>
      </c>
      <c r="G13" s="52">
        <v>17.690000000000001</v>
      </c>
      <c r="H13" s="52">
        <v>17.239999999999998</v>
      </c>
      <c r="I13" s="52">
        <v>88.5</v>
      </c>
      <c r="J13" s="52">
        <v>86.28</v>
      </c>
      <c r="K13" s="52">
        <v>25.380000000000003</v>
      </c>
      <c r="L13" s="52">
        <v>25.3</v>
      </c>
      <c r="M13" s="52">
        <v>24.9</v>
      </c>
    </row>
    <row r="14" spans="2:13" x14ac:dyDescent="0.35">
      <c r="B14" s="98"/>
      <c r="C14" s="43" t="s">
        <v>62</v>
      </c>
      <c r="D14" s="52">
        <v>62.849999999999994</v>
      </c>
      <c r="E14" s="52">
        <v>59.870000000000005</v>
      </c>
      <c r="F14" s="52">
        <v>19.189999999999998</v>
      </c>
      <c r="G14" s="52">
        <v>18.47</v>
      </c>
      <c r="H14" s="52">
        <v>17.96</v>
      </c>
      <c r="I14" s="52">
        <v>90.41</v>
      </c>
      <c r="J14" s="52">
        <v>87.91</v>
      </c>
      <c r="K14" s="52">
        <v>26.21</v>
      </c>
      <c r="L14" s="52">
        <v>25.97</v>
      </c>
      <c r="M14" s="52">
        <v>25.71</v>
      </c>
    </row>
    <row r="15" spans="2:13" x14ac:dyDescent="0.35">
      <c r="B15" s="98"/>
      <c r="C15" s="43" t="s">
        <v>63</v>
      </c>
      <c r="D15" s="52">
        <v>64.97</v>
      </c>
      <c r="E15" s="52">
        <v>61.44</v>
      </c>
      <c r="F15" s="52">
        <v>19.919999999999998</v>
      </c>
      <c r="G15" s="52">
        <v>19.100000000000001</v>
      </c>
      <c r="H15" s="52">
        <v>18.54</v>
      </c>
      <c r="I15" s="52">
        <v>91.86999999999999</v>
      </c>
      <c r="J15" s="52">
        <v>89.28</v>
      </c>
      <c r="K15" s="52">
        <v>26.91</v>
      </c>
      <c r="L15" s="52">
        <v>26.52</v>
      </c>
      <c r="M15" s="52">
        <v>26.090000000000003</v>
      </c>
    </row>
    <row r="16" spans="2:13" x14ac:dyDescent="0.35">
      <c r="B16" s="98"/>
      <c r="C16" s="43" t="s">
        <v>64</v>
      </c>
      <c r="D16" s="52">
        <v>66.63</v>
      </c>
      <c r="E16" s="52">
        <v>62.99</v>
      </c>
      <c r="F16" s="52">
        <v>20.45</v>
      </c>
      <c r="G16" s="52">
        <v>19.600000000000001</v>
      </c>
      <c r="H16" s="52">
        <v>19</v>
      </c>
      <c r="I16" s="52">
        <v>93.46</v>
      </c>
      <c r="J16" s="52">
        <v>90.210000000000008</v>
      </c>
      <c r="K16" s="52">
        <v>27.3</v>
      </c>
      <c r="L16" s="52">
        <v>26.919999999999998</v>
      </c>
      <c r="M16" s="52">
        <v>26.5</v>
      </c>
    </row>
    <row r="17" spans="2:13" x14ac:dyDescent="0.35">
      <c r="B17" s="98"/>
      <c r="C17" s="42" t="s">
        <v>7</v>
      </c>
      <c r="D17" s="25">
        <v>101.25</v>
      </c>
      <c r="E17" s="25">
        <v>103.1</v>
      </c>
      <c r="F17" s="25">
        <v>30.099999999999998</v>
      </c>
      <c r="G17" s="25">
        <v>30.17</v>
      </c>
      <c r="H17" s="25">
        <v>30.130000000000003</v>
      </c>
      <c r="I17" s="25">
        <v>125.99000000000001</v>
      </c>
      <c r="J17" s="25">
        <v>126.58</v>
      </c>
      <c r="K17" s="25">
        <v>36.26</v>
      </c>
      <c r="L17" s="25">
        <v>36.380000000000003</v>
      </c>
      <c r="M17" s="25">
        <v>36.380000000000003</v>
      </c>
    </row>
    <row r="18" spans="2:13" x14ac:dyDescent="0.35">
      <c r="B18" s="99"/>
      <c r="C18" s="42" t="s">
        <v>23</v>
      </c>
      <c r="D18" s="25">
        <v>1</v>
      </c>
      <c r="E18" s="25">
        <v>1</v>
      </c>
      <c r="F18" s="25">
        <v>2</v>
      </c>
      <c r="G18" s="25">
        <v>2</v>
      </c>
      <c r="H18" s="25">
        <v>2</v>
      </c>
      <c r="I18" s="25">
        <v>1.982</v>
      </c>
      <c r="J18" s="25">
        <v>2</v>
      </c>
      <c r="K18" s="25">
        <v>3.0539999999999998</v>
      </c>
      <c r="L18" s="25">
        <v>3.0459999999999998</v>
      </c>
      <c r="M18" s="25">
        <v>3.0880000000000001</v>
      </c>
    </row>
    <row r="19" spans="2:13" x14ac:dyDescent="0.35">
      <c r="B19" s="98">
        <v>2</v>
      </c>
      <c r="C19" s="44" t="s">
        <v>6</v>
      </c>
      <c r="D19" s="51">
        <v>23.169999999999998</v>
      </c>
      <c r="E19" s="51">
        <v>22.869999999999997</v>
      </c>
      <c r="F19" s="51">
        <v>21.91</v>
      </c>
      <c r="G19" s="51">
        <v>21.87</v>
      </c>
      <c r="H19" s="51">
        <v>21.85</v>
      </c>
      <c r="I19" s="51">
        <v>37.730000000000004</v>
      </c>
      <c r="J19" s="51">
        <v>37.43</v>
      </c>
      <c r="K19" s="51">
        <v>36.340000000000003</v>
      </c>
      <c r="L19" s="51">
        <v>36.299999999999997</v>
      </c>
      <c r="M19" s="51">
        <v>36.28</v>
      </c>
    </row>
    <row r="20" spans="2:13" x14ac:dyDescent="0.35">
      <c r="B20" s="98"/>
      <c r="C20" s="43" t="s">
        <v>58</v>
      </c>
      <c r="D20" s="53">
        <v>12.870000000000001</v>
      </c>
      <c r="E20" s="53">
        <v>11.540000000000001</v>
      </c>
      <c r="F20" s="53">
        <v>2.69</v>
      </c>
      <c r="G20" s="53">
        <v>1.9900000000000002</v>
      </c>
      <c r="H20" s="53">
        <v>1.47</v>
      </c>
      <c r="I20" s="53">
        <v>23.76</v>
      </c>
      <c r="J20" s="53">
        <v>22.63</v>
      </c>
      <c r="K20" s="52">
        <v>17.349999999999998</v>
      </c>
      <c r="L20" s="52">
        <v>17.130000000000003</v>
      </c>
      <c r="M20" s="52">
        <v>17.02</v>
      </c>
    </row>
    <row r="21" spans="2:13" x14ac:dyDescent="0.35">
      <c r="B21" s="98"/>
      <c r="C21" s="43" t="s">
        <v>59</v>
      </c>
      <c r="D21" s="52">
        <v>24.85</v>
      </c>
      <c r="E21" s="52">
        <v>23.22</v>
      </c>
      <c r="F21" s="52">
        <v>8.19</v>
      </c>
      <c r="G21" s="52">
        <v>7.7700000000000005</v>
      </c>
      <c r="H21" s="52">
        <v>7.59</v>
      </c>
      <c r="I21" s="54">
        <v>18.420000000000002</v>
      </c>
      <c r="J21" s="54">
        <v>16.12</v>
      </c>
      <c r="K21" s="53">
        <v>4.12</v>
      </c>
      <c r="L21" s="53">
        <v>3.0700000000000003</v>
      </c>
      <c r="M21" s="53">
        <v>2.1800000000000002</v>
      </c>
    </row>
    <row r="22" spans="2:13" x14ac:dyDescent="0.35">
      <c r="B22" s="98"/>
      <c r="C22" s="43" t="s">
        <v>60</v>
      </c>
      <c r="D22" s="52">
        <v>28.62</v>
      </c>
      <c r="E22" s="52">
        <v>26.740000000000002</v>
      </c>
      <c r="F22" s="52">
        <v>9.49</v>
      </c>
      <c r="G22" s="52">
        <v>9.02</v>
      </c>
      <c r="H22" s="52">
        <v>8.75</v>
      </c>
      <c r="I22" s="52">
        <v>32.56</v>
      </c>
      <c r="J22" s="52">
        <v>29.959999999999997</v>
      </c>
      <c r="K22" s="52">
        <v>10.63</v>
      </c>
      <c r="L22" s="52">
        <v>9.9</v>
      </c>
      <c r="M22" s="52">
        <v>9.49</v>
      </c>
    </row>
    <row r="23" spans="2:13" x14ac:dyDescent="0.35">
      <c r="B23" s="98"/>
      <c r="C23" s="43" t="s">
        <v>61</v>
      </c>
      <c r="D23" s="52">
        <v>31.319999999999997</v>
      </c>
      <c r="E23" s="52">
        <v>29.15</v>
      </c>
      <c r="F23" s="52">
        <v>10.36</v>
      </c>
      <c r="G23" s="52">
        <v>9.8699999999999992</v>
      </c>
      <c r="H23" s="52">
        <v>9.59</v>
      </c>
      <c r="I23" s="52">
        <v>37.519999999999996</v>
      </c>
      <c r="J23" s="52">
        <v>34.57</v>
      </c>
      <c r="K23" s="52">
        <v>12.370000000000001</v>
      </c>
      <c r="L23" s="52">
        <v>11.559999999999999</v>
      </c>
      <c r="M23" s="52">
        <v>11.06</v>
      </c>
    </row>
    <row r="24" spans="2:13" x14ac:dyDescent="0.35">
      <c r="B24" s="98"/>
      <c r="C24" s="43" t="s">
        <v>62</v>
      </c>
      <c r="D24" s="52">
        <v>33.200000000000003</v>
      </c>
      <c r="E24" s="52">
        <v>30.930000000000003</v>
      </c>
      <c r="F24" s="52">
        <v>11</v>
      </c>
      <c r="G24" s="52">
        <v>10.459999999999999</v>
      </c>
      <c r="H24" s="52">
        <v>10.17</v>
      </c>
      <c r="I24" s="52">
        <v>41.13</v>
      </c>
      <c r="J24" s="52">
        <v>37.72</v>
      </c>
      <c r="K24" s="52">
        <v>13.41</v>
      </c>
      <c r="L24" s="52">
        <v>12.590000000000002</v>
      </c>
      <c r="M24" s="52">
        <v>12.11</v>
      </c>
    </row>
    <row r="25" spans="2:13" x14ac:dyDescent="0.35">
      <c r="B25" s="98"/>
      <c r="C25" s="43" t="s">
        <v>63</v>
      </c>
      <c r="D25" s="52">
        <v>34.9</v>
      </c>
      <c r="E25" s="52">
        <v>32.46</v>
      </c>
      <c r="F25" s="52">
        <v>11.51</v>
      </c>
      <c r="G25" s="52">
        <v>10.93</v>
      </c>
      <c r="H25" s="52">
        <v>10.6</v>
      </c>
      <c r="I25" s="52">
        <v>43.53</v>
      </c>
      <c r="J25" s="52">
        <v>39.93</v>
      </c>
      <c r="K25" s="52">
        <v>14.219999999999999</v>
      </c>
      <c r="L25" s="52">
        <v>13.38</v>
      </c>
      <c r="M25" s="52">
        <v>12.82</v>
      </c>
    </row>
    <row r="26" spans="2:13" x14ac:dyDescent="0.35">
      <c r="B26" s="98"/>
      <c r="C26" s="43" t="s">
        <v>64</v>
      </c>
      <c r="D26" s="52">
        <v>36.18</v>
      </c>
      <c r="E26" s="52">
        <v>33.75</v>
      </c>
      <c r="F26" s="52">
        <v>11.95</v>
      </c>
      <c r="G26" s="52">
        <v>11.3</v>
      </c>
      <c r="H26" s="52">
        <v>10.96</v>
      </c>
      <c r="I26" s="52">
        <v>45.739999999999995</v>
      </c>
      <c r="J26" s="52">
        <v>41.730000000000004</v>
      </c>
      <c r="K26" s="52">
        <v>14.87</v>
      </c>
      <c r="L26" s="52">
        <v>13.900000000000002</v>
      </c>
      <c r="M26" s="52">
        <v>13.38</v>
      </c>
    </row>
    <row r="27" spans="2:13" x14ac:dyDescent="0.35">
      <c r="B27" s="98"/>
      <c r="C27" s="42" t="s">
        <v>7</v>
      </c>
      <c r="D27" s="25">
        <v>61.919999999999995</v>
      </c>
      <c r="E27" s="25">
        <v>64.759999999999991</v>
      </c>
      <c r="F27" s="25">
        <v>18.14</v>
      </c>
      <c r="G27" s="25">
        <v>18.2</v>
      </c>
      <c r="H27" s="25">
        <v>18.22</v>
      </c>
      <c r="I27" s="25">
        <v>89.83</v>
      </c>
      <c r="J27" s="25">
        <v>81.650000000000006</v>
      </c>
      <c r="K27" s="25">
        <v>23.91</v>
      </c>
      <c r="L27" s="25">
        <v>23.94</v>
      </c>
      <c r="M27" s="25">
        <v>23.880000000000003</v>
      </c>
    </row>
    <row r="28" spans="2:13" x14ac:dyDescent="0.35">
      <c r="B28" s="99"/>
      <c r="C28" s="42" t="s">
        <v>23</v>
      </c>
      <c r="D28" s="25">
        <v>1.996</v>
      </c>
      <c r="E28" s="25">
        <v>2</v>
      </c>
      <c r="F28" s="25">
        <v>2.0019999999999998</v>
      </c>
      <c r="G28" s="25">
        <v>2</v>
      </c>
      <c r="H28" s="25">
        <v>2</v>
      </c>
      <c r="I28" s="25">
        <v>2.0840000000000001</v>
      </c>
      <c r="J28" s="25">
        <v>2.0880000000000001</v>
      </c>
      <c r="K28" s="25">
        <v>3</v>
      </c>
      <c r="L28" s="25">
        <v>3</v>
      </c>
      <c r="M28" s="25">
        <v>3</v>
      </c>
    </row>
  </sheetData>
  <mergeCells count="4">
    <mergeCell ref="D6:H6"/>
    <mergeCell ref="I6:M6"/>
    <mergeCell ref="B9:B18"/>
    <mergeCell ref="B19:B28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17493-816B-4480-B83F-5BFB6255E470}">
  <dimension ref="B2:AJ331"/>
  <sheetViews>
    <sheetView topLeftCell="L123" zoomScaleNormal="100" workbookViewId="0">
      <selection activeCell="P136" sqref="P136:V136"/>
    </sheetView>
  </sheetViews>
  <sheetFormatPr defaultRowHeight="14.15" x14ac:dyDescent="0.35"/>
  <cols>
    <col min="27" max="29" width="9.140625" style="15"/>
    <col min="30" max="34" width="9.5" style="15" bestFit="1" customWidth="1"/>
    <col min="35" max="36" width="9.2109375" style="15" bestFit="1" customWidth="1"/>
  </cols>
  <sheetData>
    <row r="2" spans="2:14" ht="22.75" x14ac:dyDescent="0.55000000000000004">
      <c r="B2" s="4" t="s">
        <v>92</v>
      </c>
    </row>
    <row r="3" spans="2:14" ht="22.75" x14ac:dyDescent="0.55000000000000004">
      <c r="B3" s="24" t="s">
        <v>39</v>
      </c>
    </row>
    <row r="4" spans="2:14" ht="20.149999999999999" x14ac:dyDescent="0.5">
      <c r="B4" s="59" t="s">
        <v>93</v>
      </c>
    </row>
    <row r="6" spans="2:14" x14ac:dyDescent="0.35">
      <c r="B6" s="27"/>
      <c r="C6" s="27"/>
      <c r="D6" s="27"/>
      <c r="E6" s="101" t="s">
        <v>0</v>
      </c>
      <c r="F6" s="101"/>
      <c r="G6" s="101"/>
      <c r="H6" s="101"/>
      <c r="I6" s="101"/>
      <c r="J6" s="101" t="s">
        <v>1</v>
      </c>
      <c r="K6" s="101"/>
      <c r="L6" s="101"/>
      <c r="M6" s="101"/>
      <c r="N6" s="101"/>
    </row>
    <row r="7" spans="2:14" x14ac:dyDescent="0.35">
      <c r="B7" s="45" t="s">
        <v>81</v>
      </c>
      <c r="C7" s="45" t="s">
        <v>2</v>
      </c>
      <c r="D7" s="45" t="s">
        <v>3</v>
      </c>
      <c r="E7" s="74" t="s">
        <v>94</v>
      </c>
      <c r="F7" s="74" t="s">
        <v>85</v>
      </c>
      <c r="G7" s="74" t="s">
        <v>95</v>
      </c>
      <c r="H7" s="74" t="s">
        <v>79</v>
      </c>
      <c r="I7" s="74" t="s">
        <v>50</v>
      </c>
      <c r="J7" s="74" t="s">
        <v>94</v>
      </c>
      <c r="K7" s="74" t="s">
        <v>85</v>
      </c>
      <c r="L7" s="74" t="s">
        <v>95</v>
      </c>
      <c r="M7" s="74" t="s">
        <v>79</v>
      </c>
      <c r="N7" s="74" t="s">
        <v>50</v>
      </c>
    </row>
    <row r="8" spans="2:14" x14ac:dyDescent="0.35">
      <c r="B8" s="97">
        <v>1</v>
      </c>
      <c r="C8" s="48">
        <v>100</v>
      </c>
      <c r="D8" s="48">
        <v>100</v>
      </c>
      <c r="E8" s="67">
        <v>83.5</v>
      </c>
      <c r="F8" s="68">
        <v>84.11</v>
      </c>
      <c r="G8" s="67">
        <v>83.02000000000001</v>
      </c>
      <c r="H8" s="67">
        <v>82.98</v>
      </c>
      <c r="I8" s="67">
        <v>83.1</v>
      </c>
      <c r="J8" s="67">
        <v>78.23</v>
      </c>
      <c r="K8" s="68">
        <v>78.61</v>
      </c>
      <c r="L8" s="67">
        <v>77.11</v>
      </c>
      <c r="M8" s="67">
        <v>76.929999999999993</v>
      </c>
      <c r="N8" s="67">
        <v>77.210000000000008</v>
      </c>
    </row>
    <row r="9" spans="2:14" x14ac:dyDescent="0.35">
      <c r="B9" s="98"/>
      <c r="C9" s="47">
        <v>100</v>
      </c>
      <c r="D9" s="47">
        <v>200</v>
      </c>
      <c r="E9" s="69">
        <v>92.55</v>
      </c>
      <c r="F9" s="70">
        <v>92.679999999999993</v>
      </c>
      <c r="G9" s="69">
        <v>91.75</v>
      </c>
      <c r="H9" s="69">
        <v>91.73</v>
      </c>
      <c r="I9" s="69">
        <v>91.78</v>
      </c>
      <c r="J9" s="69">
        <v>89.97</v>
      </c>
      <c r="K9" s="70">
        <v>90.25</v>
      </c>
      <c r="L9" s="69">
        <v>88.77000000000001</v>
      </c>
      <c r="M9" s="69">
        <v>88.62</v>
      </c>
      <c r="N9" s="69">
        <v>88.82</v>
      </c>
    </row>
    <row r="10" spans="2:14" x14ac:dyDescent="0.35">
      <c r="B10" s="98"/>
      <c r="C10" s="47">
        <v>100</v>
      </c>
      <c r="D10" s="47">
        <v>300</v>
      </c>
      <c r="E10" s="69">
        <v>96.26</v>
      </c>
      <c r="F10" s="70">
        <v>96.32</v>
      </c>
      <c r="G10" s="69">
        <v>95.6</v>
      </c>
      <c r="H10" s="69">
        <v>95.58</v>
      </c>
      <c r="I10" s="69">
        <v>95.6</v>
      </c>
      <c r="J10" s="69">
        <v>94.95</v>
      </c>
      <c r="K10" s="70">
        <v>95.1</v>
      </c>
      <c r="L10" s="69">
        <v>93.97999999999999</v>
      </c>
      <c r="M10" s="69">
        <v>93.88</v>
      </c>
      <c r="N10" s="69">
        <v>93.97999999999999</v>
      </c>
    </row>
    <row r="11" spans="2:14" x14ac:dyDescent="0.35">
      <c r="B11" s="98"/>
      <c r="C11" s="47">
        <v>200</v>
      </c>
      <c r="D11" s="47">
        <v>100</v>
      </c>
      <c r="E11" s="69">
        <v>83.48</v>
      </c>
      <c r="F11" s="70">
        <v>83.960000000000008</v>
      </c>
      <c r="G11" s="69">
        <v>82.86</v>
      </c>
      <c r="H11" s="69">
        <v>82.820000000000007</v>
      </c>
      <c r="I11" s="69">
        <v>82.96</v>
      </c>
      <c r="J11" s="69">
        <v>77.929999999999993</v>
      </c>
      <c r="K11" s="70">
        <v>78.349999999999994</v>
      </c>
      <c r="L11" s="69">
        <v>76.83</v>
      </c>
      <c r="M11" s="69">
        <v>76.66</v>
      </c>
      <c r="N11" s="69">
        <v>76.959999999999994</v>
      </c>
    </row>
    <row r="12" spans="2:14" x14ac:dyDescent="0.35">
      <c r="B12" s="98"/>
      <c r="C12" s="47">
        <v>200</v>
      </c>
      <c r="D12" s="47">
        <v>200</v>
      </c>
      <c r="E12" s="69">
        <v>92.43</v>
      </c>
      <c r="F12" s="70">
        <v>92.600000000000009</v>
      </c>
      <c r="G12" s="69">
        <v>91.66</v>
      </c>
      <c r="H12" s="69">
        <v>91.62</v>
      </c>
      <c r="I12" s="69">
        <v>91.679999999999993</v>
      </c>
      <c r="J12" s="69">
        <v>90.07</v>
      </c>
      <c r="K12" s="70">
        <v>90.31</v>
      </c>
      <c r="L12" s="69">
        <v>89.02</v>
      </c>
      <c r="M12" s="69">
        <v>88.84</v>
      </c>
      <c r="N12" s="69">
        <v>89.03</v>
      </c>
    </row>
    <row r="13" spans="2:14" x14ac:dyDescent="0.35">
      <c r="B13" s="98"/>
      <c r="C13" s="47">
        <v>200</v>
      </c>
      <c r="D13" s="47">
        <v>300</v>
      </c>
      <c r="E13" s="69">
        <v>96.25</v>
      </c>
      <c r="F13" s="70">
        <v>96.28</v>
      </c>
      <c r="G13" s="69">
        <v>95.59</v>
      </c>
      <c r="H13" s="69">
        <v>95.57</v>
      </c>
      <c r="I13" s="69">
        <v>95.59</v>
      </c>
      <c r="J13" s="69">
        <v>94.87</v>
      </c>
      <c r="K13" s="70">
        <v>95.02000000000001</v>
      </c>
      <c r="L13" s="69">
        <v>93.97</v>
      </c>
      <c r="M13" s="69">
        <v>93.899999999999991</v>
      </c>
      <c r="N13" s="69">
        <v>93.97</v>
      </c>
    </row>
    <row r="14" spans="2:14" x14ac:dyDescent="0.35">
      <c r="B14" s="98"/>
      <c r="C14" s="47">
        <v>300</v>
      </c>
      <c r="D14" s="47">
        <v>100</v>
      </c>
      <c r="E14" s="69">
        <v>83.49</v>
      </c>
      <c r="F14" s="70">
        <v>83.98</v>
      </c>
      <c r="G14" s="69">
        <v>82.92</v>
      </c>
      <c r="H14" s="69">
        <v>82.88</v>
      </c>
      <c r="I14" s="69">
        <v>83.02000000000001</v>
      </c>
      <c r="J14" s="69">
        <v>77.92</v>
      </c>
      <c r="K14" s="70">
        <v>78.34</v>
      </c>
      <c r="L14" s="69">
        <v>76.86</v>
      </c>
      <c r="M14" s="69">
        <v>76.67</v>
      </c>
      <c r="N14" s="69">
        <v>76.98</v>
      </c>
    </row>
    <row r="15" spans="2:14" x14ac:dyDescent="0.35">
      <c r="B15" s="98"/>
      <c r="C15" s="47">
        <v>300</v>
      </c>
      <c r="D15" s="47">
        <v>200</v>
      </c>
      <c r="E15" s="69">
        <v>92.589999999999989</v>
      </c>
      <c r="F15" s="70">
        <v>92.73</v>
      </c>
      <c r="G15" s="69">
        <v>91.8</v>
      </c>
      <c r="H15" s="69">
        <v>91.75</v>
      </c>
      <c r="I15" s="69">
        <v>91.8</v>
      </c>
      <c r="J15" s="69">
        <v>90.06</v>
      </c>
      <c r="K15" s="70">
        <v>90.31</v>
      </c>
      <c r="L15" s="69">
        <v>88.91</v>
      </c>
      <c r="M15" s="69">
        <v>88.74</v>
      </c>
      <c r="N15" s="69">
        <v>88.94</v>
      </c>
    </row>
    <row r="16" spans="2:14" x14ac:dyDescent="0.35">
      <c r="B16" s="99"/>
      <c r="C16" s="45">
        <v>300</v>
      </c>
      <c r="D16" s="45">
        <v>300</v>
      </c>
      <c r="E16" s="71">
        <v>96.28</v>
      </c>
      <c r="F16" s="72">
        <v>96.33</v>
      </c>
      <c r="G16" s="71">
        <v>95.64</v>
      </c>
      <c r="H16" s="71">
        <v>95.62</v>
      </c>
      <c r="I16" s="71">
        <v>95.64</v>
      </c>
      <c r="J16" s="71">
        <v>94.94</v>
      </c>
      <c r="K16" s="72">
        <v>95.07</v>
      </c>
      <c r="L16" s="71">
        <v>94.02000000000001</v>
      </c>
      <c r="M16" s="71">
        <v>93.94</v>
      </c>
      <c r="N16" s="71">
        <v>94.02000000000001</v>
      </c>
    </row>
    <row r="17" spans="2:14" x14ac:dyDescent="0.35">
      <c r="B17" s="98">
        <v>2</v>
      </c>
      <c r="C17" s="47">
        <v>100</v>
      </c>
      <c r="D17" s="47">
        <v>100</v>
      </c>
      <c r="E17" s="69">
        <v>99.660000000000011</v>
      </c>
      <c r="F17" s="70">
        <v>99.7</v>
      </c>
      <c r="G17" s="69">
        <v>96.56</v>
      </c>
      <c r="H17" s="69">
        <v>96.47</v>
      </c>
      <c r="I17" s="69">
        <v>96.56</v>
      </c>
      <c r="J17" s="69">
        <v>99.59</v>
      </c>
      <c r="K17" s="70">
        <v>99.65</v>
      </c>
      <c r="L17" s="69">
        <v>90.29</v>
      </c>
      <c r="M17" s="69">
        <v>90.12</v>
      </c>
      <c r="N17" s="69">
        <v>91.69</v>
      </c>
    </row>
    <row r="18" spans="2:14" x14ac:dyDescent="0.35">
      <c r="B18" s="98"/>
      <c r="C18" s="47">
        <v>100</v>
      </c>
      <c r="D18" s="47">
        <v>200</v>
      </c>
      <c r="E18" s="69">
        <v>99.99</v>
      </c>
      <c r="F18" s="70">
        <v>99.99</v>
      </c>
      <c r="G18" s="69">
        <v>99.550000000000011</v>
      </c>
      <c r="H18" s="69">
        <v>99.539999999999992</v>
      </c>
      <c r="I18" s="69">
        <v>99.539999999999992</v>
      </c>
      <c r="J18" s="70">
        <v>100</v>
      </c>
      <c r="K18" s="69">
        <v>99.99</v>
      </c>
      <c r="L18" s="69">
        <v>98.04</v>
      </c>
      <c r="M18" s="69">
        <v>97.97</v>
      </c>
      <c r="N18" s="69">
        <v>98.070000000000007</v>
      </c>
    </row>
    <row r="19" spans="2:14" x14ac:dyDescent="0.35">
      <c r="B19" s="98"/>
      <c r="C19" s="47">
        <v>100</v>
      </c>
      <c r="D19" s="47">
        <v>300</v>
      </c>
      <c r="E19" s="70">
        <v>100</v>
      </c>
      <c r="F19" s="70">
        <v>100</v>
      </c>
      <c r="G19" s="69">
        <v>99.929999999999993</v>
      </c>
      <c r="H19" s="69">
        <v>99.929999999999993</v>
      </c>
      <c r="I19" s="69">
        <v>99.929999999999993</v>
      </c>
      <c r="J19" s="70">
        <v>100</v>
      </c>
      <c r="K19" s="70">
        <v>100</v>
      </c>
      <c r="L19" s="69">
        <v>99.44</v>
      </c>
      <c r="M19" s="69">
        <v>99.42</v>
      </c>
      <c r="N19" s="69">
        <v>99.44</v>
      </c>
    </row>
    <row r="20" spans="2:14" x14ac:dyDescent="0.35">
      <c r="B20" s="98"/>
      <c r="C20" s="47">
        <v>200</v>
      </c>
      <c r="D20" s="47">
        <v>100</v>
      </c>
      <c r="E20" s="69">
        <v>99.68</v>
      </c>
      <c r="F20" s="70">
        <v>99.71</v>
      </c>
      <c r="G20" s="69">
        <v>96.72</v>
      </c>
      <c r="H20" s="69">
        <v>96.63000000000001</v>
      </c>
      <c r="I20" s="69">
        <v>96.72</v>
      </c>
      <c r="J20" s="69">
        <v>99.570000000000007</v>
      </c>
      <c r="K20" s="70">
        <v>99.62</v>
      </c>
      <c r="L20" s="69">
        <v>90.07</v>
      </c>
      <c r="M20" s="69">
        <v>89.97</v>
      </c>
      <c r="N20" s="69">
        <v>91.710000000000008</v>
      </c>
    </row>
    <row r="21" spans="2:14" x14ac:dyDescent="0.35">
      <c r="B21" s="98"/>
      <c r="C21" s="47">
        <v>200</v>
      </c>
      <c r="D21" s="47">
        <v>200</v>
      </c>
      <c r="E21" s="69">
        <v>100</v>
      </c>
      <c r="F21" s="70">
        <v>100</v>
      </c>
      <c r="G21" s="69">
        <v>99.51</v>
      </c>
      <c r="H21" s="69">
        <v>99.5</v>
      </c>
      <c r="I21" s="69">
        <v>99.5</v>
      </c>
      <c r="J21" s="69">
        <v>100</v>
      </c>
      <c r="K21" s="70">
        <v>100</v>
      </c>
      <c r="L21" s="69">
        <v>98.070000000000007</v>
      </c>
      <c r="M21" s="69">
        <v>97.99</v>
      </c>
      <c r="N21" s="69">
        <v>98.09</v>
      </c>
    </row>
    <row r="22" spans="2:14" x14ac:dyDescent="0.35">
      <c r="B22" s="98"/>
      <c r="C22" s="47">
        <v>200</v>
      </c>
      <c r="D22" s="47">
        <v>300</v>
      </c>
      <c r="E22" s="70">
        <v>100</v>
      </c>
      <c r="F22" s="70">
        <v>100</v>
      </c>
      <c r="G22" s="69">
        <v>99.92</v>
      </c>
      <c r="H22" s="69">
        <v>99.92</v>
      </c>
      <c r="I22" s="69">
        <v>99.92</v>
      </c>
      <c r="J22" s="70">
        <v>100</v>
      </c>
      <c r="K22" s="70">
        <v>100</v>
      </c>
      <c r="L22" s="69">
        <v>99.429999999999993</v>
      </c>
      <c r="M22" s="69">
        <v>99.42</v>
      </c>
      <c r="N22" s="69">
        <v>99.429999999999993</v>
      </c>
    </row>
    <row r="23" spans="2:14" x14ac:dyDescent="0.35">
      <c r="B23" s="98"/>
      <c r="C23" s="47">
        <v>300</v>
      </c>
      <c r="D23" s="47">
        <v>100</v>
      </c>
      <c r="E23" s="69">
        <v>99.68</v>
      </c>
      <c r="F23" s="70">
        <v>99.71</v>
      </c>
      <c r="G23" s="69">
        <v>96.61999999999999</v>
      </c>
      <c r="H23" s="69">
        <v>96.54</v>
      </c>
      <c r="I23" s="69">
        <v>96.61</v>
      </c>
      <c r="J23" s="69">
        <v>99.58</v>
      </c>
      <c r="K23" s="70">
        <v>99.62</v>
      </c>
      <c r="L23" s="69">
        <v>89.929999999999993</v>
      </c>
      <c r="M23" s="69">
        <v>89.79</v>
      </c>
      <c r="N23" s="69">
        <v>91.710000000000008</v>
      </c>
    </row>
    <row r="24" spans="2:14" x14ac:dyDescent="0.35">
      <c r="B24" s="98"/>
      <c r="C24" s="47">
        <v>300</v>
      </c>
      <c r="D24" s="47">
        <v>200</v>
      </c>
      <c r="E24" s="69">
        <v>99.99</v>
      </c>
      <c r="F24" s="70">
        <v>99.99</v>
      </c>
      <c r="G24" s="69">
        <v>99.52</v>
      </c>
      <c r="H24" s="69">
        <v>99.51</v>
      </c>
      <c r="I24" s="69">
        <v>99.51</v>
      </c>
      <c r="J24" s="69">
        <v>99.99</v>
      </c>
      <c r="K24" s="70">
        <v>100</v>
      </c>
      <c r="L24" s="69">
        <v>98.05</v>
      </c>
      <c r="M24" s="69">
        <v>97.98</v>
      </c>
      <c r="N24" s="69">
        <v>98.06</v>
      </c>
    </row>
    <row r="25" spans="2:14" x14ac:dyDescent="0.35">
      <c r="B25" s="99"/>
      <c r="C25" s="45">
        <v>300</v>
      </c>
      <c r="D25" s="45">
        <v>300</v>
      </c>
      <c r="E25" s="72">
        <v>100</v>
      </c>
      <c r="F25" s="72">
        <v>100</v>
      </c>
      <c r="G25" s="71">
        <v>99.92</v>
      </c>
      <c r="H25" s="71">
        <v>99.92</v>
      </c>
      <c r="I25" s="71">
        <v>99.92</v>
      </c>
      <c r="J25" s="72">
        <v>100</v>
      </c>
      <c r="K25" s="72">
        <v>100</v>
      </c>
      <c r="L25" s="71">
        <v>99.47</v>
      </c>
      <c r="M25" s="71">
        <v>99.45</v>
      </c>
      <c r="N25" s="71">
        <v>99.45</v>
      </c>
    </row>
    <row r="27" spans="2:14" ht="20.149999999999999" x14ac:dyDescent="0.5">
      <c r="B27" s="59" t="s">
        <v>97</v>
      </c>
    </row>
    <row r="29" spans="2:14" x14ac:dyDescent="0.35">
      <c r="B29" s="48" t="s">
        <v>96</v>
      </c>
      <c r="C29" s="48" t="s">
        <v>81</v>
      </c>
      <c r="D29" s="48" t="s">
        <v>2</v>
      </c>
      <c r="E29" s="48" t="s">
        <v>3</v>
      </c>
      <c r="F29" s="48" t="s">
        <v>94</v>
      </c>
      <c r="G29" s="48" t="s">
        <v>85</v>
      </c>
      <c r="H29" s="48" t="s">
        <v>95</v>
      </c>
      <c r="I29" s="48" t="s">
        <v>79</v>
      </c>
      <c r="J29" s="48" t="s">
        <v>50</v>
      </c>
      <c r="K29" s="48" t="s">
        <v>6</v>
      </c>
      <c r="L29" s="48" t="s">
        <v>7</v>
      </c>
      <c r="M29" s="48" t="s">
        <v>8</v>
      </c>
    </row>
    <row r="30" spans="2:14" x14ac:dyDescent="0.35">
      <c r="B30" s="102">
        <v>2</v>
      </c>
      <c r="C30" s="97">
        <v>1</v>
      </c>
      <c r="D30" s="48">
        <v>100</v>
      </c>
      <c r="E30" s="48">
        <v>100</v>
      </c>
      <c r="F30" s="51">
        <v>30.018000000000001</v>
      </c>
      <c r="G30" s="50">
        <v>29.581</v>
      </c>
      <c r="H30" s="51">
        <v>30.443999999999999</v>
      </c>
      <c r="I30" s="51">
        <v>30.687000000000001</v>
      </c>
      <c r="J30" s="51">
        <v>30.54</v>
      </c>
      <c r="K30" s="51">
        <v>33.526000000000003</v>
      </c>
      <c r="L30" s="51">
        <v>63.741</v>
      </c>
      <c r="M30" s="51">
        <v>10.02</v>
      </c>
    </row>
    <row r="31" spans="2:14" x14ac:dyDescent="0.35">
      <c r="B31" s="100"/>
      <c r="C31" s="98"/>
      <c r="D31" s="47">
        <v>100</v>
      </c>
      <c r="E31" s="47">
        <v>200</v>
      </c>
      <c r="F31" s="52">
        <v>19.032</v>
      </c>
      <c r="G31" s="53">
        <v>18.864999999999998</v>
      </c>
      <c r="H31" s="52">
        <v>19.914000000000001</v>
      </c>
      <c r="I31" s="52">
        <v>19.946000000000002</v>
      </c>
      <c r="J31" s="52">
        <v>19.89</v>
      </c>
      <c r="K31" s="52">
        <v>32.932000000000002</v>
      </c>
      <c r="L31" s="52">
        <v>43.31</v>
      </c>
      <c r="M31" s="52">
        <v>6.3860000000000001</v>
      </c>
    </row>
    <row r="32" spans="2:14" x14ac:dyDescent="0.35">
      <c r="B32" s="100"/>
      <c r="C32" s="98"/>
      <c r="D32" s="47">
        <v>100</v>
      </c>
      <c r="E32" s="47">
        <v>300</v>
      </c>
      <c r="F32" s="52">
        <v>13.574999999999999</v>
      </c>
      <c r="G32" s="53">
        <v>13.446</v>
      </c>
      <c r="H32" s="52">
        <v>14.534000000000001</v>
      </c>
      <c r="I32" s="52">
        <v>14.531000000000001</v>
      </c>
      <c r="J32" s="52">
        <v>14.507999999999999</v>
      </c>
      <c r="K32" s="52">
        <v>32.807000000000002</v>
      </c>
      <c r="L32" s="52">
        <v>34.979999999999997</v>
      </c>
      <c r="M32" s="52">
        <v>5.1459999999999999</v>
      </c>
    </row>
    <row r="33" spans="2:13" x14ac:dyDescent="0.35">
      <c r="B33" s="100"/>
      <c r="C33" s="98"/>
      <c r="D33" s="47">
        <v>200</v>
      </c>
      <c r="E33" s="47">
        <v>100</v>
      </c>
      <c r="F33" s="52">
        <v>29.416</v>
      </c>
      <c r="G33" s="53">
        <v>29.052</v>
      </c>
      <c r="H33" s="52">
        <v>30.001000000000001</v>
      </c>
      <c r="I33" s="52">
        <v>30.241</v>
      </c>
      <c r="J33" s="52">
        <v>30.053999999999998</v>
      </c>
      <c r="K33" s="52">
        <v>33.203000000000003</v>
      </c>
      <c r="L33" s="52">
        <v>63.845999999999997</v>
      </c>
      <c r="M33" s="52">
        <v>7.835</v>
      </c>
    </row>
    <row r="34" spans="2:13" x14ac:dyDescent="0.35">
      <c r="B34" s="100"/>
      <c r="C34" s="98"/>
      <c r="D34" s="47">
        <v>200</v>
      </c>
      <c r="E34" s="47">
        <v>200</v>
      </c>
      <c r="F34" s="52">
        <v>18.765000000000001</v>
      </c>
      <c r="G34" s="53">
        <v>18.547999999999998</v>
      </c>
      <c r="H34" s="52">
        <v>19.641999999999999</v>
      </c>
      <c r="I34" s="52">
        <v>19.687000000000001</v>
      </c>
      <c r="J34" s="52">
        <v>19.620999999999999</v>
      </c>
      <c r="K34" s="52">
        <v>32.808999999999997</v>
      </c>
      <c r="L34" s="52">
        <v>43.375</v>
      </c>
      <c r="M34" s="52">
        <v>4.931</v>
      </c>
    </row>
    <row r="35" spans="2:13" x14ac:dyDescent="0.35">
      <c r="B35" s="100"/>
      <c r="C35" s="98"/>
      <c r="D35" s="47">
        <v>200</v>
      </c>
      <c r="E35" s="47">
        <v>300</v>
      </c>
      <c r="F35" s="52">
        <v>13.175000000000001</v>
      </c>
      <c r="G35" s="53">
        <v>13.099</v>
      </c>
      <c r="H35" s="52">
        <v>14.186</v>
      </c>
      <c r="I35" s="52">
        <v>14.186999999999999</v>
      </c>
      <c r="J35" s="52">
        <v>14.163</v>
      </c>
      <c r="K35" s="52">
        <v>32.710999999999999</v>
      </c>
      <c r="L35" s="52">
        <v>35.000999999999998</v>
      </c>
      <c r="M35" s="52">
        <v>3.8370000000000002</v>
      </c>
    </row>
    <row r="36" spans="2:13" x14ac:dyDescent="0.35">
      <c r="B36" s="100"/>
      <c r="C36" s="98"/>
      <c r="D36" s="47">
        <v>300</v>
      </c>
      <c r="E36" s="47">
        <v>100</v>
      </c>
      <c r="F36" s="52">
        <v>29.236000000000001</v>
      </c>
      <c r="G36" s="53">
        <v>28.896000000000001</v>
      </c>
      <c r="H36" s="52">
        <v>29.798999999999999</v>
      </c>
      <c r="I36" s="52">
        <v>30.059000000000001</v>
      </c>
      <c r="J36" s="52">
        <v>29.875</v>
      </c>
      <c r="K36" s="52">
        <v>33.124000000000002</v>
      </c>
      <c r="L36" s="52">
        <v>63.841999999999999</v>
      </c>
      <c r="M36" s="52">
        <v>7.0270000000000001</v>
      </c>
    </row>
    <row r="37" spans="2:13" x14ac:dyDescent="0.35">
      <c r="B37" s="100"/>
      <c r="C37" s="98"/>
      <c r="D37" s="47">
        <v>300</v>
      </c>
      <c r="E37" s="47">
        <v>200</v>
      </c>
      <c r="F37" s="52">
        <v>18.417999999999999</v>
      </c>
      <c r="G37" s="53">
        <v>18.254999999999999</v>
      </c>
      <c r="H37" s="52">
        <v>19.341999999999999</v>
      </c>
      <c r="I37" s="52">
        <v>19.411000000000001</v>
      </c>
      <c r="J37" s="52">
        <v>19.349</v>
      </c>
      <c r="K37" s="52">
        <v>32.749000000000002</v>
      </c>
      <c r="L37" s="52">
        <v>43.345999999999997</v>
      </c>
      <c r="M37" s="52">
        <v>4.1669999999999998</v>
      </c>
    </row>
    <row r="38" spans="2:13" x14ac:dyDescent="0.35">
      <c r="B38" s="100"/>
      <c r="C38" s="99"/>
      <c r="D38" s="45">
        <v>300</v>
      </c>
      <c r="E38" s="45">
        <v>300</v>
      </c>
      <c r="F38" s="25">
        <v>12.978999999999999</v>
      </c>
      <c r="G38" s="55">
        <v>12.865</v>
      </c>
      <c r="H38" s="25">
        <v>13.981</v>
      </c>
      <c r="I38" s="25">
        <v>13.971</v>
      </c>
      <c r="J38" s="25">
        <v>13.948</v>
      </c>
      <c r="K38" s="25">
        <v>32.677</v>
      </c>
      <c r="L38" s="25">
        <v>35.014000000000003</v>
      </c>
      <c r="M38" s="25">
        <v>3.2069999999999999</v>
      </c>
    </row>
    <row r="39" spans="2:13" x14ac:dyDescent="0.35">
      <c r="B39" s="100"/>
      <c r="C39" s="98">
        <v>2</v>
      </c>
      <c r="D39" s="47">
        <v>100</v>
      </c>
      <c r="E39" s="47">
        <v>100</v>
      </c>
      <c r="F39" s="52">
        <v>7.0549999999999997</v>
      </c>
      <c r="G39" s="53">
        <v>6.4569999999999999</v>
      </c>
      <c r="H39" s="52">
        <v>10.234999999999999</v>
      </c>
      <c r="I39" s="52">
        <v>10.154999999999999</v>
      </c>
      <c r="J39" s="52">
        <v>10.069000000000001</v>
      </c>
      <c r="K39" s="52">
        <v>22.276</v>
      </c>
      <c r="L39" s="52">
        <v>38.561</v>
      </c>
      <c r="M39" s="52">
        <v>5.8470000000000004</v>
      </c>
    </row>
    <row r="40" spans="2:13" x14ac:dyDescent="0.35">
      <c r="B40" s="100"/>
      <c r="C40" s="98"/>
      <c r="D40" s="47">
        <v>100</v>
      </c>
      <c r="E40" s="47">
        <v>200</v>
      </c>
      <c r="F40" s="52">
        <v>4.1529999999999996</v>
      </c>
      <c r="G40" s="53">
        <v>3.9209999999999998</v>
      </c>
      <c r="H40" s="52">
        <v>5.0519999999999996</v>
      </c>
      <c r="I40" s="52">
        <v>4.8819999999999997</v>
      </c>
      <c r="J40" s="52">
        <v>4.8860000000000001</v>
      </c>
      <c r="K40" s="52">
        <v>22.004000000000001</v>
      </c>
      <c r="L40" s="52">
        <v>26.233000000000001</v>
      </c>
      <c r="M40" s="52">
        <v>3.8340000000000001</v>
      </c>
    </row>
    <row r="41" spans="2:13" x14ac:dyDescent="0.35">
      <c r="B41" s="100"/>
      <c r="C41" s="98"/>
      <c r="D41" s="47">
        <v>100</v>
      </c>
      <c r="E41" s="47">
        <v>300</v>
      </c>
      <c r="F41" s="52">
        <v>3.2360000000000002</v>
      </c>
      <c r="G41" s="53">
        <v>3.1070000000000002</v>
      </c>
      <c r="H41" s="52">
        <v>3.4529999999999998</v>
      </c>
      <c r="I41" s="52">
        <v>3.3039999999999998</v>
      </c>
      <c r="J41" s="52">
        <v>3.3159999999999998</v>
      </c>
      <c r="K41" s="52">
        <v>21.936</v>
      </c>
      <c r="L41" s="52">
        <v>21.097000000000001</v>
      </c>
      <c r="M41" s="52">
        <v>3.0750000000000002</v>
      </c>
    </row>
    <row r="42" spans="2:13" x14ac:dyDescent="0.35">
      <c r="B42" s="100"/>
      <c r="C42" s="98"/>
      <c r="D42" s="47">
        <v>200</v>
      </c>
      <c r="E42" s="47">
        <v>100</v>
      </c>
      <c r="F42" s="52">
        <v>5.93</v>
      </c>
      <c r="G42" s="53">
        <v>5.2610000000000001</v>
      </c>
      <c r="H42" s="52">
        <v>9.4350000000000005</v>
      </c>
      <c r="I42" s="52">
        <v>9.3230000000000004</v>
      </c>
      <c r="J42" s="52">
        <v>9.2210000000000001</v>
      </c>
      <c r="K42" s="52">
        <v>22.128</v>
      </c>
      <c r="L42" s="52">
        <v>38.534999999999997</v>
      </c>
      <c r="M42" s="52">
        <v>4.5709999999999997</v>
      </c>
    </row>
    <row r="43" spans="2:13" x14ac:dyDescent="0.35">
      <c r="B43" s="100"/>
      <c r="C43" s="98"/>
      <c r="D43" s="47">
        <v>200</v>
      </c>
      <c r="E43" s="47">
        <v>200</v>
      </c>
      <c r="F43" s="52">
        <v>3.298</v>
      </c>
      <c r="G43" s="53">
        <v>2.9950000000000001</v>
      </c>
      <c r="H43" s="52">
        <v>4.49</v>
      </c>
      <c r="I43" s="52">
        <v>4.2750000000000004</v>
      </c>
      <c r="J43" s="52">
        <v>4.2830000000000004</v>
      </c>
      <c r="K43" s="52">
        <v>21.937000000000001</v>
      </c>
      <c r="L43" s="52">
        <v>26.218</v>
      </c>
      <c r="M43" s="52">
        <v>2.9159999999999999</v>
      </c>
    </row>
    <row r="44" spans="2:13" x14ac:dyDescent="0.35">
      <c r="B44" s="100"/>
      <c r="C44" s="98"/>
      <c r="D44" s="47">
        <v>200</v>
      </c>
      <c r="E44" s="47">
        <v>300</v>
      </c>
      <c r="F44" s="52">
        <v>2.4329999999999998</v>
      </c>
      <c r="G44" s="53">
        <v>2.246</v>
      </c>
      <c r="H44" s="52">
        <v>2.7749999999999999</v>
      </c>
      <c r="I44" s="52">
        <v>2.577</v>
      </c>
      <c r="J44" s="52">
        <v>2.585</v>
      </c>
      <c r="K44" s="52">
        <v>21.884</v>
      </c>
      <c r="L44" s="52">
        <v>21.120999999999999</v>
      </c>
      <c r="M44" s="52">
        <v>2.2080000000000002</v>
      </c>
    </row>
    <row r="45" spans="2:13" x14ac:dyDescent="0.35">
      <c r="B45" s="100"/>
      <c r="C45" s="98"/>
      <c r="D45" s="47">
        <v>300</v>
      </c>
      <c r="E45" s="47">
        <v>100</v>
      </c>
      <c r="F45" s="52">
        <v>5.5039999999999996</v>
      </c>
      <c r="G45" s="53">
        <v>4.8179999999999996</v>
      </c>
      <c r="H45" s="52">
        <v>9.2949999999999999</v>
      </c>
      <c r="I45" s="52">
        <v>9.1850000000000005</v>
      </c>
      <c r="J45" s="52">
        <v>9.0990000000000002</v>
      </c>
      <c r="K45" s="52">
        <v>22.081</v>
      </c>
      <c r="L45" s="52">
        <v>38.567999999999998</v>
      </c>
      <c r="M45" s="52">
        <v>4.069</v>
      </c>
    </row>
    <row r="46" spans="2:13" x14ac:dyDescent="0.35">
      <c r="B46" s="100"/>
      <c r="C46" s="98"/>
      <c r="D46" s="47">
        <v>300</v>
      </c>
      <c r="E46" s="47">
        <v>200</v>
      </c>
      <c r="F46" s="52">
        <v>2.931</v>
      </c>
      <c r="G46" s="53">
        <v>2.6070000000000002</v>
      </c>
      <c r="H46" s="52">
        <v>4.234</v>
      </c>
      <c r="I46" s="52">
        <v>3.9969999999999999</v>
      </c>
      <c r="J46" s="52">
        <v>4.0010000000000003</v>
      </c>
      <c r="K46" s="52">
        <v>21.911999999999999</v>
      </c>
      <c r="L46" s="52">
        <v>26.135999999999999</v>
      </c>
      <c r="M46" s="52">
        <v>2.5150000000000001</v>
      </c>
    </row>
    <row r="47" spans="2:13" x14ac:dyDescent="0.35">
      <c r="B47" s="95"/>
      <c r="C47" s="99"/>
      <c r="D47" s="45">
        <v>300</v>
      </c>
      <c r="E47" s="45">
        <v>300</v>
      </c>
      <c r="F47" s="25">
        <v>2.1309999999999998</v>
      </c>
      <c r="G47" s="55">
        <v>1.9419999999999999</v>
      </c>
      <c r="H47" s="25">
        <v>2.5249999999999999</v>
      </c>
      <c r="I47" s="25">
        <v>2.3159999999999998</v>
      </c>
      <c r="J47" s="25">
        <v>2.3220000000000001</v>
      </c>
      <c r="K47" s="25">
        <v>21.87</v>
      </c>
      <c r="L47" s="25">
        <v>21.12</v>
      </c>
      <c r="M47" s="25">
        <v>1.905</v>
      </c>
    </row>
    <row r="48" spans="2:13" x14ac:dyDescent="0.35">
      <c r="B48" s="100">
        <v>3</v>
      </c>
      <c r="C48" s="97">
        <v>1</v>
      </c>
      <c r="D48" s="48">
        <v>100</v>
      </c>
      <c r="E48" s="48">
        <v>100</v>
      </c>
      <c r="F48" s="50">
        <v>52.031999999999996</v>
      </c>
      <c r="G48" s="56">
        <v>52.585999999999999</v>
      </c>
      <c r="H48" s="51">
        <v>53.204999999999998</v>
      </c>
      <c r="I48" s="51">
        <v>53.609000000000002</v>
      </c>
      <c r="J48" s="51">
        <v>53.54</v>
      </c>
      <c r="K48" s="51">
        <v>81.643000000000001</v>
      </c>
      <c r="L48" s="51">
        <v>77.486000000000004</v>
      </c>
      <c r="M48" s="51">
        <v>15.009</v>
      </c>
    </row>
    <row r="49" spans="2:13" x14ac:dyDescent="0.35">
      <c r="B49" s="100"/>
      <c r="C49" s="98"/>
      <c r="D49" s="47">
        <v>100</v>
      </c>
      <c r="E49" s="47">
        <v>200</v>
      </c>
      <c r="F49" s="52">
        <v>34.314</v>
      </c>
      <c r="G49" s="53">
        <v>34.116999999999997</v>
      </c>
      <c r="H49" s="52">
        <v>35.860999999999997</v>
      </c>
      <c r="I49" s="52">
        <v>35.759</v>
      </c>
      <c r="J49" s="52">
        <v>35.646000000000001</v>
      </c>
      <c r="K49" s="52">
        <v>81.156999999999996</v>
      </c>
      <c r="L49" s="52">
        <v>52.454999999999998</v>
      </c>
      <c r="M49" s="52">
        <v>9.4920000000000009</v>
      </c>
    </row>
    <row r="50" spans="2:13" x14ac:dyDescent="0.35">
      <c r="B50" s="100"/>
      <c r="C50" s="98"/>
      <c r="D50" s="47">
        <v>100</v>
      </c>
      <c r="E50" s="47">
        <v>300</v>
      </c>
      <c r="F50" s="52">
        <v>24.792000000000002</v>
      </c>
      <c r="G50" s="53">
        <v>24.53</v>
      </c>
      <c r="H50" s="52">
        <v>26.556000000000001</v>
      </c>
      <c r="I50" s="52">
        <v>26.443999999999999</v>
      </c>
      <c r="J50" s="52">
        <v>26.346</v>
      </c>
      <c r="K50" s="52">
        <v>81.046999999999997</v>
      </c>
      <c r="L50" s="52">
        <v>42.271999999999998</v>
      </c>
      <c r="M50" s="52">
        <v>7.5010000000000003</v>
      </c>
    </row>
    <row r="51" spans="2:13" x14ac:dyDescent="0.35">
      <c r="B51" s="100"/>
      <c r="C51" s="98"/>
      <c r="D51" s="47">
        <v>200</v>
      </c>
      <c r="E51" s="47">
        <v>100</v>
      </c>
      <c r="F51" s="53">
        <v>51.866999999999997</v>
      </c>
      <c r="G51" s="54">
        <v>52.164000000000001</v>
      </c>
      <c r="H51" s="52">
        <v>52.884999999999998</v>
      </c>
      <c r="I51" s="52">
        <v>53.25</v>
      </c>
      <c r="J51" s="52">
        <v>53.161999999999999</v>
      </c>
      <c r="K51" s="52">
        <v>81.468000000000004</v>
      </c>
      <c r="L51" s="52">
        <v>77.495999999999995</v>
      </c>
      <c r="M51" s="52">
        <v>12.045</v>
      </c>
    </row>
    <row r="52" spans="2:13" x14ac:dyDescent="0.35">
      <c r="B52" s="100"/>
      <c r="C52" s="98"/>
      <c r="D52" s="47">
        <v>200</v>
      </c>
      <c r="E52" s="47">
        <v>200</v>
      </c>
      <c r="F52" s="52">
        <v>33.655999999999999</v>
      </c>
      <c r="G52" s="53">
        <v>33.460999999999999</v>
      </c>
      <c r="H52" s="52">
        <v>35.091000000000001</v>
      </c>
      <c r="I52" s="52">
        <v>35.052999999999997</v>
      </c>
      <c r="J52" s="52">
        <v>34.920999999999999</v>
      </c>
      <c r="K52" s="52">
        <v>81.046000000000006</v>
      </c>
      <c r="L52" s="52">
        <v>52.433</v>
      </c>
      <c r="M52" s="52">
        <v>6.9749999999999996</v>
      </c>
    </row>
    <row r="53" spans="2:13" x14ac:dyDescent="0.35">
      <c r="B53" s="100"/>
      <c r="C53" s="98"/>
      <c r="D53" s="47">
        <v>200</v>
      </c>
      <c r="E53" s="47">
        <v>300</v>
      </c>
      <c r="F53" s="52">
        <v>24.552</v>
      </c>
      <c r="G53" s="53">
        <v>24.344999999999999</v>
      </c>
      <c r="H53" s="52">
        <v>26.309000000000001</v>
      </c>
      <c r="I53" s="52">
        <v>26.129000000000001</v>
      </c>
      <c r="J53" s="52">
        <v>26.062999999999999</v>
      </c>
      <c r="K53" s="52">
        <v>80.983999999999995</v>
      </c>
      <c r="L53" s="52">
        <v>42.334000000000003</v>
      </c>
      <c r="M53" s="52">
        <v>5.577</v>
      </c>
    </row>
    <row r="54" spans="2:13" x14ac:dyDescent="0.35">
      <c r="B54" s="100"/>
      <c r="C54" s="98"/>
      <c r="D54" s="47">
        <v>300</v>
      </c>
      <c r="E54" s="47">
        <v>100</v>
      </c>
      <c r="F54" s="53">
        <v>51.637</v>
      </c>
      <c r="G54" s="54">
        <v>51.923000000000002</v>
      </c>
      <c r="H54" s="52">
        <v>52.658999999999999</v>
      </c>
      <c r="I54" s="52">
        <v>53.042999999999999</v>
      </c>
      <c r="J54" s="52">
        <v>52.927</v>
      </c>
      <c r="K54" s="52">
        <v>81.393000000000001</v>
      </c>
      <c r="L54" s="52">
        <v>77.486999999999995</v>
      </c>
      <c r="M54" s="52">
        <v>10.847</v>
      </c>
    </row>
    <row r="55" spans="2:13" x14ac:dyDescent="0.35">
      <c r="B55" s="100"/>
      <c r="C55" s="98"/>
      <c r="D55" s="47">
        <v>300</v>
      </c>
      <c r="E55" s="47">
        <v>200</v>
      </c>
      <c r="F55" s="52">
        <v>33.582999999999998</v>
      </c>
      <c r="G55" s="53">
        <v>33.401000000000003</v>
      </c>
      <c r="H55" s="52">
        <v>35.131999999999998</v>
      </c>
      <c r="I55" s="52">
        <v>35.091999999999999</v>
      </c>
      <c r="J55" s="52">
        <v>34.941000000000003</v>
      </c>
      <c r="K55" s="52">
        <v>81.019000000000005</v>
      </c>
      <c r="L55" s="52">
        <v>52.47</v>
      </c>
      <c r="M55" s="52">
        <v>6.077</v>
      </c>
    </row>
    <row r="56" spans="2:13" x14ac:dyDescent="0.35">
      <c r="B56" s="100"/>
      <c r="C56" s="99"/>
      <c r="D56" s="45">
        <v>300</v>
      </c>
      <c r="E56" s="45">
        <v>300</v>
      </c>
      <c r="F56" s="25">
        <v>24.353999999999999</v>
      </c>
      <c r="G56" s="55">
        <v>24.164999999999999</v>
      </c>
      <c r="H56" s="25">
        <v>26.170999999999999</v>
      </c>
      <c r="I56" s="25">
        <v>26.018999999999998</v>
      </c>
      <c r="J56" s="25">
        <v>25.940999999999999</v>
      </c>
      <c r="K56" s="25">
        <v>80.957999999999998</v>
      </c>
      <c r="L56" s="25">
        <v>42.302</v>
      </c>
      <c r="M56" s="25">
        <v>4.7469999999999999</v>
      </c>
    </row>
    <row r="57" spans="2:13" x14ac:dyDescent="0.35">
      <c r="B57" s="100"/>
      <c r="C57" s="98">
        <v>2</v>
      </c>
      <c r="D57" s="47">
        <v>100</v>
      </c>
      <c r="E57" s="47">
        <v>100</v>
      </c>
      <c r="F57" s="52">
        <v>10.335000000000001</v>
      </c>
      <c r="G57" s="53">
        <v>9.6020000000000003</v>
      </c>
      <c r="H57" s="52">
        <v>17.696999999999999</v>
      </c>
      <c r="I57" s="52">
        <v>17.846</v>
      </c>
      <c r="J57" s="52">
        <v>16.244</v>
      </c>
      <c r="K57" s="52">
        <v>36.756999999999998</v>
      </c>
      <c r="L57" s="52">
        <v>50.631999999999998</v>
      </c>
      <c r="M57" s="52">
        <v>8.9920000000000009</v>
      </c>
    </row>
    <row r="58" spans="2:13" x14ac:dyDescent="0.35">
      <c r="B58" s="100"/>
      <c r="C58" s="98"/>
      <c r="D58" s="47">
        <v>100</v>
      </c>
      <c r="E58" s="47">
        <v>200</v>
      </c>
      <c r="F58" s="52">
        <v>6.36</v>
      </c>
      <c r="G58" s="53">
        <v>6.07</v>
      </c>
      <c r="H58" s="52">
        <v>8.7590000000000003</v>
      </c>
      <c r="I58" s="52">
        <v>8.7070000000000007</v>
      </c>
      <c r="J58" s="52">
        <v>8.5549999999999997</v>
      </c>
      <c r="K58" s="52">
        <v>36.460999999999999</v>
      </c>
      <c r="L58" s="52">
        <v>34.353000000000002</v>
      </c>
      <c r="M58" s="52">
        <v>5.9580000000000002</v>
      </c>
    </row>
    <row r="59" spans="2:13" x14ac:dyDescent="0.35">
      <c r="B59" s="100"/>
      <c r="C59" s="98"/>
      <c r="D59" s="47">
        <v>100</v>
      </c>
      <c r="E59" s="47">
        <v>300</v>
      </c>
      <c r="F59" s="52">
        <v>4.9740000000000002</v>
      </c>
      <c r="G59" s="53">
        <v>4.8090000000000002</v>
      </c>
      <c r="H59" s="52">
        <v>5.9610000000000003</v>
      </c>
      <c r="I59" s="52">
        <v>5.8440000000000003</v>
      </c>
      <c r="J59" s="52">
        <v>5.8209999999999997</v>
      </c>
      <c r="K59" s="52">
        <v>36.381</v>
      </c>
      <c r="L59" s="52">
        <v>27.763999999999999</v>
      </c>
      <c r="M59" s="52">
        <v>4.7619999999999996</v>
      </c>
    </row>
    <row r="60" spans="2:13" x14ac:dyDescent="0.35">
      <c r="B60" s="100"/>
      <c r="C60" s="98"/>
      <c r="D60" s="47">
        <v>200</v>
      </c>
      <c r="E60" s="47">
        <v>100</v>
      </c>
      <c r="F60" s="52">
        <v>8.5670000000000002</v>
      </c>
      <c r="G60" s="53">
        <v>7.7569999999999997</v>
      </c>
      <c r="H60" s="52">
        <v>16.779</v>
      </c>
      <c r="I60" s="52">
        <v>16.885999999999999</v>
      </c>
      <c r="J60" s="52">
        <v>15.125999999999999</v>
      </c>
      <c r="K60" s="52">
        <v>36.609000000000002</v>
      </c>
      <c r="L60" s="52">
        <v>50.664000000000001</v>
      </c>
      <c r="M60" s="52">
        <v>7.0469999999999997</v>
      </c>
    </row>
    <row r="61" spans="2:13" x14ac:dyDescent="0.35">
      <c r="B61" s="100"/>
      <c r="C61" s="98"/>
      <c r="D61" s="47">
        <v>200</v>
      </c>
      <c r="E61" s="47">
        <v>200</v>
      </c>
      <c r="F61" s="52">
        <v>4.9210000000000003</v>
      </c>
      <c r="G61" s="53">
        <v>4.548</v>
      </c>
      <c r="H61" s="52">
        <v>7.7590000000000003</v>
      </c>
      <c r="I61" s="52">
        <v>7.7130000000000001</v>
      </c>
      <c r="J61" s="52">
        <v>7.5519999999999996</v>
      </c>
      <c r="K61" s="52">
        <v>36.375</v>
      </c>
      <c r="L61" s="52">
        <v>34.39</v>
      </c>
      <c r="M61" s="52">
        <v>4.4379999999999997</v>
      </c>
    </row>
    <row r="62" spans="2:13" x14ac:dyDescent="0.35">
      <c r="B62" s="100"/>
      <c r="C62" s="98"/>
      <c r="D62" s="47">
        <v>200</v>
      </c>
      <c r="E62" s="47">
        <v>300</v>
      </c>
      <c r="F62" s="52">
        <v>3.786</v>
      </c>
      <c r="G62" s="53">
        <v>3.5670000000000002</v>
      </c>
      <c r="H62" s="52">
        <v>5.0140000000000002</v>
      </c>
      <c r="I62" s="52">
        <v>4.859</v>
      </c>
      <c r="J62" s="52">
        <v>4.8419999999999996</v>
      </c>
      <c r="K62" s="52">
        <v>36.326000000000001</v>
      </c>
      <c r="L62" s="52">
        <v>27.765999999999998</v>
      </c>
      <c r="M62" s="52">
        <v>3.5150000000000001</v>
      </c>
    </row>
    <row r="63" spans="2:13" x14ac:dyDescent="0.35">
      <c r="B63" s="100"/>
      <c r="C63" s="98"/>
      <c r="D63" s="47">
        <v>300</v>
      </c>
      <c r="E63" s="47">
        <v>100</v>
      </c>
      <c r="F63" s="52">
        <v>7.8280000000000003</v>
      </c>
      <c r="G63" s="53">
        <v>6.9160000000000004</v>
      </c>
      <c r="H63" s="52">
        <v>16.526</v>
      </c>
      <c r="I63" s="52">
        <v>16.670999999999999</v>
      </c>
      <c r="J63" s="52">
        <v>14.715999999999999</v>
      </c>
      <c r="K63" s="52">
        <v>36.551000000000002</v>
      </c>
      <c r="L63" s="52">
        <v>50.646000000000001</v>
      </c>
      <c r="M63" s="52">
        <v>6.16</v>
      </c>
    </row>
    <row r="64" spans="2:13" x14ac:dyDescent="0.35">
      <c r="B64" s="100"/>
      <c r="C64" s="98"/>
      <c r="D64" s="47">
        <v>300</v>
      </c>
      <c r="E64" s="47">
        <v>200</v>
      </c>
      <c r="F64" s="52">
        <v>4.2750000000000004</v>
      </c>
      <c r="G64" s="53">
        <v>3.8620000000000001</v>
      </c>
      <c r="H64" s="52">
        <v>7.4089999999999998</v>
      </c>
      <c r="I64" s="52">
        <v>7.35</v>
      </c>
      <c r="J64" s="52">
        <v>7.2110000000000003</v>
      </c>
      <c r="K64" s="52">
        <v>36.344999999999999</v>
      </c>
      <c r="L64" s="52">
        <v>34.39</v>
      </c>
      <c r="M64" s="52">
        <v>3.734</v>
      </c>
    </row>
    <row r="65" spans="2:16" x14ac:dyDescent="0.35">
      <c r="B65" s="95"/>
      <c r="C65" s="99"/>
      <c r="D65" s="45">
        <v>300</v>
      </c>
      <c r="E65" s="45">
        <v>300</v>
      </c>
      <c r="F65" s="25">
        <v>3.2650000000000001</v>
      </c>
      <c r="G65" s="55">
        <v>3.016</v>
      </c>
      <c r="H65" s="25">
        <v>4.5880000000000001</v>
      </c>
      <c r="I65" s="25">
        <v>4.431</v>
      </c>
      <c r="J65" s="25">
        <v>4.4210000000000003</v>
      </c>
      <c r="K65" s="25">
        <v>36.307000000000002</v>
      </c>
      <c r="L65" s="25">
        <v>27.751000000000001</v>
      </c>
      <c r="M65" s="25">
        <v>2.9489999999999998</v>
      </c>
    </row>
    <row r="69" spans="2:16" ht="20.149999999999999" x14ac:dyDescent="0.5">
      <c r="B69" s="59" t="s">
        <v>98</v>
      </c>
    </row>
    <row r="71" spans="2:16" x14ac:dyDescent="0.35">
      <c r="B71" s="27"/>
      <c r="C71" s="27"/>
      <c r="D71" s="27"/>
      <c r="E71" s="101" t="s">
        <v>0</v>
      </c>
      <c r="F71" s="101"/>
      <c r="G71" s="101"/>
      <c r="H71" s="101"/>
      <c r="I71" s="101"/>
      <c r="J71" s="101"/>
      <c r="K71" s="101" t="s">
        <v>1</v>
      </c>
      <c r="L71" s="101"/>
      <c r="M71" s="101"/>
      <c r="N71" s="101"/>
      <c r="O71" s="101"/>
      <c r="P71" s="101"/>
    </row>
    <row r="72" spans="2:16" x14ac:dyDescent="0.35">
      <c r="B72" s="45" t="s">
        <v>81</v>
      </c>
      <c r="C72" s="45" t="s">
        <v>2</v>
      </c>
      <c r="D72" s="45" t="s">
        <v>3</v>
      </c>
      <c r="E72" s="74" t="s">
        <v>94</v>
      </c>
      <c r="F72" s="74" t="s">
        <v>85</v>
      </c>
      <c r="G72" s="74" t="s">
        <v>95</v>
      </c>
      <c r="H72" s="74" t="s">
        <v>79</v>
      </c>
      <c r="I72" s="74" t="s">
        <v>50</v>
      </c>
      <c r="J72" s="73" t="s">
        <v>8</v>
      </c>
      <c r="K72" s="74" t="s">
        <v>94</v>
      </c>
      <c r="L72" s="74" t="s">
        <v>85</v>
      </c>
      <c r="M72" s="74" t="s">
        <v>95</v>
      </c>
      <c r="N72" s="74" t="s">
        <v>79</v>
      </c>
      <c r="O72" s="74" t="s">
        <v>50</v>
      </c>
      <c r="P72" s="73" t="s">
        <v>8</v>
      </c>
    </row>
    <row r="73" spans="2:16" x14ac:dyDescent="0.35">
      <c r="B73" s="97">
        <v>1</v>
      </c>
      <c r="C73" s="48">
        <v>100</v>
      </c>
      <c r="D73" s="48">
        <v>100</v>
      </c>
      <c r="E73" s="75">
        <v>14.54</v>
      </c>
      <c r="F73" s="76">
        <v>15.85</v>
      </c>
      <c r="G73" s="76">
        <v>15.25</v>
      </c>
      <c r="H73" s="76">
        <v>15.55</v>
      </c>
      <c r="I73" s="76">
        <v>15.8</v>
      </c>
      <c r="J73" s="76">
        <v>15.68</v>
      </c>
      <c r="K73" s="75">
        <v>17.690000000000001</v>
      </c>
      <c r="L73" s="76">
        <v>20.309999999999999</v>
      </c>
      <c r="M73" s="76">
        <v>18.600000000000001</v>
      </c>
      <c r="N73" s="76">
        <v>19.14</v>
      </c>
      <c r="O73" s="76">
        <v>19.510000000000002</v>
      </c>
      <c r="P73" s="76">
        <v>19.260000000000002</v>
      </c>
    </row>
    <row r="74" spans="2:16" x14ac:dyDescent="0.35">
      <c r="B74" s="98"/>
      <c r="C74" s="47">
        <v>100</v>
      </c>
      <c r="D74" s="47">
        <v>200</v>
      </c>
      <c r="E74" s="77">
        <v>14.28</v>
      </c>
      <c r="F74" s="78">
        <v>14.98</v>
      </c>
      <c r="G74" s="78">
        <v>14.68</v>
      </c>
      <c r="H74" s="78">
        <v>14.85</v>
      </c>
      <c r="I74" s="78">
        <v>14.96</v>
      </c>
      <c r="J74" s="78">
        <v>14.77</v>
      </c>
      <c r="K74" s="77">
        <v>17.45</v>
      </c>
      <c r="L74" s="78">
        <v>18.75</v>
      </c>
      <c r="M74" s="78">
        <v>17.96</v>
      </c>
      <c r="N74" s="78">
        <v>18.28</v>
      </c>
      <c r="O74" s="78">
        <v>18.43</v>
      </c>
      <c r="P74" s="78">
        <v>18.059999999999999</v>
      </c>
    </row>
    <row r="75" spans="2:16" x14ac:dyDescent="0.35">
      <c r="B75" s="98"/>
      <c r="C75" s="47">
        <v>100</v>
      </c>
      <c r="D75" s="47">
        <v>300</v>
      </c>
      <c r="E75" s="77">
        <v>14.23</v>
      </c>
      <c r="F75" s="78">
        <v>14.71</v>
      </c>
      <c r="G75" s="78">
        <v>14.51</v>
      </c>
      <c r="H75" s="78">
        <v>14.62</v>
      </c>
      <c r="I75" s="78">
        <v>14.7</v>
      </c>
      <c r="J75" s="78">
        <v>14.51</v>
      </c>
      <c r="K75" s="77">
        <v>17.38</v>
      </c>
      <c r="L75" s="78">
        <v>18.239999999999998</v>
      </c>
      <c r="M75" s="78">
        <v>17.739999999999998</v>
      </c>
      <c r="N75" s="78">
        <v>17.97</v>
      </c>
      <c r="O75" s="78">
        <v>18.059999999999999</v>
      </c>
      <c r="P75" s="78">
        <v>17.66</v>
      </c>
    </row>
    <row r="76" spans="2:16" x14ac:dyDescent="0.35">
      <c r="B76" s="98"/>
      <c r="C76" s="47">
        <v>200</v>
      </c>
      <c r="D76" s="47">
        <v>100</v>
      </c>
      <c r="E76" s="77">
        <v>10.3</v>
      </c>
      <c r="F76" s="78">
        <v>11.23</v>
      </c>
      <c r="G76" s="78">
        <v>10.8</v>
      </c>
      <c r="H76" s="78">
        <v>11.02</v>
      </c>
      <c r="I76" s="78">
        <v>11.19</v>
      </c>
      <c r="J76" s="78">
        <v>11.2</v>
      </c>
      <c r="K76" s="77">
        <v>12.53</v>
      </c>
      <c r="L76" s="78">
        <v>14.41</v>
      </c>
      <c r="M76" s="78">
        <v>13.18</v>
      </c>
      <c r="N76" s="78">
        <v>13.57</v>
      </c>
      <c r="O76" s="78">
        <v>13.84</v>
      </c>
      <c r="P76" s="78">
        <v>13.8</v>
      </c>
    </row>
    <row r="77" spans="2:16" x14ac:dyDescent="0.35">
      <c r="B77" s="98"/>
      <c r="C77" s="47">
        <v>200</v>
      </c>
      <c r="D77" s="47">
        <v>200</v>
      </c>
      <c r="E77" s="77">
        <v>10.1</v>
      </c>
      <c r="F77" s="78">
        <v>10.6</v>
      </c>
      <c r="G77" s="78">
        <v>10.39</v>
      </c>
      <c r="H77" s="78">
        <v>10.51</v>
      </c>
      <c r="I77" s="78">
        <v>10.59</v>
      </c>
      <c r="J77" s="78">
        <v>10.55</v>
      </c>
      <c r="K77" s="77">
        <v>12.34</v>
      </c>
      <c r="L77" s="78">
        <v>13.28</v>
      </c>
      <c r="M77" s="78">
        <v>12.71</v>
      </c>
      <c r="N77" s="78">
        <v>12.95</v>
      </c>
      <c r="O77" s="78">
        <v>13.05</v>
      </c>
      <c r="P77" s="78">
        <v>12.91</v>
      </c>
    </row>
    <row r="78" spans="2:16" x14ac:dyDescent="0.35">
      <c r="B78" s="98"/>
      <c r="C78" s="47">
        <v>200</v>
      </c>
      <c r="D78" s="47">
        <v>300</v>
      </c>
      <c r="E78" s="77">
        <v>10.06</v>
      </c>
      <c r="F78" s="78">
        <v>10.4</v>
      </c>
      <c r="G78" s="78">
        <v>10.26</v>
      </c>
      <c r="H78" s="78">
        <v>10.34</v>
      </c>
      <c r="I78" s="78">
        <v>10.4</v>
      </c>
      <c r="J78" s="78">
        <v>10.33</v>
      </c>
      <c r="K78" s="77">
        <v>12.3</v>
      </c>
      <c r="L78" s="78">
        <v>12.91</v>
      </c>
      <c r="M78" s="78">
        <v>12.55</v>
      </c>
      <c r="N78" s="78">
        <v>12.71</v>
      </c>
      <c r="O78" s="78">
        <v>12.78</v>
      </c>
      <c r="P78" s="78">
        <v>12.63</v>
      </c>
    </row>
    <row r="79" spans="2:16" x14ac:dyDescent="0.35">
      <c r="B79" s="98"/>
      <c r="C79" s="47">
        <v>300</v>
      </c>
      <c r="D79" s="47">
        <v>100</v>
      </c>
      <c r="E79" s="77">
        <v>8.41</v>
      </c>
      <c r="F79" s="78">
        <v>9.17</v>
      </c>
      <c r="G79" s="78">
        <v>8.82</v>
      </c>
      <c r="H79" s="78">
        <v>9</v>
      </c>
      <c r="I79" s="78">
        <v>9.14</v>
      </c>
      <c r="J79" s="78">
        <v>9.16</v>
      </c>
      <c r="K79" s="77">
        <v>10.24</v>
      </c>
      <c r="L79" s="78">
        <v>11.79</v>
      </c>
      <c r="M79" s="78">
        <v>10.77</v>
      </c>
      <c r="N79" s="78">
        <v>11.1</v>
      </c>
      <c r="O79" s="78">
        <v>11.32</v>
      </c>
      <c r="P79" s="78">
        <v>11.31</v>
      </c>
    </row>
    <row r="80" spans="2:16" x14ac:dyDescent="0.35">
      <c r="B80" s="98"/>
      <c r="C80" s="47">
        <v>300</v>
      </c>
      <c r="D80" s="47">
        <v>200</v>
      </c>
      <c r="E80" s="77">
        <v>8.25</v>
      </c>
      <c r="F80" s="78">
        <v>8.66</v>
      </c>
      <c r="G80" s="78">
        <v>8.49</v>
      </c>
      <c r="H80" s="78">
        <v>8.59</v>
      </c>
      <c r="I80" s="78">
        <v>8.65</v>
      </c>
      <c r="J80" s="78">
        <v>8.6300000000000008</v>
      </c>
      <c r="K80" s="77">
        <v>10.08</v>
      </c>
      <c r="L80" s="78">
        <v>10.85</v>
      </c>
      <c r="M80" s="78">
        <v>10.38</v>
      </c>
      <c r="N80" s="78">
        <v>10.57</v>
      </c>
      <c r="O80" s="78">
        <v>10.66</v>
      </c>
      <c r="P80" s="78">
        <v>10.59</v>
      </c>
    </row>
    <row r="81" spans="2:36" x14ac:dyDescent="0.35">
      <c r="B81" s="99"/>
      <c r="C81" s="45">
        <v>300</v>
      </c>
      <c r="D81" s="45">
        <v>300</v>
      </c>
      <c r="E81" s="79">
        <v>8.2200000000000006</v>
      </c>
      <c r="F81" s="80">
        <v>8.5</v>
      </c>
      <c r="G81" s="80">
        <v>8.3800000000000008</v>
      </c>
      <c r="H81" s="80">
        <v>8.4499999999999993</v>
      </c>
      <c r="I81" s="80">
        <v>8.49</v>
      </c>
      <c r="J81" s="80">
        <v>8.4600000000000009</v>
      </c>
      <c r="K81" s="79">
        <v>10.039999999999999</v>
      </c>
      <c r="L81" s="80">
        <v>10.54</v>
      </c>
      <c r="M81" s="80">
        <v>10.25</v>
      </c>
      <c r="N81" s="80">
        <v>10.38</v>
      </c>
      <c r="O81" s="80">
        <v>10.44</v>
      </c>
      <c r="P81" s="80">
        <v>10.35</v>
      </c>
    </row>
    <row r="82" spans="2:36" x14ac:dyDescent="0.35">
      <c r="B82" s="98">
        <v>2</v>
      </c>
      <c r="C82" s="47">
        <v>100</v>
      </c>
      <c r="D82" s="47">
        <v>100</v>
      </c>
      <c r="E82" s="77">
        <v>14.64</v>
      </c>
      <c r="F82" s="78">
        <v>15.94</v>
      </c>
      <c r="G82" s="78">
        <v>15.34</v>
      </c>
      <c r="H82" s="78">
        <v>15.79</v>
      </c>
      <c r="I82" s="78">
        <v>16.010000000000002</v>
      </c>
      <c r="J82" s="78">
        <v>15.73</v>
      </c>
      <c r="K82" s="77">
        <v>17.88</v>
      </c>
      <c r="L82" s="78">
        <v>19.489999999999998</v>
      </c>
      <c r="M82" s="78">
        <v>18.98</v>
      </c>
      <c r="N82" s="78">
        <v>19.64</v>
      </c>
      <c r="O82" s="78">
        <v>19.82</v>
      </c>
      <c r="P82" s="78">
        <v>19.02</v>
      </c>
    </row>
    <row r="83" spans="2:36" x14ac:dyDescent="0.35">
      <c r="B83" s="98"/>
      <c r="C83" s="47">
        <v>100</v>
      </c>
      <c r="D83" s="47">
        <v>200</v>
      </c>
      <c r="E83" s="77">
        <v>14.3</v>
      </c>
      <c r="F83" s="78">
        <v>15</v>
      </c>
      <c r="G83" s="78">
        <v>14.69</v>
      </c>
      <c r="H83" s="78">
        <v>14.89</v>
      </c>
      <c r="I83" s="78">
        <v>14.99</v>
      </c>
      <c r="J83" s="78">
        <v>14.81</v>
      </c>
      <c r="K83" s="77">
        <v>17.47</v>
      </c>
      <c r="L83" s="78">
        <v>18.34</v>
      </c>
      <c r="M83" s="78">
        <v>18</v>
      </c>
      <c r="N83" s="78">
        <v>18.29</v>
      </c>
      <c r="O83" s="78">
        <v>18.41</v>
      </c>
      <c r="P83" s="78">
        <v>17.91</v>
      </c>
    </row>
    <row r="84" spans="2:36" x14ac:dyDescent="0.35">
      <c r="B84" s="98"/>
      <c r="C84" s="47">
        <v>100</v>
      </c>
      <c r="D84" s="47">
        <v>300</v>
      </c>
      <c r="E84" s="77">
        <v>14.23</v>
      </c>
      <c r="F84" s="78">
        <v>14.7</v>
      </c>
      <c r="G84" s="78">
        <v>14.5</v>
      </c>
      <c r="H84" s="78">
        <v>14.62</v>
      </c>
      <c r="I84" s="78">
        <v>14.69</v>
      </c>
      <c r="J84" s="78">
        <v>14.5</v>
      </c>
      <c r="K84" s="77">
        <v>17.39</v>
      </c>
      <c r="L84" s="78">
        <v>17.97</v>
      </c>
      <c r="M84" s="78">
        <v>17.73</v>
      </c>
      <c r="N84" s="78">
        <v>17.899999999999999</v>
      </c>
      <c r="O84" s="78">
        <v>17.98</v>
      </c>
      <c r="P84" s="78">
        <v>17.57</v>
      </c>
    </row>
    <row r="85" spans="2:36" x14ac:dyDescent="0.35">
      <c r="B85" s="98"/>
      <c r="C85" s="47">
        <v>200</v>
      </c>
      <c r="D85" s="47">
        <v>100</v>
      </c>
      <c r="E85" s="77">
        <v>10.36</v>
      </c>
      <c r="F85" s="78">
        <v>11.28</v>
      </c>
      <c r="G85" s="78">
        <v>10.86</v>
      </c>
      <c r="H85" s="78">
        <v>11.17</v>
      </c>
      <c r="I85" s="78">
        <v>11.33</v>
      </c>
      <c r="J85" s="78">
        <v>11.21</v>
      </c>
      <c r="K85" s="77">
        <v>12.67</v>
      </c>
      <c r="L85" s="78">
        <v>13.82</v>
      </c>
      <c r="M85" s="78">
        <v>13.48</v>
      </c>
      <c r="N85" s="78">
        <v>13.94</v>
      </c>
      <c r="O85" s="78">
        <v>14.06</v>
      </c>
      <c r="P85" s="78">
        <v>13.65</v>
      </c>
    </row>
    <row r="86" spans="2:36" x14ac:dyDescent="0.35">
      <c r="B86" s="98"/>
      <c r="C86" s="47">
        <v>200</v>
      </c>
      <c r="D86" s="47">
        <v>200</v>
      </c>
      <c r="E86" s="77">
        <v>10.119999999999999</v>
      </c>
      <c r="F86" s="78">
        <v>10.61</v>
      </c>
      <c r="G86" s="78">
        <v>10.39</v>
      </c>
      <c r="H86" s="78">
        <v>10.53</v>
      </c>
      <c r="I86" s="78">
        <v>10.61</v>
      </c>
      <c r="J86" s="78">
        <v>10.56</v>
      </c>
      <c r="K86" s="77">
        <v>12.36</v>
      </c>
      <c r="L86" s="78">
        <v>12.98</v>
      </c>
      <c r="M86" s="78">
        <v>12.74</v>
      </c>
      <c r="N86" s="78">
        <v>12.95</v>
      </c>
      <c r="O86" s="78">
        <v>13.03</v>
      </c>
      <c r="P86" s="78">
        <v>12.84</v>
      </c>
    </row>
    <row r="87" spans="2:36" x14ac:dyDescent="0.35">
      <c r="B87" s="98"/>
      <c r="C87" s="47">
        <v>200</v>
      </c>
      <c r="D87" s="47">
        <v>300</v>
      </c>
      <c r="E87" s="77">
        <v>10.06</v>
      </c>
      <c r="F87" s="78">
        <v>10.4</v>
      </c>
      <c r="G87" s="78">
        <v>10.26</v>
      </c>
      <c r="H87" s="78">
        <v>10.34</v>
      </c>
      <c r="I87" s="78">
        <v>10.39</v>
      </c>
      <c r="J87" s="78">
        <v>10.34</v>
      </c>
      <c r="K87" s="77">
        <v>12.3</v>
      </c>
      <c r="L87" s="78">
        <v>12.72</v>
      </c>
      <c r="M87" s="78">
        <v>12.54</v>
      </c>
      <c r="N87" s="78">
        <v>12.67</v>
      </c>
      <c r="O87" s="78">
        <v>12.73</v>
      </c>
      <c r="P87" s="78">
        <v>12.58</v>
      </c>
    </row>
    <row r="88" spans="2:36" x14ac:dyDescent="0.35">
      <c r="B88" s="98"/>
      <c r="C88" s="47">
        <v>300</v>
      </c>
      <c r="D88" s="47">
        <v>100</v>
      </c>
      <c r="E88" s="77">
        <v>8.4700000000000006</v>
      </c>
      <c r="F88" s="78">
        <v>9.2200000000000006</v>
      </c>
      <c r="G88" s="78">
        <v>8.8699999999999992</v>
      </c>
      <c r="H88" s="78">
        <v>9.1300000000000008</v>
      </c>
      <c r="I88" s="78">
        <v>9.26</v>
      </c>
      <c r="J88" s="78">
        <v>9.17</v>
      </c>
      <c r="K88" s="77">
        <v>10.35</v>
      </c>
      <c r="L88" s="78">
        <v>11.29</v>
      </c>
      <c r="M88" s="78">
        <v>11.02</v>
      </c>
      <c r="N88" s="78">
        <v>11.4</v>
      </c>
      <c r="O88" s="78">
        <v>11.5</v>
      </c>
      <c r="P88" s="78">
        <v>11.18</v>
      </c>
    </row>
    <row r="89" spans="2:36" x14ac:dyDescent="0.35">
      <c r="B89" s="98"/>
      <c r="C89" s="47">
        <v>300</v>
      </c>
      <c r="D89" s="47">
        <v>200</v>
      </c>
      <c r="E89" s="77">
        <v>8.26</v>
      </c>
      <c r="F89" s="78">
        <v>8.67</v>
      </c>
      <c r="G89" s="78">
        <v>8.48</v>
      </c>
      <c r="H89" s="78">
        <v>8.6</v>
      </c>
      <c r="I89" s="78">
        <v>8.66</v>
      </c>
      <c r="J89" s="78">
        <v>8.6199999999999992</v>
      </c>
      <c r="K89" s="77">
        <v>10.1</v>
      </c>
      <c r="L89" s="78">
        <v>10.6</v>
      </c>
      <c r="M89" s="78">
        <v>10.4</v>
      </c>
      <c r="N89" s="78">
        <v>10.58</v>
      </c>
      <c r="O89" s="78">
        <v>10.65</v>
      </c>
      <c r="P89" s="78">
        <v>10.52</v>
      </c>
    </row>
    <row r="90" spans="2:36" x14ac:dyDescent="0.35">
      <c r="B90" s="99"/>
      <c r="C90" s="45">
        <v>300</v>
      </c>
      <c r="D90" s="45">
        <v>300</v>
      </c>
      <c r="E90" s="79">
        <v>8.2200000000000006</v>
      </c>
      <c r="F90" s="80">
        <v>8.49</v>
      </c>
      <c r="G90" s="80">
        <v>8.3699999999999992</v>
      </c>
      <c r="H90" s="80">
        <v>8.4499999999999993</v>
      </c>
      <c r="I90" s="80">
        <v>8.49</v>
      </c>
      <c r="J90" s="80">
        <v>8.4600000000000009</v>
      </c>
      <c r="K90" s="79">
        <v>10.039999999999999</v>
      </c>
      <c r="L90" s="80">
        <v>10.39</v>
      </c>
      <c r="M90" s="80">
        <v>10.24</v>
      </c>
      <c r="N90" s="80">
        <v>10.34</v>
      </c>
      <c r="O90" s="80">
        <v>10.39</v>
      </c>
      <c r="P90" s="80">
        <v>10.31</v>
      </c>
    </row>
    <row r="93" spans="2:36" ht="20.149999999999999" x14ac:dyDescent="0.5">
      <c r="B93" s="59" t="s">
        <v>99</v>
      </c>
    </row>
    <row r="94" spans="2:36" ht="18" x14ac:dyDescent="0.45">
      <c r="B94" s="58" t="s">
        <v>100</v>
      </c>
    </row>
    <row r="95" spans="2:36" x14ac:dyDescent="0.35">
      <c r="Y95" t="s">
        <v>104</v>
      </c>
    </row>
    <row r="96" spans="2:36" x14ac:dyDescent="0.35">
      <c r="B96" s="48" t="s">
        <v>2</v>
      </c>
      <c r="C96" s="48" t="s">
        <v>3</v>
      </c>
      <c r="D96" s="48" t="s">
        <v>80</v>
      </c>
      <c r="E96" s="48" t="s">
        <v>12</v>
      </c>
      <c r="F96" s="48" t="s">
        <v>13</v>
      </c>
      <c r="G96" s="48" t="s">
        <v>14</v>
      </c>
      <c r="H96" s="48" t="s">
        <v>15</v>
      </c>
      <c r="I96" s="48" t="s">
        <v>16</v>
      </c>
      <c r="J96" s="48" t="s">
        <v>17</v>
      </c>
      <c r="K96" s="48" t="s">
        <v>18</v>
      </c>
      <c r="M96" s="48" t="s">
        <v>2</v>
      </c>
      <c r="N96" s="48" t="s">
        <v>3</v>
      </c>
      <c r="O96" s="48" t="s">
        <v>80</v>
      </c>
      <c r="P96" s="48" t="s">
        <v>12</v>
      </c>
      <c r="Q96" s="48" t="s">
        <v>13</v>
      </c>
      <c r="R96" s="48" t="s">
        <v>14</v>
      </c>
      <c r="S96" s="48" t="s">
        <v>15</v>
      </c>
      <c r="T96" s="48" t="s">
        <v>16</v>
      </c>
      <c r="U96" s="48" t="s">
        <v>17</v>
      </c>
      <c r="V96" s="48" t="s">
        <v>18</v>
      </c>
      <c r="X96" s="48" t="s">
        <v>80</v>
      </c>
      <c r="AA96" s="48" t="s">
        <v>2</v>
      </c>
      <c r="AB96" s="48" t="s">
        <v>3</v>
      </c>
      <c r="AC96" s="48" t="s">
        <v>80</v>
      </c>
      <c r="AD96" s="48" t="s">
        <v>12</v>
      </c>
      <c r="AE96" s="48" t="s">
        <v>13</v>
      </c>
      <c r="AF96" s="48" t="s">
        <v>14</v>
      </c>
      <c r="AG96" s="48" t="s">
        <v>15</v>
      </c>
      <c r="AH96" s="48" t="s">
        <v>16</v>
      </c>
      <c r="AI96" s="48" t="s">
        <v>17</v>
      </c>
      <c r="AJ96" s="48" t="s">
        <v>18</v>
      </c>
    </row>
    <row r="97" spans="2:36" x14ac:dyDescent="0.35">
      <c r="B97" s="102">
        <v>100</v>
      </c>
      <c r="C97" s="102">
        <v>100</v>
      </c>
      <c r="D97" s="48" t="s">
        <v>94</v>
      </c>
      <c r="E97" s="48">
        <v>0.80900000000000005</v>
      </c>
      <c r="F97" s="48">
        <v>0.89849999999999997</v>
      </c>
      <c r="G97" s="48">
        <v>0.86299999999999999</v>
      </c>
      <c r="H97" s="48">
        <v>0.8155</v>
      </c>
      <c r="I97" s="48">
        <v>0.83699999999999997</v>
      </c>
      <c r="J97" s="48">
        <v>0.84499999999999997</v>
      </c>
      <c r="K97" s="48">
        <v>0.86799999999999999</v>
      </c>
      <c r="M97" s="102">
        <v>100</v>
      </c>
      <c r="N97" s="102">
        <v>100</v>
      </c>
      <c r="O97" s="48" t="s">
        <v>94</v>
      </c>
      <c r="P97" s="1">
        <f>E97-E$102</f>
        <v>-0.1399999999999999</v>
      </c>
      <c r="Q97" s="1">
        <f t="shared" ref="Q97:V97" si="0">F97-F$102</f>
        <v>-2.2500000000000075E-2</v>
      </c>
      <c r="R97" s="1">
        <f t="shared" si="0"/>
        <v>-5.7499999999999996E-2</v>
      </c>
      <c r="S97" s="1">
        <f t="shared" si="0"/>
        <v>-8.450000000000002E-2</v>
      </c>
      <c r="T97" s="1">
        <f t="shared" si="0"/>
        <v>-5.9499999999999997E-2</v>
      </c>
      <c r="U97" s="1">
        <f t="shared" si="0"/>
        <v>-4.6499999999999986E-2</v>
      </c>
      <c r="V97" s="1">
        <f t="shared" si="0"/>
        <v>-2.5499999999999967E-2</v>
      </c>
      <c r="X97" s="48" t="s">
        <v>94</v>
      </c>
      <c r="Y97">
        <f>AVERAGE(P97:V97)*100</f>
        <v>-6.2285714285714278</v>
      </c>
      <c r="AA97" s="102">
        <v>100</v>
      </c>
      <c r="AB97" s="102">
        <v>100</v>
      </c>
      <c r="AC97" s="48" t="s">
        <v>94</v>
      </c>
      <c r="AD97" s="81">
        <f>P97*100</f>
        <v>-13.999999999999989</v>
      </c>
      <c r="AE97" s="81">
        <f t="shared" ref="AE97:AJ97" si="1">Q97*100</f>
        <v>-2.2500000000000075</v>
      </c>
      <c r="AF97" s="81">
        <f t="shared" si="1"/>
        <v>-5.75</v>
      </c>
      <c r="AG97" s="81">
        <f t="shared" si="1"/>
        <v>-8.4500000000000028</v>
      </c>
      <c r="AH97" s="81">
        <f t="shared" si="1"/>
        <v>-5.9499999999999993</v>
      </c>
      <c r="AI97" s="81">
        <f t="shared" si="1"/>
        <v>-4.6499999999999986</v>
      </c>
      <c r="AJ97" s="81">
        <f t="shared" si="1"/>
        <v>-2.5499999999999967</v>
      </c>
    </row>
    <row r="98" spans="2:36" x14ac:dyDescent="0.35">
      <c r="B98" s="100"/>
      <c r="C98" s="100"/>
      <c r="D98" s="47" t="s">
        <v>85</v>
      </c>
      <c r="E98" s="47">
        <v>0.92300000000000004</v>
      </c>
      <c r="F98" s="47">
        <v>0.90800000000000003</v>
      </c>
      <c r="G98" s="47">
        <v>0.88849999999999996</v>
      </c>
      <c r="H98" s="47">
        <v>0.84899999999999998</v>
      </c>
      <c r="I98" s="47">
        <v>0.87250000000000005</v>
      </c>
      <c r="J98" s="47">
        <v>0.88200000000000001</v>
      </c>
      <c r="K98" s="47">
        <v>0.9</v>
      </c>
      <c r="M98" s="100"/>
      <c r="N98" s="100"/>
      <c r="O98" s="57" t="s">
        <v>85</v>
      </c>
      <c r="P98" s="21">
        <f>E98-E$102</f>
        <v>-2.5999999999999912E-2</v>
      </c>
      <c r="Q98" s="21">
        <f>F98-F$102</f>
        <v>-1.3000000000000012E-2</v>
      </c>
      <c r="R98" s="21">
        <f t="shared" ref="R98:R101" si="2">G98-G$102</f>
        <v>-3.2000000000000028E-2</v>
      </c>
      <c r="S98" s="21">
        <f>H98-H$102</f>
        <v>-5.1000000000000045E-2</v>
      </c>
      <c r="T98" s="21">
        <f t="shared" ref="T98:T101" si="3">I98-I$102</f>
        <v>-2.399999999999991E-2</v>
      </c>
      <c r="U98" s="21">
        <f t="shared" ref="U98:U101" si="4">J98-J$102</f>
        <v>-9.4999999999999529E-3</v>
      </c>
      <c r="V98" s="21">
        <f t="shared" ref="V98:V101" si="5">K98-K$102</f>
        <v>6.5000000000000613E-3</v>
      </c>
      <c r="X98" s="47" t="s">
        <v>85</v>
      </c>
      <c r="Y98">
        <f t="shared" ref="Y98:Y161" si="6">AVERAGE(P98:V98)*100</f>
        <v>-2.1285714285714259</v>
      </c>
      <c r="AA98" s="100"/>
      <c r="AB98" s="100"/>
      <c r="AC98" s="57" t="s">
        <v>85</v>
      </c>
      <c r="AD98" s="82">
        <f t="shared" ref="AD98:AD150" si="7">P98*100</f>
        <v>-2.5999999999999912</v>
      </c>
      <c r="AE98" s="82">
        <f t="shared" ref="AE98:AE150" si="8">Q98*100</f>
        <v>-1.3000000000000012</v>
      </c>
      <c r="AF98" s="82">
        <f t="shared" ref="AF98:AF150" si="9">R98*100</f>
        <v>-3.2000000000000028</v>
      </c>
      <c r="AG98" s="82">
        <f t="shared" ref="AG98:AG150" si="10">S98*100</f>
        <v>-5.100000000000005</v>
      </c>
      <c r="AH98" s="82">
        <f t="shared" ref="AH98:AH150" si="11">T98*100</f>
        <v>-2.399999999999991</v>
      </c>
      <c r="AI98" s="82">
        <f t="shared" ref="AI98:AI150" si="12">U98*100</f>
        <v>-0.94999999999999529</v>
      </c>
      <c r="AJ98" s="82">
        <f t="shared" ref="AJ98:AJ150" si="13">V98*100</f>
        <v>0.65000000000000613</v>
      </c>
    </row>
    <row r="99" spans="2:36" x14ac:dyDescent="0.35">
      <c r="B99" s="100"/>
      <c r="C99" s="100"/>
      <c r="D99" s="47" t="s">
        <v>95</v>
      </c>
      <c r="E99" s="47">
        <v>0.93799999999999994</v>
      </c>
      <c r="F99" s="47">
        <v>0.95150000000000001</v>
      </c>
      <c r="G99" s="47">
        <v>0.87949999999999995</v>
      </c>
      <c r="H99" s="47">
        <v>0.81399999999999995</v>
      </c>
      <c r="I99" s="47">
        <v>0.82050000000000001</v>
      </c>
      <c r="J99" s="47">
        <v>0.84450000000000003</v>
      </c>
      <c r="K99" s="47">
        <v>0.88</v>
      </c>
      <c r="M99" s="100"/>
      <c r="N99" s="100"/>
      <c r="O99" s="47" t="s">
        <v>95</v>
      </c>
      <c r="P99" s="2">
        <f>E99-E$102</f>
        <v>-1.100000000000001E-2</v>
      </c>
      <c r="Q99" s="2">
        <f>F99-F$102</f>
        <v>3.0499999999999972E-2</v>
      </c>
      <c r="R99" s="2">
        <f t="shared" si="2"/>
        <v>-4.1000000000000036E-2</v>
      </c>
      <c r="S99" s="2">
        <f>H99-H$102</f>
        <v>-8.6000000000000076E-2</v>
      </c>
      <c r="T99" s="2">
        <f t="shared" si="3"/>
        <v>-7.5999999999999956E-2</v>
      </c>
      <c r="U99" s="2">
        <f t="shared" si="4"/>
        <v>-4.6999999999999931E-2</v>
      </c>
      <c r="V99" s="2">
        <f t="shared" si="5"/>
        <v>-1.3499999999999956E-2</v>
      </c>
      <c r="X99" s="47" t="s">
        <v>95</v>
      </c>
      <c r="Y99">
        <f t="shared" si="6"/>
        <v>-3.4857142857142858</v>
      </c>
      <c r="AA99" s="100"/>
      <c r="AB99" s="100"/>
      <c r="AC99" s="47" t="s">
        <v>95</v>
      </c>
      <c r="AD99" s="83">
        <f t="shared" si="7"/>
        <v>-1.100000000000001</v>
      </c>
      <c r="AE99" s="83">
        <f t="shared" si="8"/>
        <v>3.0499999999999972</v>
      </c>
      <c r="AF99" s="83">
        <f t="shared" si="9"/>
        <v>-4.1000000000000032</v>
      </c>
      <c r="AG99" s="83">
        <f t="shared" si="10"/>
        <v>-8.6000000000000085</v>
      </c>
      <c r="AH99" s="83">
        <f t="shared" si="11"/>
        <v>-7.5999999999999961</v>
      </c>
      <c r="AI99" s="83">
        <f t="shared" si="12"/>
        <v>-4.6999999999999931</v>
      </c>
      <c r="AJ99" s="83">
        <f t="shared" si="13"/>
        <v>-1.3499999999999956</v>
      </c>
    </row>
    <row r="100" spans="2:36" x14ac:dyDescent="0.35">
      <c r="B100" s="100"/>
      <c r="C100" s="100"/>
      <c r="D100" s="47" t="s">
        <v>79</v>
      </c>
      <c r="E100" s="47">
        <v>0.92700000000000005</v>
      </c>
      <c r="F100" s="47">
        <v>0.90949999999999998</v>
      </c>
      <c r="G100" s="47">
        <v>0.86699999999999999</v>
      </c>
      <c r="H100" s="47">
        <v>0.79500000000000004</v>
      </c>
      <c r="I100" s="47">
        <v>0.8115</v>
      </c>
      <c r="J100" s="47">
        <v>0.85</v>
      </c>
      <c r="K100" s="47">
        <v>0.88900000000000001</v>
      </c>
      <c r="M100" s="100"/>
      <c r="N100" s="100"/>
      <c r="O100" s="47" t="s">
        <v>79</v>
      </c>
      <c r="P100" s="2">
        <f>E100-E$102</f>
        <v>-2.1999999999999909E-2</v>
      </c>
      <c r="Q100" s="2">
        <f>F100-F$102</f>
        <v>-1.1500000000000066E-2</v>
      </c>
      <c r="R100" s="2">
        <f t="shared" si="2"/>
        <v>-5.3499999999999992E-2</v>
      </c>
      <c r="S100" s="2">
        <f>H100-H$102</f>
        <v>-0.10499999999999998</v>
      </c>
      <c r="T100" s="2">
        <f t="shared" si="3"/>
        <v>-8.4999999999999964E-2</v>
      </c>
      <c r="U100" s="2">
        <f t="shared" si="4"/>
        <v>-4.1499999999999981E-2</v>
      </c>
      <c r="V100" s="2">
        <f t="shared" si="5"/>
        <v>-4.4999999999999485E-3</v>
      </c>
      <c r="X100" s="47" t="s">
        <v>79</v>
      </c>
      <c r="Y100">
        <f t="shared" si="6"/>
        <v>-4.6142857142857121</v>
      </c>
      <c r="AA100" s="100"/>
      <c r="AB100" s="100"/>
      <c r="AC100" s="47" t="s">
        <v>79</v>
      </c>
      <c r="AD100" s="83">
        <f t="shared" si="7"/>
        <v>-2.1999999999999909</v>
      </c>
      <c r="AE100" s="83">
        <f t="shared" si="8"/>
        <v>-1.1500000000000066</v>
      </c>
      <c r="AF100" s="83">
        <f t="shared" si="9"/>
        <v>-5.35</v>
      </c>
      <c r="AG100" s="83">
        <f t="shared" si="10"/>
        <v>-10.499999999999998</v>
      </c>
      <c r="AH100" s="83">
        <f t="shared" si="11"/>
        <v>-8.4999999999999964</v>
      </c>
      <c r="AI100" s="83">
        <f t="shared" si="12"/>
        <v>-4.1499999999999986</v>
      </c>
      <c r="AJ100" s="83">
        <f t="shared" si="13"/>
        <v>-0.44999999999999485</v>
      </c>
    </row>
    <row r="101" spans="2:36" x14ac:dyDescent="0.35">
      <c r="B101" s="100"/>
      <c r="C101" s="100"/>
      <c r="D101" s="47" t="s">
        <v>50</v>
      </c>
      <c r="E101" s="47">
        <v>0.92649999999999999</v>
      </c>
      <c r="F101" s="47">
        <v>0.91849999999999998</v>
      </c>
      <c r="G101" s="47">
        <v>0.875</v>
      </c>
      <c r="H101" s="47">
        <v>0.82099999999999995</v>
      </c>
      <c r="I101" s="47">
        <v>0.83350000000000002</v>
      </c>
      <c r="J101" s="47">
        <v>0.86650000000000005</v>
      </c>
      <c r="K101" s="47">
        <v>0.90200000000000002</v>
      </c>
      <c r="M101" s="100"/>
      <c r="N101" s="100"/>
      <c r="O101" s="47" t="s">
        <v>50</v>
      </c>
      <c r="P101" s="2">
        <f>E101-E$102</f>
        <v>-2.2499999999999964E-2</v>
      </c>
      <c r="Q101" s="2">
        <f>F101-F$102</f>
        <v>-2.5000000000000577E-3</v>
      </c>
      <c r="R101" s="2">
        <f t="shared" si="2"/>
        <v>-4.5499999999999985E-2</v>
      </c>
      <c r="S101" s="2">
        <f>H101-H$102</f>
        <v>-7.900000000000007E-2</v>
      </c>
      <c r="T101" s="2">
        <f t="shared" si="3"/>
        <v>-6.2999999999999945E-2</v>
      </c>
      <c r="U101" s="2">
        <f t="shared" si="4"/>
        <v>-2.4999999999999911E-2</v>
      </c>
      <c r="V101" s="2">
        <f t="shared" si="5"/>
        <v>8.5000000000000631E-3</v>
      </c>
      <c r="X101" s="47" t="s">
        <v>50</v>
      </c>
      <c r="Y101">
        <f t="shared" si="6"/>
        <v>-3.2714285714285696</v>
      </c>
      <c r="AA101" s="100"/>
      <c r="AB101" s="100"/>
      <c r="AC101" s="47" t="s">
        <v>50</v>
      </c>
      <c r="AD101" s="83">
        <f t="shared" si="7"/>
        <v>-2.2499999999999964</v>
      </c>
      <c r="AE101" s="83">
        <f t="shared" si="8"/>
        <v>-0.25000000000000577</v>
      </c>
      <c r="AF101" s="83">
        <f t="shared" si="9"/>
        <v>-4.5499999999999989</v>
      </c>
      <c r="AG101" s="83">
        <f t="shared" si="10"/>
        <v>-7.9000000000000075</v>
      </c>
      <c r="AH101" s="83">
        <f t="shared" si="11"/>
        <v>-6.2999999999999945</v>
      </c>
      <c r="AI101" s="83">
        <f t="shared" si="12"/>
        <v>-2.4999999999999911</v>
      </c>
      <c r="AJ101" s="83">
        <f t="shared" si="13"/>
        <v>0.85000000000000631</v>
      </c>
    </row>
    <row r="102" spans="2:36" x14ac:dyDescent="0.35">
      <c r="B102" s="100"/>
      <c r="C102" s="95"/>
      <c r="D102" s="45" t="s">
        <v>8</v>
      </c>
      <c r="E102" s="45">
        <v>0.94899999999999995</v>
      </c>
      <c r="F102" s="45">
        <v>0.92100000000000004</v>
      </c>
      <c r="G102" s="45">
        <v>0.92049999999999998</v>
      </c>
      <c r="H102" s="45">
        <v>0.9</v>
      </c>
      <c r="I102" s="45">
        <v>0.89649999999999996</v>
      </c>
      <c r="J102" s="45">
        <v>0.89149999999999996</v>
      </c>
      <c r="K102" s="45">
        <v>0.89349999999999996</v>
      </c>
      <c r="M102" s="100"/>
      <c r="N102" s="95"/>
      <c r="O102" s="45" t="s">
        <v>8</v>
      </c>
      <c r="P102" s="3">
        <v>0.94899999999999995</v>
      </c>
      <c r="Q102" s="3">
        <v>0.92100000000000004</v>
      </c>
      <c r="R102" s="3">
        <v>0.92049999999999998</v>
      </c>
      <c r="S102" s="3">
        <v>0.9</v>
      </c>
      <c r="T102" s="3">
        <v>0.89649999999999996</v>
      </c>
      <c r="U102" s="3">
        <v>0.89149999999999996</v>
      </c>
      <c r="V102" s="3">
        <v>0.89349999999999996</v>
      </c>
      <c r="X102" s="45" t="s">
        <v>8</v>
      </c>
      <c r="AA102" s="100"/>
      <c r="AB102" s="95"/>
      <c r="AC102" s="45" t="s">
        <v>8</v>
      </c>
      <c r="AD102" s="84">
        <f t="shared" si="7"/>
        <v>94.899999999999991</v>
      </c>
      <c r="AE102" s="84">
        <f t="shared" si="8"/>
        <v>92.100000000000009</v>
      </c>
      <c r="AF102" s="84">
        <f t="shared" si="9"/>
        <v>92.05</v>
      </c>
      <c r="AG102" s="84">
        <f t="shared" si="10"/>
        <v>90</v>
      </c>
      <c r="AH102" s="84">
        <f t="shared" si="11"/>
        <v>89.649999999999991</v>
      </c>
      <c r="AI102" s="84">
        <f t="shared" si="12"/>
        <v>89.149999999999991</v>
      </c>
      <c r="AJ102" s="84">
        <f t="shared" si="13"/>
        <v>89.35</v>
      </c>
    </row>
    <row r="103" spans="2:36" x14ac:dyDescent="0.35">
      <c r="B103" s="100"/>
      <c r="C103" s="102">
        <v>200</v>
      </c>
      <c r="D103" s="48" t="s">
        <v>94</v>
      </c>
      <c r="E103" s="48">
        <v>0.87250000000000005</v>
      </c>
      <c r="F103" s="48">
        <v>0.92300000000000004</v>
      </c>
      <c r="G103" s="48">
        <v>0.9335</v>
      </c>
      <c r="H103" s="48">
        <v>0.92900000000000005</v>
      </c>
      <c r="I103" s="48">
        <v>0.91049999999999998</v>
      </c>
      <c r="J103" s="48">
        <v>0.91749999999999998</v>
      </c>
      <c r="K103" s="48">
        <v>0.91849999999999998</v>
      </c>
      <c r="M103" s="100"/>
      <c r="N103" s="102">
        <v>200</v>
      </c>
      <c r="O103" s="48" t="s">
        <v>94</v>
      </c>
      <c r="P103" s="1">
        <f>E103-E$108</f>
        <v>-6.8499999999999894E-2</v>
      </c>
      <c r="Q103" s="1">
        <f t="shared" ref="Q103:V103" si="14">F103-F$108</f>
        <v>-9.000000000000008E-3</v>
      </c>
      <c r="R103" s="1">
        <f t="shared" si="14"/>
        <v>1.4999999999999458E-3</v>
      </c>
      <c r="S103" s="1">
        <f t="shared" si="14"/>
        <v>4.0000000000000036E-3</v>
      </c>
      <c r="T103" s="1">
        <f t="shared" si="14"/>
        <v>-1.1500000000000066E-2</v>
      </c>
      <c r="U103" s="1">
        <f t="shared" si="14"/>
        <v>-1.0000000000000009E-2</v>
      </c>
      <c r="V103" s="1">
        <f t="shared" si="14"/>
        <v>-5.0000000000000044E-3</v>
      </c>
      <c r="X103" s="48" t="s">
        <v>94</v>
      </c>
      <c r="Y103">
        <f t="shared" si="6"/>
        <v>-1.4071428571428577</v>
      </c>
      <c r="AA103" s="100"/>
      <c r="AB103" s="102">
        <v>200</v>
      </c>
      <c r="AC103" s="48" t="s">
        <v>94</v>
      </c>
      <c r="AD103" s="81">
        <f t="shared" si="7"/>
        <v>-6.849999999999989</v>
      </c>
      <c r="AE103" s="81">
        <f t="shared" si="8"/>
        <v>-0.9000000000000008</v>
      </c>
      <c r="AF103" s="81">
        <f t="shared" si="9"/>
        <v>0.14999999999999458</v>
      </c>
      <c r="AG103" s="81">
        <f t="shared" si="10"/>
        <v>0.40000000000000036</v>
      </c>
      <c r="AH103" s="81">
        <f t="shared" si="11"/>
        <v>-1.1500000000000066</v>
      </c>
      <c r="AI103" s="81">
        <f t="shared" si="12"/>
        <v>-1.0000000000000009</v>
      </c>
      <c r="AJ103" s="81">
        <f t="shared" si="13"/>
        <v>-0.50000000000000044</v>
      </c>
    </row>
    <row r="104" spans="2:36" x14ac:dyDescent="0.35">
      <c r="B104" s="100"/>
      <c r="C104" s="100"/>
      <c r="D104" s="47" t="s">
        <v>85</v>
      </c>
      <c r="E104" s="47">
        <v>0.9405</v>
      </c>
      <c r="F104" s="47">
        <v>0.9335</v>
      </c>
      <c r="G104" s="47">
        <v>0.95050000000000001</v>
      </c>
      <c r="H104" s="47">
        <v>0.94</v>
      </c>
      <c r="I104" s="47">
        <v>0.92800000000000005</v>
      </c>
      <c r="J104" s="47">
        <v>0.9335</v>
      </c>
      <c r="K104" s="47">
        <v>0.9375</v>
      </c>
      <c r="M104" s="100"/>
      <c r="N104" s="100"/>
      <c r="O104" s="57" t="s">
        <v>85</v>
      </c>
      <c r="P104" s="21">
        <f t="shared" ref="P104:P107" si="15">E104-E$108</f>
        <v>-4.9999999999994493E-4</v>
      </c>
      <c r="Q104" s="21">
        <f t="shared" ref="Q104:Q107" si="16">F104-F$108</f>
        <v>1.4999999999999458E-3</v>
      </c>
      <c r="R104" s="21">
        <f t="shared" ref="R104:R107" si="17">G104-G$108</f>
        <v>1.8499999999999961E-2</v>
      </c>
      <c r="S104" s="21">
        <f t="shared" ref="S104:S107" si="18">H104-H$108</f>
        <v>1.4999999999999902E-2</v>
      </c>
      <c r="T104" s="21">
        <f t="shared" ref="T104:T107" si="19">I104-I$108</f>
        <v>6.0000000000000053E-3</v>
      </c>
      <c r="U104" s="21">
        <f t="shared" ref="U104:U107" si="20">J104-J$108</f>
        <v>6.0000000000000053E-3</v>
      </c>
      <c r="V104" s="21">
        <f t="shared" ref="V104:V107" si="21">K104-K$108</f>
        <v>1.4000000000000012E-2</v>
      </c>
      <c r="X104" s="47" t="s">
        <v>85</v>
      </c>
      <c r="Y104">
        <f t="shared" si="6"/>
        <v>0.86428571428571277</v>
      </c>
      <c r="AA104" s="100"/>
      <c r="AB104" s="100"/>
      <c r="AC104" s="57" t="s">
        <v>85</v>
      </c>
      <c r="AD104" s="82">
        <f t="shared" si="7"/>
        <v>-4.9999999999994493E-2</v>
      </c>
      <c r="AE104" s="82">
        <f t="shared" si="8"/>
        <v>0.14999999999999458</v>
      </c>
      <c r="AF104" s="82">
        <f t="shared" si="9"/>
        <v>1.8499999999999961</v>
      </c>
      <c r="AG104" s="82">
        <f t="shared" si="10"/>
        <v>1.4999999999999902</v>
      </c>
      <c r="AH104" s="82">
        <f t="shared" si="11"/>
        <v>0.60000000000000053</v>
      </c>
      <c r="AI104" s="82">
        <f t="shared" si="12"/>
        <v>0.60000000000000053</v>
      </c>
      <c r="AJ104" s="82">
        <f t="shared" si="13"/>
        <v>1.4000000000000012</v>
      </c>
    </row>
    <row r="105" spans="2:36" x14ac:dyDescent="0.35">
      <c r="B105" s="100"/>
      <c r="C105" s="100"/>
      <c r="D105" s="47" t="s">
        <v>95</v>
      </c>
      <c r="E105" s="47">
        <v>0.95050000000000001</v>
      </c>
      <c r="F105" s="47">
        <v>0.93600000000000005</v>
      </c>
      <c r="G105" s="47">
        <v>0.94499999999999995</v>
      </c>
      <c r="H105" s="47">
        <v>0.93100000000000005</v>
      </c>
      <c r="I105" s="47">
        <v>0.91900000000000004</v>
      </c>
      <c r="J105" s="47">
        <v>0.92200000000000004</v>
      </c>
      <c r="K105" s="47">
        <v>0.92849999999999999</v>
      </c>
      <c r="M105" s="100"/>
      <c r="N105" s="100"/>
      <c r="O105" s="47" t="s">
        <v>95</v>
      </c>
      <c r="P105" s="2">
        <f t="shared" si="15"/>
        <v>9.5000000000000639E-3</v>
      </c>
      <c r="Q105" s="2">
        <f t="shared" si="16"/>
        <v>4.0000000000000036E-3</v>
      </c>
      <c r="R105" s="2">
        <f t="shared" si="17"/>
        <v>1.2999999999999901E-2</v>
      </c>
      <c r="S105" s="2">
        <f t="shared" si="18"/>
        <v>6.0000000000000053E-3</v>
      </c>
      <c r="T105" s="2">
        <f t="shared" si="19"/>
        <v>-3.0000000000000027E-3</v>
      </c>
      <c r="U105" s="2">
        <f t="shared" si="20"/>
        <v>-5.4999999999999494E-3</v>
      </c>
      <c r="V105" s="2">
        <f t="shared" si="21"/>
        <v>5.0000000000000044E-3</v>
      </c>
      <c r="X105" s="47" t="s">
        <v>95</v>
      </c>
      <c r="Y105">
        <f t="shared" si="6"/>
        <v>0.4142857142857147</v>
      </c>
      <c r="AA105" s="100"/>
      <c r="AB105" s="100"/>
      <c r="AC105" s="47" t="s">
        <v>95</v>
      </c>
      <c r="AD105" s="83">
        <f t="shared" si="7"/>
        <v>0.95000000000000639</v>
      </c>
      <c r="AE105" s="83">
        <f t="shared" si="8"/>
        <v>0.40000000000000036</v>
      </c>
      <c r="AF105" s="83">
        <f t="shared" si="9"/>
        <v>1.2999999999999901</v>
      </c>
      <c r="AG105" s="83">
        <f t="shared" si="10"/>
        <v>0.60000000000000053</v>
      </c>
      <c r="AH105" s="83">
        <f t="shared" si="11"/>
        <v>-0.30000000000000027</v>
      </c>
      <c r="AI105" s="83">
        <f t="shared" si="12"/>
        <v>-0.54999999999999494</v>
      </c>
      <c r="AJ105" s="83">
        <f t="shared" si="13"/>
        <v>0.50000000000000044</v>
      </c>
    </row>
    <row r="106" spans="2:36" x14ac:dyDescent="0.35">
      <c r="B106" s="100"/>
      <c r="C106" s="100"/>
      <c r="D106" s="47" t="s">
        <v>79</v>
      </c>
      <c r="E106" s="47">
        <v>0.94499999999999995</v>
      </c>
      <c r="F106" s="47">
        <v>0.91700000000000004</v>
      </c>
      <c r="G106" s="47">
        <v>0.9365</v>
      </c>
      <c r="H106" s="47">
        <v>0.92200000000000004</v>
      </c>
      <c r="I106" s="47">
        <v>0.92100000000000004</v>
      </c>
      <c r="J106" s="47">
        <v>0.92249999999999999</v>
      </c>
      <c r="K106" s="47">
        <v>0.93700000000000006</v>
      </c>
      <c r="M106" s="100"/>
      <c r="N106" s="100"/>
      <c r="O106" s="47" t="s">
        <v>79</v>
      </c>
      <c r="P106" s="2">
        <f t="shared" si="15"/>
        <v>4.0000000000000036E-3</v>
      </c>
      <c r="Q106" s="2">
        <f t="shared" si="16"/>
        <v>-1.5000000000000013E-2</v>
      </c>
      <c r="R106" s="2">
        <f t="shared" si="17"/>
        <v>4.4999999999999485E-3</v>
      </c>
      <c r="S106" s="2">
        <f t="shared" si="18"/>
        <v>-3.0000000000000027E-3</v>
      </c>
      <c r="T106" s="2">
        <f t="shared" si="19"/>
        <v>-1.0000000000000009E-3</v>
      </c>
      <c r="U106" s="2">
        <f t="shared" si="20"/>
        <v>-5.0000000000000044E-3</v>
      </c>
      <c r="V106" s="2">
        <f t="shared" si="21"/>
        <v>1.3500000000000068E-2</v>
      </c>
      <c r="X106" s="47" t="s">
        <v>79</v>
      </c>
      <c r="Y106">
        <f t="shared" si="6"/>
        <v>-2.8571428571428595E-2</v>
      </c>
      <c r="AA106" s="100"/>
      <c r="AB106" s="100"/>
      <c r="AC106" s="47" t="s">
        <v>79</v>
      </c>
      <c r="AD106" s="83">
        <f t="shared" si="7"/>
        <v>0.40000000000000036</v>
      </c>
      <c r="AE106" s="83">
        <f t="shared" si="8"/>
        <v>-1.5000000000000013</v>
      </c>
      <c r="AF106" s="83">
        <f t="shared" si="9"/>
        <v>0.44999999999999485</v>
      </c>
      <c r="AG106" s="83">
        <f t="shared" si="10"/>
        <v>-0.30000000000000027</v>
      </c>
      <c r="AH106" s="83">
        <f t="shared" si="11"/>
        <v>-0.10000000000000009</v>
      </c>
      <c r="AI106" s="83">
        <f t="shared" si="12"/>
        <v>-0.50000000000000044</v>
      </c>
      <c r="AJ106" s="83">
        <f t="shared" si="13"/>
        <v>1.3500000000000068</v>
      </c>
    </row>
    <row r="107" spans="2:36" x14ac:dyDescent="0.35">
      <c r="B107" s="100"/>
      <c r="C107" s="100"/>
      <c r="D107" s="47" t="s">
        <v>50</v>
      </c>
      <c r="E107" s="47">
        <v>0.94550000000000001</v>
      </c>
      <c r="F107" s="47">
        <v>0.91949999999999998</v>
      </c>
      <c r="G107" s="47">
        <v>0.9425</v>
      </c>
      <c r="H107" s="47">
        <v>0.92800000000000005</v>
      </c>
      <c r="I107" s="47">
        <v>0.92149999999999999</v>
      </c>
      <c r="J107" s="47">
        <v>0.92349999999999999</v>
      </c>
      <c r="K107" s="47">
        <v>0.9365</v>
      </c>
      <c r="M107" s="100"/>
      <c r="N107" s="100"/>
      <c r="O107" s="47" t="s">
        <v>50</v>
      </c>
      <c r="P107" s="2">
        <f t="shared" si="15"/>
        <v>4.5000000000000595E-3</v>
      </c>
      <c r="Q107" s="2">
        <f t="shared" si="16"/>
        <v>-1.2500000000000067E-2</v>
      </c>
      <c r="R107" s="2">
        <f t="shared" si="17"/>
        <v>1.0499999999999954E-2</v>
      </c>
      <c r="S107" s="2">
        <f t="shared" si="18"/>
        <v>3.0000000000000027E-3</v>
      </c>
      <c r="T107" s="2">
        <f t="shared" si="19"/>
        <v>-5.0000000000005596E-4</v>
      </c>
      <c r="U107" s="2">
        <f t="shared" si="20"/>
        <v>-4.0000000000000036E-3</v>
      </c>
      <c r="V107" s="2">
        <f t="shared" si="21"/>
        <v>1.3000000000000012E-2</v>
      </c>
      <c r="X107" s="47" t="s">
        <v>50</v>
      </c>
      <c r="Y107">
        <f t="shared" si="6"/>
        <v>0.19999999999999857</v>
      </c>
      <c r="AA107" s="100"/>
      <c r="AB107" s="100"/>
      <c r="AC107" s="47" t="s">
        <v>50</v>
      </c>
      <c r="AD107" s="83">
        <f t="shared" si="7"/>
        <v>0.45000000000000595</v>
      </c>
      <c r="AE107" s="83">
        <f t="shared" si="8"/>
        <v>-1.2500000000000067</v>
      </c>
      <c r="AF107" s="83">
        <f t="shared" si="9"/>
        <v>1.0499999999999954</v>
      </c>
      <c r="AG107" s="83">
        <f t="shared" si="10"/>
        <v>0.30000000000000027</v>
      </c>
      <c r="AH107" s="83">
        <f t="shared" si="11"/>
        <v>-5.0000000000005596E-2</v>
      </c>
      <c r="AI107" s="83">
        <f t="shared" si="12"/>
        <v>-0.40000000000000036</v>
      </c>
      <c r="AJ107" s="83">
        <f t="shared" si="13"/>
        <v>1.3000000000000012</v>
      </c>
    </row>
    <row r="108" spans="2:36" x14ac:dyDescent="0.35">
      <c r="B108" s="100"/>
      <c r="C108" s="95"/>
      <c r="D108" s="45" t="s">
        <v>8</v>
      </c>
      <c r="E108" s="45">
        <v>0.94099999999999995</v>
      </c>
      <c r="F108" s="45">
        <v>0.93200000000000005</v>
      </c>
      <c r="G108" s="45">
        <v>0.93200000000000005</v>
      </c>
      <c r="H108" s="45">
        <v>0.92500000000000004</v>
      </c>
      <c r="I108" s="45">
        <v>0.92200000000000004</v>
      </c>
      <c r="J108" s="45">
        <v>0.92749999999999999</v>
      </c>
      <c r="K108" s="45">
        <v>0.92349999999999999</v>
      </c>
      <c r="M108" s="100"/>
      <c r="N108" s="95"/>
      <c r="O108" s="45" t="s">
        <v>8</v>
      </c>
      <c r="P108" s="3">
        <v>0.94099999999999995</v>
      </c>
      <c r="Q108" s="3">
        <v>0.93200000000000005</v>
      </c>
      <c r="R108" s="3">
        <v>0.93200000000000005</v>
      </c>
      <c r="S108" s="3">
        <v>0.92500000000000004</v>
      </c>
      <c r="T108" s="3">
        <v>0.92200000000000004</v>
      </c>
      <c r="U108" s="3">
        <v>0.92749999999999999</v>
      </c>
      <c r="V108" s="3">
        <v>0.92349999999999999</v>
      </c>
      <c r="X108" s="45" t="s">
        <v>8</v>
      </c>
      <c r="AA108" s="100"/>
      <c r="AB108" s="95"/>
      <c r="AC108" s="45" t="s">
        <v>8</v>
      </c>
      <c r="AD108" s="84">
        <f t="shared" si="7"/>
        <v>94.1</v>
      </c>
      <c r="AE108" s="84">
        <f t="shared" si="8"/>
        <v>93.2</v>
      </c>
      <c r="AF108" s="84">
        <f t="shared" si="9"/>
        <v>93.2</v>
      </c>
      <c r="AG108" s="84">
        <f t="shared" si="10"/>
        <v>92.5</v>
      </c>
      <c r="AH108" s="84">
        <f t="shared" si="11"/>
        <v>92.2</v>
      </c>
      <c r="AI108" s="84">
        <f t="shared" si="12"/>
        <v>92.75</v>
      </c>
      <c r="AJ108" s="84">
        <f t="shared" si="13"/>
        <v>92.35</v>
      </c>
    </row>
    <row r="109" spans="2:36" x14ac:dyDescent="0.35">
      <c r="B109" s="100"/>
      <c r="C109" s="100">
        <v>300</v>
      </c>
      <c r="D109" s="47" t="s">
        <v>94</v>
      </c>
      <c r="E109" s="47">
        <v>0.91700000000000004</v>
      </c>
      <c r="F109" s="47">
        <v>0.92900000000000005</v>
      </c>
      <c r="G109" s="47">
        <v>0.9335</v>
      </c>
      <c r="H109" s="47">
        <v>0.93700000000000006</v>
      </c>
      <c r="I109" s="47">
        <v>0.93100000000000005</v>
      </c>
      <c r="J109" s="47">
        <v>0.92149999999999999</v>
      </c>
      <c r="K109" s="47">
        <v>0.93200000000000005</v>
      </c>
      <c r="M109" s="100"/>
      <c r="N109" s="100">
        <v>300</v>
      </c>
      <c r="O109" s="47" t="s">
        <v>94</v>
      </c>
      <c r="P109" s="2">
        <f>E109-E$114</f>
        <v>-2.0000000000000018E-2</v>
      </c>
      <c r="Q109" s="2">
        <f t="shared" ref="Q109:V109" si="22">F109-F$114</f>
        <v>-5.4999999999999494E-3</v>
      </c>
      <c r="R109" s="2">
        <f t="shared" si="22"/>
        <v>4.0000000000000036E-3</v>
      </c>
      <c r="S109" s="2">
        <f t="shared" si="22"/>
        <v>1.4000000000000012E-2</v>
      </c>
      <c r="T109" s="2">
        <f t="shared" si="22"/>
        <v>-1.4999999999999458E-3</v>
      </c>
      <c r="U109" s="2">
        <f t="shared" si="22"/>
        <v>-5.0000000000000044E-3</v>
      </c>
      <c r="V109" s="2">
        <f t="shared" si="22"/>
        <v>6.5000000000000613E-3</v>
      </c>
      <c r="X109" s="47" t="s">
        <v>94</v>
      </c>
      <c r="Y109">
        <f t="shared" si="6"/>
        <v>-0.10714285714285485</v>
      </c>
      <c r="AA109" s="100"/>
      <c r="AB109" s="100">
        <v>300</v>
      </c>
      <c r="AC109" s="47" t="s">
        <v>94</v>
      </c>
      <c r="AD109" s="83">
        <f t="shared" si="7"/>
        <v>-2.0000000000000018</v>
      </c>
      <c r="AE109" s="83">
        <f t="shared" si="8"/>
        <v>-0.54999999999999494</v>
      </c>
      <c r="AF109" s="83">
        <f t="shared" si="9"/>
        <v>0.40000000000000036</v>
      </c>
      <c r="AG109" s="83">
        <f t="shared" si="10"/>
        <v>1.4000000000000012</v>
      </c>
      <c r="AH109" s="83">
        <f t="shared" si="11"/>
        <v>-0.14999999999999458</v>
      </c>
      <c r="AI109" s="83">
        <f t="shared" si="12"/>
        <v>-0.50000000000000044</v>
      </c>
      <c r="AJ109" s="83">
        <f t="shared" si="13"/>
        <v>0.65000000000000613</v>
      </c>
    </row>
    <row r="110" spans="2:36" x14ac:dyDescent="0.35">
      <c r="B110" s="100"/>
      <c r="C110" s="100"/>
      <c r="D110" s="47" t="s">
        <v>85</v>
      </c>
      <c r="E110" s="47">
        <v>0.94199999999999995</v>
      </c>
      <c r="F110" s="47">
        <v>0.93600000000000005</v>
      </c>
      <c r="G110" s="47">
        <v>0.94699999999999995</v>
      </c>
      <c r="H110" s="47">
        <v>0.95050000000000001</v>
      </c>
      <c r="I110" s="47">
        <v>0.94499999999999995</v>
      </c>
      <c r="J110" s="47">
        <v>0.93899999999999995</v>
      </c>
      <c r="K110" s="47">
        <v>0.94499999999999995</v>
      </c>
      <c r="M110" s="100"/>
      <c r="N110" s="100"/>
      <c r="O110" s="57" t="s">
        <v>85</v>
      </c>
      <c r="P110" s="21">
        <f t="shared" ref="P110:P113" si="23">E110-E$114</f>
        <v>4.9999999999998934E-3</v>
      </c>
      <c r="Q110" s="21">
        <f t="shared" ref="Q110:Q113" si="24">F110-F$114</f>
        <v>1.5000000000000568E-3</v>
      </c>
      <c r="R110" s="21">
        <f t="shared" ref="R110:R113" si="25">G110-G$114</f>
        <v>1.749999999999996E-2</v>
      </c>
      <c r="S110" s="21">
        <f t="shared" ref="S110:S113" si="26">H110-H$114</f>
        <v>2.7499999999999969E-2</v>
      </c>
      <c r="T110" s="21">
        <f t="shared" ref="T110:T113" si="27">I110-I$114</f>
        <v>1.2499999999999956E-2</v>
      </c>
      <c r="U110" s="21">
        <f t="shared" ref="U110:U113" si="28">J110-J$114</f>
        <v>1.2499999999999956E-2</v>
      </c>
      <c r="V110" s="21">
        <f t="shared" ref="V110:V113" si="29">K110-K$114</f>
        <v>1.9499999999999962E-2</v>
      </c>
      <c r="X110" s="47" t="s">
        <v>85</v>
      </c>
      <c r="Y110">
        <f t="shared" si="6"/>
        <v>1.3714285714285679</v>
      </c>
      <c r="AA110" s="100"/>
      <c r="AB110" s="100"/>
      <c r="AC110" s="57" t="s">
        <v>85</v>
      </c>
      <c r="AD110" s="82">
        <f t="shared" si="7"/>
        <v>0.49999999999998934</v>
      </c>
      <c r="AE110" s="82">
        <f t="shared" si="8"/>
        <v>0.15000000000000568</v>
      </c>
      <c r="AF110" s="82">
        <f t="shared" si="9"/>
        <v>1.749999999999996</v>
      </c>
      <c r="AG110" s="82">
        <f t="shared" si="10"/>
        <v>2.7499999999999969</v>
      </c>
      <c r="AH110" s="82">
        <f t="shared" si="11"/>
        <v>1.2499999999999956</v>
      </c>
      <c r="AI110" s="82">
        <f t="shared" si="12"/>
        <v>1.2499999999999956</v>
      </c>
      <c r="AJ110" s="82">
        <f t="shared" si="13"/>
        <v>1.9499999999999962</v>
      </c>
    </row>
    <row r="111" spans="2:36" x14ac:dyDescent="0.35">
      <c r="B111" s="100"/>
      <c r="C111" s="100"/>
      <c r="D111" s="47" t="s">
        <v>95</v>
      </c>
      <c r="E111" s="47">
        <v>0.9415</v>
      </c>
      <c r="F111" s="47">
        <v>0.93400000000000005</v>
      </c>
      <c r="G111" s="47">
        <v>0.94650000000000001</v>
      </c>
      <c r="H111" s="47">
        <v>0.94650000000000001</v>
      </c>
      <c r="I111" s="47">
        <v>0.9415</v>
      </c>
      <c r="J111" s="47">
        <v>0.93</v>
      </c>
      <c r="K111" s="47">
        <v>0.93400000000000005</v>
      </c>
      <c r="M111" s="100"/>
      <c r="N111" s="100"/>
      <c r="O111" s="47" t="s">
        <v>95</v>
      </c>
      <c r="P111" s="2">
        <f t="shared" si="23"/>
        <v>4.4999999999999485E-3</v>
      </c>
      <c r="Q111" s="2">
        <f t="shared" si="24"/>
        <v>-4.9999999999994493E-4</v>
      </c>
      <c r="R111" s="2">
        <f t="shared" si="25"/>
        <v>1.7000000000000015E-2</v>
      </c>
      <c r="S111" s="2">
        <f t="shared" si="26"/>
        <v>2.3499999999999965E-2</v>
      </c>
      <c r="T111" s="2">
        <f t="shared" si="27"/>
        <v>9.000000000000008E-3</v>
      </c>
      <c r="U111" s="2">
        <f t="shared" si="28"/>
        <v>3.5000000000000586E-3</v>
      </c>
      <c r="V111" s="2">
        <f t="shared" si="29"/>
        <v>8.5000000000000631E-3</v>
      </c>
      <c r="X111" s="47" t="s">
        <v>95</v>
      </c>
      <c r="Y111">
        <f t="shared" si="6"/>
        <v>0.93571428571428727</v>
      </c>
      <c r="AA111" s="100"/>
      <c r="AB111" s="100"/>
      <c r="AC111" s="47" t="s">
        <v>95</v>
      </c>
      <c r="AD111" s="83">
        <f t="shared" si="7"/>
        <v>0.44999999999999485</v>
      </c>
      <c r="AE111" s="83">
        <f t="shared" si="8"/>
        <v>-4.9999999999994493E-2</v>
      </c>
      <c r="AF111" s="83">
        <f t="shared" si="9"/>
        <v>1.7000000000000015</v>
      </c>
      <c r="AG111" s="83">
        <f t="shared" si="10"/>
        <v>2.3499999999999965</v>
      </c>
      <c r="AH111" s="83">
        <f t="shared" si="11"/>
        <v>0.9000000000000008</v>
      </c>
      <c r="AI111" s="83">
        <f t="shared" si="12"/>
        <v>0.35000000000000586</v>
      </c>
      <c r="AJ111" s="83">
        <f t="shared" si="13"/>
        <v>0.85000000000000631</v>
      </c>
    </row>
    <row r="112" spans="2:36" x14ac:dyDescent="0.35">
      <c r="B112" s="100"/>
      <c r="C112" s="100"/>
      <c r="D112" s="47" t="s">
        <v>79</v>
      </c>
      <c r="E112" s="47">
        <v>0.93700000000000006</v>
      </c>
      <c r="F112" s="47">
        <v>0.91349999999999998</v>
      </c>
      <c r="G112" s="47">
        <v>0.94950000000000001</v>
      </c>
      <c r="H112" s="47">
        <v>0.94550000000000001</v>
      </c>
      <c r="I112" s="47">
        <v>0.94350000000000001</v>
      </c>
      <c r="J112" s="47">
        <v>0.93049999999999999</v>
      </c>
      <c r="K112" s="47">
        <v>0.94299999999999995</v>
      </c>
      <c r="M112" s="100"/>
      <c r="N112" s="100"/>
      <c r="O112" s="47" t="s">
        <v>79</v>
      </c>
      <c r="P112" s="2">
        <f t="shared" si="23"/>
        <v>0</v>
      </c>
      <c r="Q112" s="2">
        <f t="shared" si="24"/>
        <v>-2.1000000000000019E-2</v>
      </c>
      <c r="R112" s="2">
        <f t="shared" si="25"/>
        <v>2.0000000000000018E-2</v>
      </c>
      <c r="S112" s="2">
        <f t="shared" si="26"/>
        <v>2.2499999999999964E-2</v>
      </c>
      <c r="T112" s="2">
        <f t="shared" si="27"/>
        <v>1.100000000000001E-2</v>
      </c>
      <c r="U112" s="2">
        <f t="shared" si="28"/>
        <v>4.0000000000000036E-3</v>
      </c>
      <c r="V112" s="2">
        <f t="shared" si="29"/>
        <v>1.749999999999996E-2</v>
      </c>
      <c r="X112" s="47" t="s">
        <v>79</v>
      </c>
      <c r="Y112">
        <f t="shared" si="6"/>
        <v>0.77142857142857058</v>
      </c>
      <c r="AA112" s="100"/>
      <c r="AB112" s="100"/>
      <c r="AC112" s="47" t="s">
        <v>79</v>
      </c>
      <c r="AD112" s="83">
        <f t="shared" si="7"/>
        <v>0</v>
      </c>
      <c r="AE112" s="83">
        <f t="shared" si="8"/>
        <v>-2.1000000000000019</v>
      </c>
      <c r="AF112" s="83">
        <f t="shared" si="9"/>
        <v>2.0000000000000018</v>
      </c>
      <c r="AG112" s="83">
        <f t="shared" si="10"/>
        <v>2.2499999999999964</v>
      </c>
      <c r="AH112" s="83">
        <f t="shared" si="11"/>
        <v>1.100000000000001</v>
      </c>
      <c r="AI112" s="83">
        <f t="shared" si="12"/>
        <v>0.40000000000000036</v>
      </c>
      <c r="AJ112" s="83">
        <f t="shared" si="13"/>
        <v>1.749999999999996</v>
      </c>
    </row>
    <row r="113" spans="2:36" x14ac:dyDescent="0.35">
      <c r="B113" s="100"/>
      <c r="C113" s="100"/>
      <c r="D113" s="47" t="s">
        <v>50</v>
      </c>
      <c r="E113" s="47">
        <v>0.9375</v>
      </c>
      <c r="F113" s="47">
        <v>0.91849999999999998</v>
      </c>
      <c r="G113" s="47">
        <v>0.94950000000000001</v>
      </c>
      <c r="H113" s="47">
        <v>0.94799999999999995</v>
      </c>
      <c r="I113" s="47">
        <v>0.94299999999999995</v>
      </c>
      <c r="J113" s="47">
        <v>0.9355</v>
      </c>
      <c r="K113" s="47">
        <v>0.94499999999999995</v>
      </c>
      <c r="M113" s="100"/>
      <c r="N113" s="100"/>
      <c r="O113" s="47" t="s">
        <v>50</v>
      </c>
      <c r="P113" s="2">
        <f t="shared" si="23"/>
        <v>4.9999999999994493E-4</v>
      </c>
      <c r="Q113" s="2">
        <f t="shared" si="24"/>
        <v>-1.6000000000000014E-2</v>
      </c>
      <c r="R113" s="2">
        <f t="shared" si="25"/>
        <v>2.0000000000000018E-2</v>
      </c>
      <c r="S113" s="2">
        <f t="shared" si="26"/>
        <v>2.4999999999999911E-2</v>
      </c>
      <c r="T113" s="2">
        <f t="shared" si="27"/>
        <v>1.0499999999999954E-2</v>
      </c>
      <c r="U113" s="2">
        <f t="shared" si="28"/>
        <v>9.000000000000008E-3</v>
      </c>
      <c r="V113" s="2">
        <f t="shared" si="29"/>
        <v>1.9499999999999962E-2</v>
      </c>
      <c r="X113" s="47" t="s">
        <v>50</v>
      </c>
      <c r="Y113">
        <f t="shared" si="6"/>
        <v>0.97857142857142554</v>
      </c>
      <c r="AA113" s="100"/>
      <c r="AB113" s="100"/>
      <c r="AC113" s="47" t="s">
        <v>50</v>
      </c>
      <c r="AD113" s="83">
        <f t="shared" si="7"/>
        <v>4.9999999999994493E-2</v>
      </c>
      <c r="AE113" s="83">
        <f t="shared" si="8"/>
        <v>-1.6000000000000014</v>
      </c>
      <c r="AF113" s="83">
        <f t="shared" si="9"/>
        <v>2.0000000000000018</v>
      </c>
      <c r="AG113" s="83">
        <f t="shared" si="10"/>
        <v>2.4999999999999911</v>
      </c>
      <c r="AH113" s="83">
        <f t="shared" si="11"/>
        <v>1.0499999999999954</v>
      </c>
      <c r="AI113" s="83">
        <f t="shared" si="12"/>
        <v>0.9000000000000008</v>
      </c>
      <c r="AJ113" s="83">
        <f t="shared" si="13"/>
        <v>1.9499999999999962</v>
      </c>
    </row>
    <row r="114" spans="2:36" x14ac:dyDescent="0.35">
      <c r="B114" s="95"/>
      <c r="C114" s="95"/>
      <c r="D114" s="45" t="s">
        <v>8</v>
      </c>
      <c r="E114" s="45">
        <v>0.93700000000000006</v>
      </c>
      <c r="F114" s="45">
        <v>0.9345</v>
      </c>
      <c r="G114" s="45">
        <v>0.92949999999999999</v>
      </c>
      <c r="H114" s="45">
        <v>0.92300000000000004</v>
      </c>
      <c r="I114" s="45">
        <v>0.9325</v>
      </c>
      <c r="J114" s="45">
        <v>0.92649999999999999</v>
      </c>
      <c r="K114" s="45">
        <v>0.92549999999999999</v>
      </c>
      <c r="M114" s="95"/>
      <c r="N114" s="95"/>
      <c r="O114" s="45" t="s">
        <v>8</v>
      </c>
      <c r="P114" s="3">
        <v>0.93700000000000006</v>
      </c>
      <c r="Q114" s="3">
        <v>0.9345</v>
      </c>
      <c r="R114" s="3">
        <v>0.92949999999999999</v>
      </c>
      <c r="S114" s="3">
        <v>0.92300000000000004</v>
      </c>
      <c r="T114" s="3">
        <v>0.9325</v>
      </c>
      <c r="U114" s="3">
        <v>0.92649999999999999</v>
      </c>
      <c r="V114" s="3">
        <v>0.92549999999999999</v>
      </c>
      <c r="X114" s="45" t="s">
        <v>8</v>
      </c>
      <c r="AA114" s="95"/>
      <c r="AB114" s="95"/>
      <c r="AC114" s="45" t="s">
        <v>8</v>
      </c>
      <c r="AD114" s="84">
        <f t="shared" si="7"/>
        <v>93.7</v>
      </c>
      <c r="AE114" s="84">
        <f t="shared" si="8"/>
        <v>93.45</v>
      </c>
      <c r="AF114" s="84">
        <f t="shared" si="9"/>
        <v>92.95</v>
      </c>
      <c r="AG114" s="84">
        <f t="shared" si="10"/>
        <v>92.300000000000011</v>
      </c>
      <c r="AH114" s="84">
        <f t="shared" si="11"/>
        <v>93.25</v>
      </c>
      <c r="AI114" s="84">
        <f t="shared" si="12"/>
        <v>92.65</v>
      </c>
      <c r="AJ114" s="84">
        <f t="shared" si="13"/>
        <v>92.55</v>
      </c>
    </row>
    <row r="115" spans="2:36" x14ac:dyDescent="0.35">
      <c r="B115" s="102">
        <v>200</v>
      </c>
      <c r="C115" s="102">
        <v>100</v>
      </c>
      <c r="D115" s="48" t="s">
        <v>94</v>
      </c>
      <c r="E115" s="48">
        <v>0.67800000000000005</v>
      </c>
      <c r="F115" s="48">
        <v>0.84350000000000003</v>
      </c>
      <c r="G115" s="48">
        <v>0.76549999999999996</v>
      </c>
      <c r="H115" s="48">
        <v>0.73050000000000004</v>
      </c>
      <c r="I115" s="48">
        <v>0.75600000000000001</v>
      </c>
      <c r="J115" s="48">
        <v>0.79100000000000004</v>
      </c>
      <c r="K115" s="48">
        <v>0.82299999999999995</v>
      </c>
      <c r="M115" s="102">
        <v>200</v>
      </c>
      <c r="N115" s="102">
        <v>100</v>
      </c>
      <c r="O115" s="48" t="s">
        <v>94</v>
      </c>
      <c r="P115" s="1">
        <f>E115-E$120</f>
        <v>-0.2619999999999999</v>
      </c>
      <c r="Q115" s="1">
        <f t="shared" ref="Q115:V115" si="30">F115-F$120</f>
        <v>-6.0499999999999998E-2</v>
      </c>
      <c r="R115" s="1">
        <f t="shared" si="30"/>
        <v>-0.11299999999999999</v>
      </c>
      <c r="S115" s="1">
        <f t="shared" si="30"/>
        <v>-0.13549999999999995</v>
      </c>
      <c r="T115" s="1">
        <f t="shared" si="30"/>
        <v>-0.10399999999999998</v>
      </c>
      <c r="U115" s="1">
        <f t="shared" si="30"/>
        <v>-7.4999999999999956E-2</v>
      </c>
      <c r="V115" s="1">
        <f t="shared" si="30"/>
        <v>-4.3500000000000094E-2</v>
      </c>
      <c r="X115" s="48" t="s">
        <v>94</v>
      </c>
      <c r="Y115">
        <f t="shared" si="6"/>
        <v>-11.335714285714284</v>
      </c>
      <c r="AA115" s="102">
        <v>200</v>
      </c>
      <c r="AB115" s="102">
        <v>100</v>
      </c>
      <c r="AC115" s="48" t="s">
        <v>94</v>
      </c>
      <c r="AD115" s="81">
        <f t="shared" si="7"/>
        <v>-26.199999999999989</v>
      </c>
      <c r="AE115" s="81">
        <f t="shared" si="8"/>
        <v>-6.05</v>
      </c>
      <c r="AF115" s="81">
        <f t="shared" si="9"/>
        <v>-11.299999999999999</v>
      </c>
      <c r="AG115" s="81">
        <f t="shared" si="10"/>
        <v>-13.549999999999995</v>
      </c>
      <c r="AH115" s="81">
        <f t="shared" si="11"/>
        <v>-10.399999999999999</v>
      </c>
      <c r="AI115" s="81">
        <f t="shared" si="12"/>
        <v>-7.4999999999999956</v>
      </c>
      <c r="AJ115" s="81">
        <f t="shared" si="13"/>
        <v>-4.3500000000000094</v>
      </c>
    </row>
    <row r="116" spans="2:36" x14ac:dyDescent="0.35">
      <c r="B116" s="100"/>
      <c r="C116" s="100"/>
      <c r="D116" s="47" t="s">
        <v>85</v>
      </c>
      <c r="E116" s="47">
        <v>0.9</v>
      </c>
      <c r="F116" s="47">
        <v>0.85950000000000004</v>
      </c>
      <c r="G116" s="47">
        <v>0.80449999999999999</v>
      </c>
      <c r="H116" s="47">
        <v>0.76849999999999996</v>
      </c>
      <c r="I116" s="47">
        <v>0.79149999999999998</v>
      </c>
      <c r="J116" s="47">
        <v>0.84099999999999997</v>
      </c>
      <c r="K116" s="47">
        <v>0.87549999999999994</v>
      </c>
      <c r="M116" s="100"/>
      <c r="N116" s="100"/>
      <c r="O116" s="57" t="s">
        <v>85</v>
      </c>
      <c r="P116" s="21">
        <f t="shared" ref="P116:P119" si="31">E116-E$120</f>
        <v>-3.9999999999999925E-2</v>
      </c>
      <c r="Q116" s="21">
        <f t="shared" ref="Q116:Q119" si="32">F116-F$120</f>
        <v>-4.4499999999999984E-2</v>
      </c>
      <c r="R116" s="21">
        <f t="shared" ref="R116:R119" si="33">G116-G$120</f>
        <v>-7.3999999999999955E-2</v>
      </c>
      <c r="S116" s="21">
        <f t="shared" ref="S116:S119" si="34">H116-H$120</f>
        <v>-9.7500000000000031E-2</v>
      </c>
      <c r="T116" s="21">
        <f t="shared" ref="T116:T119" si="35">I116-I$120</f>
        <v>-6.8500000000000005E-2</v>
      </c>
      <c r="U116" s="21">
        <f t="shared" ref="U116:U119" si="36">J116-J$120</f>
        <v>-2.5000000000000022E-2</v>
      </c>
      <c r="V116" s="21">
        <f t="shared" ref="V116:V119" si="37">K116-K$120</f>
        <v>8.999999999999897E-3</v>
      </c>
      <c r="X116" s="47" t="s">
        <v>85</v>
      </c>
      <c r="Y116">
        <f t="shared" si="6"/>
        <v>-4.8642857142857148</v>
      </c>
      <c r="AA116" s="100"/>
      <c r="AB116" s="100"/>
      <c r="AC116" s="57" t="s">
        <v>85</v>
      </c>
      <c r="AD116" s="82">
        <f t="shared" si="7"/>
        <v>-3.9999999999999925</v>
      </c>
      <c r="AE116" s="82">
        <f t="shared" si="8"/>
        <v>-4.4499999999999984</v>
      </c>
      <c r="AF116" s="82">
        <f t="shared" si="9"/>
        <v>-7.399999999999995</v>
      </c>
      <c r="AG116" s="82">
        <f t="shared" si="10"/>
        <v>-9.7500000000000036</v>
      </c>
      <c r="AH116" s="82">
        <f t="shared" si="11"/>
        <v>-6.8500000000000005</v>
      </c>
      <c r="AI116" s="82">
        <f t="shared" si="12"/>
        <v>-2.5000000000000022</v>
      </c>
      <c r="AJ116" s="82">
        <f t="shared" si="13"/>
        <v>0.8999999999999897</v>
      </c>
    </row>
    <row r="117" spans="2:36" x14ac:dyDescent="0.35">
      <c r="B117" s="100"/>
      <c r="C117" s="100"/>
      <c r="D117" s="47" t="s">
        <v>95</v>
      </c>
      <c r="E117" s="47">
        <v>0.92349999999999999</v>
      </c>
      <c r="F117" s="47">
        <v>0.93100000000000005</v>
      </c>
      <c r="G117" s="47">
        <v>0.78949999999999998</v>
      </c>
      <c r="H117" s="47">
        <v>0.6915</v>
      </c>
      <c r="I117" s="47">
        <v>0.72699999999999998</v>
      </c>
      <c r="J117" s="47">
        <v>0.79449999999999998</v>
      </c>
      <c r="K117" s="47">
        <v>0.82950000000000002</v>
      </c>
      <c r="M117" s="100"/>
      <c r="N117" s="100"/>
      <c r="O117" s="47" t="s">
        <v>95</v>
      </c>
      <c r="P117" s="2">
        <f t="shared" si="31"/>
        <v>-1.6499999999999959E-2</v>
      </c>
      <c r="Q117" s="2">
        <f t="shared" si="32"/>
        <v>2.7000000000000024E-2</v>
      </c>
      <c r="R117" s="2">
        <f t="shared" si="33"/>
        <v>-8.8999999999999968E-2</v>
      </c>
      <c r="S117" s="2">
        <f t="shared" si="34"/>
        <v>-0.17449999999999999</v>
      </c>
      <c r="T117" s="2">
        <f t="shared" si="35"/>
        <v>-0.13300000000000001</v>
      </c>
      <c r="U117" s="2">
        <f t="shared" si="36"/>
        <v>-7.1500000000000008E-2</v>
      </c>
      <c r="V117" s="2">
        <f t="shared" si="37"/>
        <v>-3.7000000000000033E-2</v>
      </c>
      <c r="X117" s="47" t="s">
        <v>95</v>
      </c>
      <c r="Y117">
        <f t="shared" si="6"/>
        <v>-7.0642857142857132</v>
      </c>
      <c r="AA117" s="100"/>
      <c r="AB117" s="100"/>
      <c r="AC117" s="47" t="s">
        <v>95</v>
      </c>
      <c r="AD117" s="83">
        <f t="shared" si="7"/>
        <v>-1.6499999999999959</v>
      </c>
      <c r="AE117" s="83">
        <f t="shared" si="8"/>
        <v>2.7000000000000024</v>
      </c>
      <c r="AF117" s="83">
        <f t="shared" si="9"/>
        <v>-8.8999999999999968</v>
      </c>
      <c r="AG117" s="83">
        <f t="shared" si="10"/>
        <v>-17.45</v>
      </c>
      <c r="AH117" s="83">
        <f t="shared" si="11"/>
        <v>-13.3</v>
      </c>
      <c r="AI117" s="83">
        <f t="shared" si="12"/>
        <v>-7.15</v>
      </c>
      <c r="AJ117" s="83">
        <f t="shared" si="13"/>
        <v>-3.7000000000000033</v>
      </c>
    </row>
    <row r="118" spans="2:36" x14ac:dyDescent="0.35">
      <c r="B118" s="100"/>
      <c r="C118" s="100"/>
      <c r="D118" s="47" t="s">
        <v>79</v>
      </c>
      <c r="E118" s="47">
        <v>0.89800000000000002</v>
      </c>
      <c r="F118" s="47">
        <v>0.85599999999999998</v>
      </c>
      <c r="G118" s="47">
        <v>0.74650000000000005</v>
      </c>
      <c r="H118" s="47">
        <v>0.65500000000000003</v>
      </c>
      <c r="I118" s="47">
        <v>0.70299999999999996</v>
      </c>
      <c r="J118" s="47">
        <v>0.78500000000000003</v>
      </c>
      <c r="K118" s="47">
        <v>0.84399999999999997</v>
      </c>
      <c r="M118" s="100"/>
      <c r="N118" s="100"/>
      <c r="O118" s="47" t="s">
        <v>79</v>
      </c>
      <c r="P118" s="2">
        <f t="shared" si="31"/>
        <v>-4.1999999999999926E-2</v>
      </c>
      <c r="Q118" s="2">
        <f t="shared" si="32"/>
        <v>-4.8000000000000043E-2</v>
      </c>
      <c r="R118" s="2">
        <f t="shared" si="33"/>
        <v>-0.1319999999999999</v>
      </c>
      <c r="S118" s="2">
        <f t="shared" si="34"/>
        <v>-0.21099999999999997</v>
      </c>
      <c r="T118" s="2">
        <f t="shared" si="35"/>
        <v>-0.15700000000000003</v>
      </c>
      <c r="U118" s="2">
        <f t="shared" si="36"/>
        <v>-8.0999999999999961E-2</v>
      </c>
      <c r="V118" s="2">
        <f t="shared" si="37"/>
        <v>-2.2500000000000075E-2</v>
      </c>
      <c r="X118" s="47" t="s">
        <v>79</v>
      </c>
      <c r="Y118">
        <f t="shared" si="6"/>
        <v>-9.9071428571428566</v>
      </c>
      <c r="AA118" s="100"/>
      <c r="AB118" s="100"/>
      <c r="AC118" s="47" t="s">
        <v>79</v>
      </c>
      <c r="AD118" s="83">
        <f t="shared" si="7"/>
        <v>-4.1999999999999922</v>
      </c>
      <c r="AE118" s="83">
        <f t="shared" si="8"/>
        <v>-4.8000000000000043</v>
      </c>
      <c r="AF118" s="83">
        <f t="shared" si="9"/>
        <v>-13.199999999999989</v>
      </c>
      <c r="AG118" s="83">
        <f t="shared" si="10"/>
        <v>-21.099999999999998</v>
      </c>
      <c r="AH118" s="83">
        <f t="shared" si="11"/>
        <v>-15.700000000000003</v>
      </c>
      <c r="AI118" s="83">
        <f t="shared" si="12"/>
        <v>-8.0999999999999961</v>
      </c>
      <c r="AJ118" s="83">
        <f t="shared" si="13"/>
        <v>-2.2500000000000075</v>
      </c>
    </row>
    <row r="119" spans="2:36" x14ac:dyDescent="0.35">
      <c r="B119" s="100"/>
      <c r="C119" s="100"/>
      <c r="D119" s="47" t="s">
        <v>50</v>
      </c>
      <c r="E119" s="47">
        <v>0.89849999999999997</v>
      </c>
      <c r="F119" s="47">
        <v>0.871</v>
      </c>
      <c r="G119" s="47">
        <v>0.76849999999999996</v>
      </c>
      <c r="H119" s="47">
        <v>0.6865</v>
      </c>
      <c r="I119" s="47">
        <v>0.72850000000000004</v>
      </c>
      <c r="J119" s="47">
        <v>0.80049999999999999</v>
      </c>
      <c r="K119" s="47">
        <v>0.85550000000000004</v>
      </c>
      <c r="M119" s="100"/>
      <c r="N119" s="100"/>
      <c r="O119" s="47" t="s">
        <v>50</v>
      </c>
      <c r="P119" s="2">
        <f t="shared" si="31"/>
        <v>-4.1499999999999981E-2</v>
      </c>
      <c r="Q119" s="2">
        <f t="shared" si="32"/>
        <v>-3.3000000000000029E-2</v>
      </c>
      <c r="R119" s="2">
        <f t="shared" si="33"/>
        <v>-0.10999999999999999</v>
      </c>
      <c r="S119" s="2">
        <f t="shared" si="34"/>
        <v>-0.17949999999999999</v>
      </c>
      <c r="T119" s="2">
        <f t="shared" si="35"/>
        <v>-0.13149999999999995</v>
      </c>
      <c r="U119" s="2">
        <f t="shared" si="36"/>
        <v>-6.5500000000000003E-2</v>
      </c>
      <c r="V119" s="2">
        <f t="shared" si="37"/>
        <v>-1.100000000000001E-2</v>
      </c>
      <c r="X119" s="47" t="s">
        <v>50</v>
      </c>
      <c r="Y119">
        <f t="shared" si="6"/>
        <v>-8.1714285714285708</v>
      </c>
      <c r="AA119" s="100"/>
      <c r="AB119" s="100"/>
      <c r="AC119" s="47" t="s">
        <v>50</v>
      </c>
      <c r="AD119" s="83">
        <f t="shared" si="7"/>
        <v>-4.1499999999999986</v>
      </c>
      <c r="AE119" s="83">
        <f t="shared" si="8"/>
        <v>-3.3000000000000029</v>
      </c>
      <c r="AF119" s="83">
        <f t="shared" si="9"/>
        <v>-10.999999999999998</v>
      </c>
      <c r="AG119" s="83">
        <f t="shared" si="10"/>
        <v>-17.95</v>
      </c>
      <c r="AH119" s="83">
        <f t="shared" si="11"/>
        <v>-13.149999999999995</v>
      </c>
      <c r="AI119" s="83">
        <f t="shared" si="12"/>
        <v>-6.5500000000000007</v>
      </c>
      <c r="AJ119" s="83">
        <f t="shared" si="13"/>
        <v>-1.100000000000001</v>
      </c>
    </row>
    <row r="120" spans="2:36" x14ac:dyDescent="0.35">
      <c r="B120" s="100"/>
      <c r="C120" s="95"/>
      <c r="D120" s="45" t="s">
        <v>8</v>
      </c>
      <c r="E120" s="45">
        <v>0.94</v>
      </c>
      <c r="F120" s="45">
        <v>0.90400000000000003</v>
      </c>
      <c r="G120" s="45">
        <v>0.87849999999999995</v>
      </c>
      <c r="H120" s="45">
        <v>0.86599999999999999</v>
      </c>
      <c r="I120" s="45">
        <v>0.86</v>
      </c>
      <c r="J120" s="45">
        <v>0.86599999999999999</v>
      </c>
      <c r="K120" s="45">
        <v>0.86650000000000005</v>
      </c>
      <c r="M120" s="100"/>
      <c r="N120" s="95"/>
      <c r="O120" s="45" t="s">
        <v>8</v>
      </c>
      <c r="P120" s="3">
        <v>0.94</v>
      </c>
      <c r="Q120" s="3">
        <v>0.90400000000000003</v>
      </c>
      <c r="R120" s="3">
        <v>0.87849999999999995</v>
      </c>
      <c r="S120" s="3">
        <v>0.86599999999999999</v>
      </c>
      <c r="T120" s="3">
        <v>0.86</v>
      </c>
      <c r="U120" s="3">
        <v>0.86599999999999999</v>
      </c>
      <c r="V120" s="3">
        <v>0.86650000000000005</v>
      </c>
      <c r="X120" s="45" t="s">
        <v>8</v>
      </c>
      <c r="AA120" s="100"/>
      <c r="AB120" s="95"/>
      <c r="AC120" s="45" t="s">
        <v>8</v>
      </c>
      <c r="AD120" s="84">
        <f t="shared" si="7"/>
        <v>94</v>
      </c>
      <c r="AE120" s="84">
        <f t="shared" si="8"/>
        <v>90.4</v>
      </c>
      <c r="AF120" s="84">
        <f t="shared" si="9"/>
        <v>87.85</v>
      </c>
      <c r="AG120" s="84">
        <f t="shared" si="10"/>
        <v>86.6</v>
      </c>
      <c r="AH120" s="84">
        <f t="shared" si="11"/>
        <v>86</v>
      </c>
      <c r="AI120" s="84">
        <f t="shared" si="12"/>
        <v>86.6</v>
      </c>
      <c r="AJ120" s="84">
        <f t="shared" si="13"/>
        <v>86.65</v>
      </c>
    </row>
    <row r="121" spans="2:36" x14ac:dyDescent="0.35">
      <c r="B121" s="100"/>
      <c r="C121" s="102">
        <v>200</v>
      </c>
      <c r="D121" s="48" t="s">
        <v>94</v>
      </c>
      <c r="E121" s="48">
        <v>0.8095</v>
      </c>
      <c r="F121" s="48">
        <v>0.91400000000000003</v>
      </c>
      <c r="G121" s="48">
        <v>0.92800000000000005</v>
      </c>
      <c r="H121" s="48">
        <v>0.89900000000000002</v>
      </c>
      <c r="I121" s="48">
        <v>0.89149999999999996</v>
      </c>
      <c r="J121" s="48">
        <v>0.878</v>
      </c>
      <c r="K121" s="48">
        <v>0.89749999999999996</v>
      </c>
      <c r="M121" s="100"/>
      <c r="N121" s="102">
        <v>200</v>
      </c>
      <c r="O121" s="48" t="s">
        <v>94</v>
      </c>
      <c r="P121" s="1">
        <f>E121-E$126</f>
        <v>-0.14149999999999996</v>
      </c>
      <c r="Q121" s="1">
        <f t="shared" ref="Q121:V121" si="38">F121-F$126</f>
        <v>-1.4000000000000012E-2</v>
      </c>
      <c r="R121" s="1">
        <f t="shared" si="38"/>
        <v>1.9500000000000073E-2</v>
      </c>
      <c r="S121" s="1">
        <f t="shared" si="38"/>
        <v>-1.1499999999999955E-2</v>
      </c>
      <c r="T121" s="1">
        <f t="shared" si="38"/>
        <v>-8.5000000000000631E-3</v>
      </c>
      <c r="U121" s="1">
        <f t="shared" si="38"/>
        <v>-1.8000000000000016E-2</v>
      </c>
      <c r="V121" s="1">
        <f t="shared" si="38"/>
        <v>-1.100000000000001E-2</v>
      </c>
      <c r="X121" s="48" t="s">
        <v>94</v>
      </c>
      <c r="Y121">
        <f t="shared" si="6"/>
        <v>-2.6428571428571419</v>
      </c>
      <c r="AA121" s="100"/>
      <c r="AB121" s="102">
        <v>200</v>
      </c>
      <c r="AC121" s="48" t="s">
        <v>94</v>
      </c>
      <c r="AD121" s="81">
        <f t="shared" si="7"/>
        <v>-14.149999999999995</v>
      </c>
      <c r="AE121" s="81">
        <f t="shared" si="8"/>
        <v>-1.4000000000000012</v>
      </c>
      <c r="AF121" s="81">
        <f t="shared" si="9"/>
        <v>1.9500000000000073</v>
      </c>
      <c r="AG121" s="81">
        <f t="shared" si="10"/>
        <v>-1.1499999999999955</v>
      </c>
      <c r="AH121" s="81">
        <f t="shared" si="11"/>
        <v>-0.85000000000000631</v>
      </c>
      <c r="AI121" s="81">
        <f t="shared" si="12"/>
        <v>-1.8000000000000016</v>
      </c>
      <c r="AJ121" s="81">
        <f t="shared" si="13"/>
        <v>-1.100000000000001</v>
      </c>
    </row>
    <row r="122" spans="2:36" x14ac:dyDescent="0.35">
      <c r="B122" s="100"/>
      <c r="C122" s="100"/>
      <c r="D122" s="47" t="s">
        <v>85</v>
      </c>
      <c r="E122" s="47">
        <v>0.92500000000000004</v>
      </c>
      <c r="F122" s="47">
        <v>0.91900000000000004</v>
      </c>
      <c r="G122" s="47">
        <v>0.93149999999999999</v>
      </c>
      <c r="H122" s="47">
        <v>0.91849999999999998</v>
      </c>
      <c r="I122" s="47">
        <v>0.90600000000000003</v>
      </c>
      <c r="J122" s="47">
        <v>0.90600000000000003</v>
      </c>
      <c r="K122" s="47">
        <v>0.91349999999999998</v>
      </c>
      <c r="M122" s="100"/>
      <c r="N122" s="100"/>
      <c r="O122" s="57" t="s">
        <v>85</v>
      </c>
      <c r="P122" s="21">
        <f t="shared" ref="P122:P125" si="39">E122-E$126</f>
        <v>-2.5999999999999912E-2</v>
      </c>
      <c r="Q122" s="21">
        <f t="shared" ref="Q122:Q125" si="40">F122-F$126</f>
        <v>-9.000000000000008E-3</v>
      </c>
      <c r="R122" s="21">
        <f t="shared" ref="R122:R125" si="41">G122-G$126</f>
        <v>2.300000000000002E-2</v>
      </c>
      <c r="S122" s="21">
        <f t="shared" ref="S122:S125" si="42">H122-H$126</f>
        <v>8.0000000000000071E-3</v>
      </c>
      <c r="T122" s="21">
        <f t="shared" ref="T122:T125" si="43">I122-I$126</f>
        <v>6.0000000000000053E-3</v>
      </c>
      <c r="U122" s="21">
        <f t="shared" ref="U122:U125" si="44">J122-J$126</f>
        <v>1.0000000000000009E-2</v>
      </c>
      <c r="V122" s="21">
        <f t="shared" ref="V122:V125" si="45">K122-K$126</f>
        <v>5.0000000000000044E-3</v>
      </c>
      <c r="X122" s="47" t="s">
        <v>85</v>
      </c>
      <c r="Y122">
        <f t="shared" si="6"/>
        <v>0.24285714285714466</v>
      </c>
      <c r="AA122" s="100"/>
      <c r="AB122" s="100"/>
      <c r="AC122" s="57" t="s">
        <v>85</v>
      </c>
      <c r="AD122" s="82">
        <f t="shared" si="7"/>
        <v>-2.5999999999999912</v>
      </c>
      <c r="AE122" s="82">
        <f t="shared" si="8"/>
        <v>-0.9000000000000008</v>
      </c>
      <c r="AF122" s="82">
        <f t="shared" si="9"/>
        <v>2.300000000000002</v>
      </c>
      <c r="AG122" s="82">
        <f t="shared" si="10"/>
        <v>0.80000000000000071</v>
      </c>
      <c r="AH122" s="82">
        <f t="shared" si="11"/>
        <v>0.60000000000000053</v>
      </c>
      <c r="AI122" s="82">
        <f t="shared" si="12"/>
        <v>1.0000000000000009</v>
      </c>
      <c r="AJ122" s="82">
        <f t="shared" si="13"/>
        <v>0.50000000000000044</v>
      </c>
    </row>
    <row r="123" spans="2:36" x14ac:dyDescent="0.35">
      <c r="B123" s="100"/>
      <c r="C123" s="100"/>
      <c r="D123" s="47" t="s">
        <v>95</v>
      </c>
      <c r="E123" s="47">
        <v>0.94350000000000001</v>
      </c>
      <c r="F123" s="47">
        <v>0.92900000000000005</v>
      </c>
      <c r="G123" s="47">
        <v>0.93600000000000005</v>
      </c>
      <c r="H123" s="47">
        <v>0.90049999999999997</v>
      </c>
      <c r="I123" s="47">
        <v>0.88600000000000001</v>
      </c>
      <c r="J123" s="47">
        <v>0.89400000000000002</v>
      </c>
      <c r="K123" s="47">
        <v>0.89800000000000002</v>
      </c>
      <c r="M123" s="100"/>
      <c r="N123" s="100"/>
      <c r="O123" s="47" t="s">
        <v>95</v>
      </c>
      <c r="P123" s="2">
        <f t="shared" si="39"/>
        <v>-7.4999999999999512E-3</v>
      </c>
      <c r="Q123" s="2">
        <f t="shared" si="40"/>
        <v>1.0000000000000009E-3</v>
      </c>
      <c r="R123" s="2">
        <f t="shared" si="41"/>
        <v>2.750000000000008E-2</v>
      </c>
      <c r="S123" s="2">
        <f t="shared" si="42"/>
        <v>-1.0000000000000009E-2</v>
      </c>
      <c r="T123" s="2">
        <f t="shared" si="43"/>
        <v>-1.4000000000000012E-2</v>
      </c>
      <c r="U123" s="2">
        <f t="shared" si="44"/>
        <v>-2.0000000000000018E-3</v>
      </c>
      <c r="V123" s="2">
        <f t="shared" si="45"/>
        <v>-1.0499999999999954E-2</v>
      </c>
      <c r="X123" s="47" t="s">
        <v>95</v>
      </c>
      <c r="Y123">
        <f t="shared" si="6"/>
        <v>-0.22142857142856925</v>
      </c>
      <c r="AA123" s="100"/>
      <c r="AB123" s="100"/>
      <c r="AC123" s="47" t="s">
        <v>95</v>
      </c>
      <c r="AD123" s="83">
        <f t="shared" si="7"/>
        <v>-0.74999999999999512</v>
      </c>
      <c r="AE123" s="83">
        <f t="shared" si="8"/>
        <v>0.10000000000000009</v>
      </c>
      <c r="AF123" s="83">
        <f t="shared" si="9"/>
        <v>2.750000000000008</v>
      </c>
      <c r="AG123" s="83">
        <f t="shared" si="10"/>
        <v>-1.0000000000000009</v>
      </c>
      <c r="AH123" s="83">
        <f t="shared" si="11"/>
        <v>-1.4000000000000012</v>
      </c>
      <c r="AI123" s="83">
        <f t="shared" si="12"/>
        <v>-0.20000000000000018</v>
      </c>
      <c r="AJ123" s="83">
        <f t="shared" si="13"/>
        <v>-1.0499999999999954</v>
      </c>
    </row>
    <row r="124" spans="2:36" x14ac:dyDescent="0.35">
      <c r="B124" s="100"/>
      <c r="C124" s="100"/>
      <c r="D124" s="47" t="s">
        <v>79</v>
      </c>
      <c r="E124" s="47">
        <v>0.92500000000000004</v>
      </c>
      <c r="F124" s="47">
        <v>0.86450000000000005</v>
      </c>
      <c r="G124" s="47">
        <v>0.91500000000000004</v>
      </c>
      <c r="H124" s="47">
        <v>0.88349999999999995</v>
      </c>
      <c r="I124" s="47">
        <v>0.88049999999999995</v>
      </c>
      <c r="J124" s="47">
        <v>0.89549999999999996</v>
      </c>
      <c r="K124" s="47">
        <v>0.90800000000000003</v>
      </c>
      <c r="M124" s="100"/>
      <c r="N124" s="100"/>
      <c r="O124" s="47" t="s">
        <v>79</v>
      </c>
      <c r="P124" s="2">
        <f t="shared" si="39"/>
        <v>-2.5999999999999912E-2</v>
      </c>
      <c r="Q124" s="2">
        <f t="shared" si="40"/>
        <v>-6.3500000000000001E-2</v>
      </c>
      <c r="R124" s="2">
        <f t="shared" si="41"/>
        <v>6.5000000000000613E-3</v>
      </c>
      <c r="S124" s="2">
        <f t="shared" si="42"/>
        <v>-2.7000000000000024E-2</v>
      </c>
      <c r="T124" s="2">
        <f t="shared" si="43"/>
        <v>-1.9500000000000073E-2</v>
      </c>
      <c r="U124" s="2">
        <f t="shared" si="44"/>
        <v>-5.0000000000005596E-4</v>
      </c>
      <c r="V124" s="2">
        <f t="shared" si="45"/>
        <v>-4.9999999999994493E-4</v>
      </c>
      <c r="X124" s="47" t="s">
        <v>79</v>
      </c>
      <c r="Y124">
        <f t="shared" si="6"/>
        <v>-1.8642857142857134</v>
      </c>
      <c r="AA124" s="100"/>
      <c r="AB124" s="100"/>
      <c r="AC124" s="47" t="s">
        <v>79</v>
      </c>
      <c r="AD124" s="83">
        <f t="shared" si="7"/>
        <v>-2.5999999999999912</v>
      </c>
      <c r="AE124" s="83">
        <f t="shared" si="8"/>
        <v>-6.35</v>
      </c>
      <c r="AF124" s="83">
        <f t="shared" si="9"/>
        <v>0.65000000000000613</v>
      </c>
      <c r="AG124" s="83">
        <f t="shared" si="10"/>
        <v>-2.7000000000000024</v>
      </c>
      <c r="AH124" s="83">
        <f t="shared" si="11"/>
        <v>-1.9500000000000073</v>
      </c>
      <c r="AI124" s="83">
        <f t="shared" si="12"/>
        <v>-5.0000000000005596E-2</v>
      </c>
      <c r="AJ124" s="83">
        <f t="shared" si="13"/>
        <v>-4.9999999999994493E-2</v>
      </c>
    </row>
    <row r="125" spans="2:36" x14ac:dyDescent="0.35">
      <c r="B125" s="100"/>
      <c r="C125" s="100"/>
      <c r="D125" s="47" t="s">
        <v>50</v>
      </c>
      <c r="E125" s="47">
        <v>0.92700000000000005</v>
      </c>
      <c r="F125" s="47">
        <v>0.871</v>
      </c>
      <c r="G125" s="47">
        <v>0.91600000000000004</v>
      </c>
      <c r="H125" s="47">
        <v>0.89</v>
      </c>
      <c r="I125" s="47">
        <v>0.88549999999999995</v>
      </c>
      <c r="J125" s="47">
        <v>0.89649999999999996</v>
      </c>
      <c r="K125" s="47">
        <v>0.90800000000000003</v>
      </c>
      <c r="M125" s="100"/>
      <c r="N125" s="100"/>
      <c r="O125" s="47" t="s">
        <v>50</v>
      </c>
      <c r="P125" s="2">
        <f t="shared" si="39"/>
        <v>-2.399999999999991E-2</v>
      </c>
      <c r="Q125" s="2">
        <f t="shared" si="40"/>
        <v>-5.7000000000000051E-2</v>
      </c>
      <c r="R125" s="2">
        <f t="shared" si="41"/>
        <v>7.5000000000000622E-3</v>
      </c>
      <c r="S125" s="2">
        <f t="shared" si="42"/>
        <v>-2.0499999999999963E-2</v>
      </c>
      <c r="T125" s="2">
        <f t="shared" si="43"/>
        <v>-1.4500000000000068E-2</v>
      </c>
      <c r="U125" s="2">
        <f t="shared" si="44"/>
        <v>4.9999999999994493E-4</v>
      </c>
      <c r="V125" s="2">
        <f t="shared" si="45"/>
        <v>-4.9999999999994493E-4</v>
      </c>
      <c r="X125" s="47" t="s">
        <v>50</v>
      </c>
      <c r="Y125">
        <f t="shared" si="6"/>
        <v>-1.5499999999999989</v>
      </c>
      <c r="AA125" s="100"/>
      <c r="AB125" s="100"/>
      <c r="AC125" s="47" t="s">
        <v>50</v>
      </c>
      <c r="AD125" s="83">
        <f t="shared" si="7"/>
        <v>-2.399999999999991</v>
      </c>
      <c r="AE125" s="83">
        <f t="shared" si="8"/>
        <v>-5.7000000000000046</v>
      </c>
      <c r="AF125" s="83">
        <f t="shared" si="9"/>
        <v>0.75000000000000622</v>
      </c>
      <c r="AG125" s="83">
        <f t="shared" si="10"/>
        <v>-2.0499999999999963</v>
      </c>
      <c r="AH125" s="83">
        <f t="shared" si="11"/>
        <v>-1.4500000000000068</v>
      </c>
      <c r="AI125" s="83">
        <f t="shared" si="12"/>
        <v>4.9999999999994493E-2</v>
      </c>
      <c r="AJ125" s="83">
        <f t="shared" si="13"/>
        <v>-4.9999999999994493E-2</v>
      </c>
    </row>
    <row r="126" spans="2:36" x14ac:dyDescent="0.35">
      <c r="B126" s="100"/>
      <c r="C126" s="95"/>
      <c r="D126" s="45" t="s">
        <v>8</v>
      </c>
      <c r="E126" s="45">
        <v>0.95099999999999996</v>
      </c>
      <c r="F126" s="45">
        <v>0.92800000000000005</v>
      </c>
      <c r="G126" s="45">
        <v>0.90849999999999997</v>
      </c>
      <c r="H126" s="45">
        <v>0.91049999999999998</v>
      </c>
      <c r="I126" s="45">
        <v>0.9</v>
      </c>
      <c r="J126" s="45">
        <v>0.89600000000000002</v>
      </c>
      <c r="K126" s="45">
        <v>0.90849999999999997</v>
      </c>
      <c r="M126" s="100"/>
      <c r="N126" s="95"/>
      <c r="O126" s="45" t="s">
        <v>8</v>
      </c>
      <c r="P126" s="3">
        <v>0.95099999999999996</v>
      </c>
      <c r="Q126" s="3">
        <v>0.92800000000000005</v>
      </c>
      <c r="R126" s="3">
        <v>0.90849999999999997</v>
      </c>
      <c r="S126" s="3">
        <v>0.91049999999999998</v>
      </c>
      <c r="T126" s="3">
        <v>0.9</v>
      </c>
      <c r="U126" s="3">
        <v>0.89600000000000002</v>
      </c>
      <c r="V126" s="3">
        <v>0.90849999999999997</v>
      </c>
      <c r="X126" s="45" t="s">
        <v>8</v>
      </c>
      <c r="AA126" s="100"/>
      <c r="AB126" s="95"/>
      <c r="AC126" s="45" t="s">
        <v>8</v>
      </c>
      <c r="AD126" s="84">
        <f t="shared" si="7"/>
        <v>95.1</v>
      </c>
      <c r="AE126" s="84">
        <f t="shared" si="8"/>
        <v>92.800000000000011</v>
      </c>
      <c r="AF126" s="84">
        <f t="shared" si="9"/>
        <v>90.85</v>
      </c>
      <c r="AG126" s="84">
        <f t="shared" si="10"/>
        <v>91.05</v>
      </c>
      <c r="AH126" s="84">
        <f t="shared" si="11"/>
        <v>90</v>
      </c>
      <c r="AI126" s="84">
        <f t="shared" si="12"/>
        <v>89.600000000000009</v>
      </c>
      <c r="AJ126" s="84">
        <f t="shared" si="13"/>
        <v>90.85</v>
      </c>
    </row>
    <row r="127" spans="2:36" x14ac:dyDescent="0.35">
      <c r="B127" s="100"/>
      <c r="C127" s="100">
        <v>300</v>
      </c>
      <c r="D127" s="47" t="s">
        <v>94</v>
      </c>
      <c r="E127" s="47">
        <v>0.86399999999999999</v>
      </c>
      <c r="F127" s="47">
        <v>0.91649999999999998</v>
      </c>
      <c r="G127" s="47">
        <v>0.9355</v>
      </c>
      <c r="H127" s="47">
        <v>0.92349999999999999</v>
      </c>
      <c r="I127" s="47">
        <v>0.91049999999999998</v>
      </c>
      <c r="J127" s="47">
        <v>0.90100000000000002</v>
      </c>
      <c r="K127" s="47">
        <v>0.90200000000000002</v>
      </c>
      <c r="M127" s="100"/>
      <c r="N127" s="100">
        <v>300</v>
      </c>
      <c r="O127" s="47" t="s">
        <v>94</v>
      </c>
      <c r="P127" s="2">
        <f>E127-E$132</f>
        <v>-8.4999999999999964E-2</v>
      </c>
      <c r="Q127" s="2">
        <f t="shared" ref="Q127:V127" si="46">F127-F$132</f>
        <v>-1.100000000000001E-2</v>
      </c>
      <c r="R127" s="2">
        <f t="shared" si="46"/>
        <v>1.3499999999999956E-2</v>
      </c>
      <c r="S127" s="2">
        <f t="shared" si="46"/>
        <v>9.4999999999999529E-3</v>
      </c>
      <c r="T127" s="2">
        <f t="shared" si="46"/>
        <v>-1.1500000000000066E-2</v>
      </c>
      <c r="U127" s="2">
        <f t="shared" si="46"/>
        <v>-1.3000000000000012E-2</v>
      </c>
      <c r="V127" s="2">
        <f t="shared" si="46"/>
        <v>-1.0499999999999954E-2</v>
      </c>
      <c r="X127" s="47" t="s">
        <v>94</v>
      </c>
      <c r="Y127">
        <f t="shared" si="6"/>
        <v>-1.5428571428571443</v>
      </c>
      <c r="AA127" s="100"/>
      <c r="AB127" s="100">
        <v>300</v>
      </c>
      <c r="AC127" s="47" t="s">
        <v>94</v>
      </c>
      <c r="AD127" s="83">
        <f t="shared" si="7"/>
        <v>-8.4999999999999964</v>
      </c>
      <c r="AE127" s="83">
        <f t="shared" si="8"/>
        <v>-1.100000000000001</v>
      </c>
      <c r="AF127" s="83">
        <f t="shared" si="9"/>
        <v>1.3499999999999956</v>
      </c>
      <c r="AG127" s="83">
        <f t="shared" si="10"/>
        <v>0.94999999999999529</v>
      </c>
      <c r="AH127" s="83">
        <f t="shared" si="11"/>
        <v>-1.1500000000000066</v>
      </c>
      <c r="AI127" s="83">
        <f t="shared" si="12"/>
        <v>-1.3000000000000012</v>
      </c>
      <c r="AJ127" s="83">
        <f t="shared" si="13"/>
        <v>-1.0499999999999954</v>
      </c>
    </row>
    <row r="128" spans="2:36" x14ac:dyDescent="0.35">
      <c r="B128" s="100"/>
      <c r="C128" s="100"/>
      <c r="D128" s="47" t="s">
        <v>85</v>
      </c>
      <c r="E128" s="47">
        <v>0.93600000000000005</v>
      </c>
      <c r="F128" s="47">
        <v>0.93300000000000005</v>
      </c>
      <c r="G128" s="47">
        <v>0.9425</v>
      </c>
      <c r="H128" s="47">
        <v>0.9395</v>
      </c>
      <c r="I128" s="47">
        <v>0.9365</v>
      </c>
      <c r="J128" s="47">
        <v>0.92249999999999999</v>
      </c>
      <c r="K128" s="47">
        <v>0.92449999999999999</v>
      </c>
      <c r="M128" s="100"/>
      <c r="N128" s="100"/>
      <c r="O128" s="57" t="s">
        <v>85</v>
      </c>
      <c r="P128" s="21">
        <f t="shared" ref="P128:P131" si="47">E128-E$132</f>
        <v>-1.2999999999999901E-2</v>
      </c>
      <c r="Q128" s="21">
        <f t="shared" ref="Q128:Q131" si="48">F128-F$132</f>
        <v>5.5000000000000604E-3</v>
      </c>
      <c r="R128" s="21">
        <f t="shared" ref="R128:R131" si="49">G128-G$132</f>
        <v>2.0499999999999963E-2</v>
      </c>
      <c r="S128" s="21">
        <f t="shared" ref="S128:S131" si="50">H128-H$132</f>
        <v>2.5499999999999967E-2</v>
      </c>
      <c r="T128" s="21">
        <f t="shared" ref="T128:T131" si="51">I128-I$132</f>
        <v>1.4499999999999957E-2</v>
      </c>
      <c r="U128" s="21">
        <f t="shared" ref="U128:U131" si="52">J128-J$132</f>
        <v>8.499999999999952E-3</v>
      </c>
      <c r="V128" s="21">
        <f t="shared" ref="V128:V131" si="53">K128-K$132</f>
        <v>1.2000000000000011E-2</v>
      </c>
      <c r="X128" s="47" t="s">
        <v>85</v>
      </c>
      <c r="Y128">
        <f t="shared" si="6"/>
        <v>1.05</v>
      </c>
      <c r="AA128" s="100"/>
      <c r="AB128" s="100"/>
      <c r="AC128" s="57" t="s">
        <v>85</v>
      </c>
      <c r="AD128" s="82">
        <f t="shared" si="7"/>
        <v>-1.2999999999999901</v>
      </c>
      <c r="AE128" s="82">
        <f t="shared" si="8"/>
        <v>0.55000000000000604</v>
      </c>
      <c r="AF128" s="82">
        <f t="shared" si="9"/>
        <v>2.0499999999999963</v>
      </c>
      <c r="AG128" s="82">
        <f t="shared" si="10"/>
        <v>2.5499999999999967</v>
      </c>
      <c r="AH128" s="82">
        <f t="shared" si="11"/>
        <v>1.4499999999999957</v>
      </c>
      <c r="AI128" s="82">
        <f t="shared" si="12"/>
        <v>0.8499999999999952</v>
      </c>
      <c r="AJ128" s="82">
        <f t="shared" si="13"/>
        <v>1.2000000000000011</v>
      </c>
    </row>
    <row r="129" spans="2:36" x14ac:dyDescent="0.35">
      <c r="B129" s="100"/>
      <c r="C129" s="100"/>
      <c r="D129" s="47" t="s">
        <v>95</v>
      </c>
      <c r="E129" s="47">
        <v>0.94550000000000001</v>
      </c>
      <c r="F129" s="47">
        <v>0.92800000000000005</v>
      </c>
      <c r="G129" s="47">
        <v>0.94850000000000001</v>
      </c>
      <c r="H129" s="47">
        <v>0.93500000000000005</v>
      </c>
      <c r="I129" s="47">
        <v>0.92800000000000005</v>
      </c>
      <c r="J129" s="47">
        <v>0.91149999999999998</v>
      </c>
      <c r="K129" s="47">
        <v>0.91100000000000003</v>
      </c>
      <c r="M129" s="100"/>
      <c r="N129" s="100"/>
      <c r="O129" s="47" t="s">
        <v>95</v>
      </c>
      <c r="P129" s="2">
        <f t="shared" si="47"/>
        <v>-3.4999999999999476E-3</v>
      </c>
      <c r="Q129" s="2">
        <f t="shared" si="48"/>
        <v>5.0000000000005596E-4</v>
      </c>
      <c r="R129" s="2">
        <f t="shared" si="49"/>
        <v>2.6499999999999968E-2</v>
      </c>
      <c r="S129" s="2">
        <f t="shared" si="50"/>
        <v>2.1000000000000019E-2</v>
      </c>
      <c r="T129" s="2">
        <f t="shared" si="51"/>
        <v>6.0000000000000053E-3</v>
      </c>
      <c r="U129" s="2">
        <f t="shared" si="52"/>
        <v>-2.5000000000000577E-3</v>
      </c>
      <c r="V129" s="2">
        <f t="shared" si="53"/>
        <v>-1.4999999999999458E-3</v>
      </c>
      <c r="X129" s="47" t="s">
        <v>95</v>
      </c>
      <c r="Y129">
        <f t="shared" si="6"/>
        <v>0.6642857142857157</v>
      </c>
      <c r="AA129" s="100"/>
      <c r="AB129" s="100"/>
      <c r="AC129" s="47" t="s">
        <v>95</v>
      </c>
      <c r="AD129" s="83">
        <f t="shared" si="7"/>
        <v>-0.34999999999999476</v>
      </c>
      <c r="AE129" s="83">
        <f t="shared" si="8"/>
        <v>5.0000000000005596E-2</v>
      </c>
      <c r="AF129" s="83">
        <f t="shared" si="9"/>
        <v>2.6499999999999968</v>
      </c>
      <c r="AG129" s="83">
        <f t="shared" si="10"/>
        <v>2.1000000000000019</v>
      </c>
      <c r="AH129" s="83">
        <f t="shared" si="11"/>
        <v>0.60000000000000053</v>
      </c>
      <c r="AI129" s="83">
        <f t="shared" si="12"/>
        <v>-0.25000000000000577</v>
      </c>
      <c r="AJ129" s="83">
        <f t="shared" si="13"/>
        <v>-0.14999999999999458</v>
      </c>
    </row>
    <row r="130" spans="2:36" x14ac:dyDescent="0.35">
      <c r="B130" s="100"/>
      <c r="C130" s="100"/>
      <c r="D130" s="47" t="s">
        <v>79</v>
      </c>
      <c r="E130" s="47">
        <v>0.9395</v>
      </c>
      <c r="F130" s="47">
        <v>0.89400000000000002</v>
      </c>
      <c r="G130" s="47">
        <v>0.9345</v>
      </c>
      <c r="H130" s="47">
        <v>0.93149999999999999</v>
      </c>
      <c r="I130" s="47">
        <v>0.92849999999999999</v>
      </c>
      <c r="J130" s="47">
        <v>0.92149999999999999</v>
      </c>
      <c r="K130" s="47">
        <v>0.92300000000000004</v>
      </c>
      <c r="M130" s="100"/>
      <c r="N130" s="100"/>
      <c r="O130" s="47" t="s">
        <v>79</v>
      </c>
      <c r="P130" s="2">
        <f t="shared" si="47"/>
        <v>-9.4999999999999529E-3</v>
      </c>
      <c r="Q130" s="2">
        <f t="shared" si="48"/>
        <v>-3.3499999999999974E-2</v>
      </c>
      <c r="R130" s="2">
        <f t="shared" si="49"/>
        <v>1.2499999999999956E-2</v>
      </c>
      <c r="S130" s="2">
        <f t="shared" si="50"/>
        <v>1.749999999999996E-2</v>
      </c>
      <c r="T130" s="2">
        <f t="shared" si="51"/>
        <v>6.4999999999999503E-3</v>
      </c>
      <c r="U130" s="2">
        <f t="shared" si="52"/>
        <v>7.4999999999999512E-3</v>
      </c>
      <c r="V130" s="2">
        <f t="shared" si="53"/>
        <v>1.0500000000000065E-2</v>
      </c>
      <c r="X130" s="47" t="s">
        <v>79</v>
      </c>
      <c r="Y130">
        <f t="shared" si="6"/>
        <v>0.16428571428571365</v>
      </c>
      <c r="AA130" s="100"/>
      <c r="AB130" s="100"/>
      <c r="AC130" s="47" t="s">
        <v>79</v>
      </c>
      <c r="AD130" s="83">
        <f t="shared" si="7"/>
        <v>-0.94999999999999529</v>
      </c>
      <c r="AE130" s="83">
        <f t="shared" si="8"/>
        <v>-3.3499999999999974</v>
      </c>
      <c r="AF130" s="83">
        <f t="shared" si="9"/>
        <v>1.2499999999999956</v>
      </c>
      <c r="AG130" s="83">
        <f t="shared" si="10"/>
        <v>1.749999999999996</v>
      </c>
      <c r="AH130" s="83">
        <f t="shared" si="11"/>
        <v>0.64999999999999503</v>
      </c>
      <c r="AI130" s="83">
        <f t="shared" si="12"/>
        <v>0.74999999999999512</v>
      </c>
      <c r="AJ130" s="83">
        <f t="shared" si="13"/>
        <v>1.0500000000000065</v>
      </c>
    </row>
    <row r="131" spans="2:36" x14ac:dyDescent="0.35">
      <c r="B131" s="100"/>
      <c r="C131" s="100"/>
      <c r="D131" s="47" t="s">
        <v>50</v>
      </c>
      <c r="E131" s="47">
        <v>0.93500000000000005</v>
      </c>
      <c r="F131" s="47">
        <v>0.89449999999999996</v>
      </c>
      <c r="G131" s="47">
        <v>0.9335</v>
      </c>
      <c r="H131" s="47">
        <v>0.93500000000000005</v>
      </c>
      <c r="I131" s="47">
        <v>0.92649999999999999</v>
      </c>
      <c r="J131" s="47">
        <v>0.92300000000000004</v>
      </c>
      <c r="K131" s="47">
        <v>0.92400000000000004</v>
      </c>
      <c r="M131" s="100"/>
      <c r="N131" s="100"/>
      <c r="O131" s="47" t="s">
        <v>50</v>
      </c>
      <c r="P131" s="2">
        <f t="shared" si="47"/>
        <v>-1.3999999999999901E-2</v>
      </c>
      <c r="Q131" s="2">
        <f t="shared" si="48"/>
        <v>-3.3000000000000029E-2</v>
      </c>
      <c r="R131" s="2">
        <f t="shared" si="49"/>
        <v>1.1499999999999955E-2</v>
      </c>
      <c r="S131" s="2">
        <f t="shared" si="50"/>
        <v>2.1000000000000019E-2</v>
      </c>
      <c r="T131" s="2">
        <f t="shared" si="51"/>
        <v>4.4999999999999485E-3</v>
      </c>
      <c r="U131" s="2">
        <f t="shared" si="52"/>
        <v>9.000000000000008E-3</v>
      </c>
      <c r="V131" s="2">
        <f t="shared" si="53"/>
        <v>1.1500000000000066E-2</v>
      </c>
      <c r="X131" s="47" t="s">
        <v>50</v>
      </c>
      <c r="Y131">
        <f t="shared" si="6"/>
        <v>0.15000000000000094</v>
      </c>
      <c r="AA131" s="100"/>
      <c r="AB131" s="100"/>
      <c r="AC131" s="47" t="s">
        <v>50</v>
      </c>
      <c r="AD131" s="83">
        <f t="shared" si="7"/>
        <v>-1.3999999999999901</v>
      </c>
      <c r="AE131" s="83">
        <f t="shared" si="8"/>
        <v>-3.3000000000000029</v>
      </c>
      <c r="AF131" s="83">
        <f t="shared" si="9"/>
        <v>1.1499999999999955</v>
      </c>
      <c r="AG131" s="83">
        <f t="shared" si="10"/>
        <v>2.1000000000000019</v>
      </c>
      <c r="AH131" s="83">
        <f t="shared" si="11"/>
        <v>0.44999999999999485</v>
      </c>
      <c r="AI131" s="83">
        <f t="shared" si="12"/>
        <v>0.9000000000000008</v>
      </c>
      <c r="AJ131" s="83">
        <f t="shared" si="13"/>
        <v>1.1500000000000066</v>
      </c>
    </row>
    <row r="132" spans="2:36" x14ac:dyDescent="0.35">
      <c r="B132" s="95"/>
      <c r="C132" s="95"/>
      <c r="D132" s="45" t="s">
        <v>8</v>
      </c>
      <c r="E132" s="45">
        <v>0.94899999999999995</v>
      </c>
      <c r="F132" s="45">
        <v>0.92749999999999999</v>
      </c>
      <c r="G132" s="45">
        <v>0.92200000000000004</v>
      </c>
      <c r="H132" s="45">
        <v>0.91400000000000003</v>
      </c>
      <c r="I132" s="45">
        <v>0.92200000000000004</v>
      </c>
      <c r="J132" s="45">
        <v>0.91400000000000003</v>
      </c>
      <c r="K132" s="45">
        <v>0.91249999999999998</v>
      </c>
      <c r="M132" s="95"/>
      <c r="N132" s="95"/>
      <c r="O132" s="45" t="s">
        <v>8</v>
      </c>
      <c r="P132" s="3">
        <v>0.94899999999999995</v>
      </c>
      <c r="Q132" s="3">
        <v>0.92749999999999999</v>
      </c>
      <c r="R132" s="3">
        <v>0.92200000000000004</v>
      </c>
      <c r="S132" s="3">
        <v>0.91400000000000003</v>
      </c>
      <c r="T132" s="3">
        <v>0.92200000000000004</v>
      </c>
      <c r="U132" s="3">
        <v>0.91400000000000003</v>
      </c>
      <c r="V132" s="3">
        <v>0.91249999999999998</v>
      </c>
      <c r="X132" s="45" t="s">
        <v>8</v>
      </c>
      <c r="AA132" s="95"/>
      <c r="AB132" s="95"/>
      <c r="AC132" s="45" t="s">
        <v>8</v>
      </c>
      <c r="AD132" s="84">
        <f t="shared" si="7"/>
        <v>94.899999999999991</v>
      </c>
      <c r="AE132" s="84">
        <f t="shared" si="8"/>
        <v>92.75</v>
      </c>
      <c r="AF132" s="84">
        <f t="shared" si="9"/>
        <v>92.2</v>
      </c>
      <c r="AG132" s="84">
        <f t="shared" si="10"/>
        <v>91.4</v>
      </c>
      <c r="AH132" s="84">
        <f t="shared" si="11"/>
        <v>92.2</v>
      </c>
      <c r="AI132" s="84">
        <f t="shared" si="12"/>
        <v>91.4</v>
      </c>
      <c r="AJ132" s="84">
        <f t="shared" si="13"/>
        <v>91.25</v>
      </c>
    </row>
    <row r="133" spans="2:36" x14ac:dyDescent="0.35">
      <c r="B133" s="100">
        <v>300</v>
      </c>
      <c r="C133" s="102">
        <v>100</v>
      </c>
      <c r="D133" s="48" t="s">
        <v>94</v>
      </c>
      <c r="E133" s="48">
        <v>0.59250000000000003</v>
      </c>
      <c r="F133" s="48">
        <v>0.78800000000000003</v>
      </c>
      <c r="G133" s="48">
        <v>0.68500000000000005</v>
      </c>
      <c r="H133" s="48">
        <v>0.64200000000000002</v>
      </c>
      <c r="I133" s="48">
        <v>0.6875</v>
      </c>
      <c r="J133" s="48">
        <v>0.73099999999999998</v>
      </c>
      <c r="K133" s="48">
        <v>0.76</v>
      </c>
      <c r="M133" s="100">
        <v>300</v>
      </c>
      <c r="N133" s="102">
        <v>100</v>
      </c>
      <c r="O133" s="48" t="s">
        <v>94</v>
      </c>
      <c r="P133" s="1">
        <f>E133-E$138</f>
        <v>-0.35749999999999993</v>
      </c>
      <c r="Q133" s="1">
        <f t="shared" ref="Q133:V133" si="54">F133-F$138</f>
        <v>-0.10799999999999998</v>
      </c>
      <c r="R133" s="1">
        <f t="shared" si="54"/>
        <v>-0.18149999999999999</v>
      </c>
      <c r="S133" s="1">
        <f t="shared" si="54"/>
        <v>-0.19650000000000001</v>
      </c>
      <c r="T133" s="1">
        <f t="shared" si="54"/>
        <v>-0.12450000000000006</v>
      </c>
      <c r="U133" s="1">
        <f t="shared" si="54"/>
        <v>-8.450000000000002E-2</v>
      </c>
      <c r="V133" s="1">
        <f t="shared" si="54"/>
        <v>-3.7499999999999978E-2</v>
      </c>
      <c r="X133" s="48" t="s">
        <v>94</v>
      </c>
      <c r="Y133">
        <f t="shared" si="6"/>
        <v>-15.571428571428569</v>
      </c>
      <c r="AA133" s="100">
        <v>300</v>
      </c>
      <c r="AB133" s="102">
        <v>100</v>
      </c>
      <c r="AC133" s="48" t="s">
        <v>94</v>
      </c>
      <c r="AD133" s="81">
        <f t="shared" si="7"/>
        <v>-35.749999999999993</v>
      </c>
      <c r="AE133" s="81">
        <f t="shared" si="8"/>
        <v>-10.799999999999999</v>
      </c>
      <c r="AF133" s="81">
        <f t="shared" si="9"/>
        <v>-18.149999999999999</v>
      </c>
      <c r="AG133" s="81">
        <f t="shared" si="10"/>
        <v>-19.650000000000002</v>
      </c>
      <c r="AH133" s="81">
        <f t="shared" si="11"/>
        <v>-12.450000000000006</v>
      </c>
      <c r="AI133" s="81">
        <f t="shared" si="12"/>
        <v>-8.4500000000000028</v>
      </c>
      <c r="AJ133" s="81">
        <f t="shared" si="13"/>
        <v>-3.7499999999999978</v>
      </c>
    </row>
    <row r="134" spans="2:36" x14ac:dyDescent="0.35">
      <c r="B134" s="100"/>
      <c r="C134" s="100"/>
      <c r="D134" s="47" t="s">
        <v>85</v>
      </c>
      <c r="E134" s="47">
        <v>0.86499999999999999</v>
      </c>
      <c r="F134" s="47">
        <v>0.79100000000000004</v>
      </c>
      <c r="G134" s="47">
        <v>0.70099999999999996</v>
      </c>
      <c r="H134" s="47">
        <v>0.66649999999999998</v>
      </c>
      <c r="I134" s="47">
        <v>0.71799999999999997</v>
      </c>
      <c r="J134" s="47">
        <v>0.78600000000000003</v>
      </c>
      <c r="K134" s="47">
        <v>0.82350000000000001</v>
      </c>
      <c r="M134" s="100"/>
      <c r="N134" s="100"/>
      <c r="O134" s="57" t="s">
        <v>85</v>
      </c>
      <c r="P134" s="21">
        <f t="shared" ref="P134:P137" si="55">E134-E$138</f>
        <v>-8.4999999999999964E-2</v>
      </c>
      <c r="Q134" s="21">
        <f t="shared" ref="Q134:Q137" si="56">F134-F$138</f>
        <v>-0.10499999999999998</v>
      </c>
      <c r="R134" s="21">
        <f t="shared" ref="R134:R137" si="57">G134-G$138</f>
        <v>-0.16550000000000009</v>
      </c>
      <c r="S134" s="21">
        <f t="shared" ref="S134:S137" si="58">H134-H$138</f>
        <v>-0.17200000000000004</v>
      </c>
      <c r="T134" s="21">
        <f t="shared" ref="T134:T137" si="59">I134-I$138</f>
        <v>-9.4000000000000083E-2</v>
      </c>
      <c r="U134" s="21">
        <f t="shared" ref="U134:U137" si="60">J134-J$138</f>
        <v>-2.9499999999999971E-2</v>
      </c>
      <c r="V134" s="21">
        <f t="shared" ref="V134:V137" si="61">K134-K$138</f>
        <v>2.6000000000000023E-2</v>
      </c>
      <c r="X134" s="47" t="s">
        <v>85</v>
      </c>
      <c r="Y134">
        <f t="shared" si="6"/>
        <v>-8.9285714285714306</v>
      </c>
      <c r="AA134" s="100"/>
      <c r="AB134" s="100"/>
      <c r="AC134" s="57" t="s">
        <v>85</v>
      </c>
      <c r="AD134" s="82">
        <f t="shared" si="7"/>
        <v>-8.4999999999999964</v>
      </c>
      <c r="AE134" s="82">
        <f t="shared" si="8"/>
        <v>-10.499999999999998</v>
      </c>
      <c r="AF134" s="82">
        <f t="shared" si="9"/>
        <v>-16.550000000000008</v>
      </c>
      <c r="AG134" s="82">
        <f t="shared" si="10"/>
        <v>-17.200000000000003</v>
      </c>
      <c r="AH134" s="82">
        <f t="shared" si="11"/>
        <v>-9.4000000000000092</v>
      </c>
      <c r="AI134" s="82">
        <f t="shared" si="12"/>
        <v>-2.9499999999999971</v>
      </c>
      <c r="AJ134" s="82">
        <f t="shared" si="13"/>
        <v>2.6000000000000023</v>
      </c>
    </row>
    <row r="135" spans="2:36" x14ac:dyDescent="0.35">
      <c r="B135" s="100"/>
      <c r="C135" s="100"/>
      <c r="D135" s="47" t="s">
        <v>95</v>
      </c>
      <c r="E135" s="47">
        <v>0.91149999999999998</v>
      </c>
      <c r="F135" s="47">
        <v>0.92900000000000005</v>
      </c>
      <c r="G135" s="47">
        <v>0.69350000000000001</v>
      </c>
      <c r="H135" s="47">
        <v>0.55500000000000005</v>
      </c>
      <c r="I135" s="47">
        <v>0.625</v>
      </c>
      <c r="J135" s="47">
        <v>0.71299999999999997</v>
      </c>
      <c r="K135" s="47">
        <v>0.76</v>
      </c>
      <c r="M135" s="100"/>
      <c r="N135" s="100"/>
      <c r="O135" s="47" t="s">
        <v>95</v>
      </c>
      <c r="P135" s="2">
        <f t="shared" si="55"/>
        <v>-3.8499999999999979E-2</v>
      </c>
      <c r="Q135" s="2">
        <f t="shared" si="56"/>
        <v>3.3000000000000029E-2</v>
      </c>
      <c r="R135" s="2">
        <f t="shared" si="57"/>
        <v>-0.17300000000000004</v>
      </c>
      <c r="S135" s="2">
        <f t="shared" si="58"/>
        <v>-0.28349999999999997</v>
      </c>
      <c r="T135" s="2">
        <f t="shared" si="59"/>
        <v>-0.18700000000000006</v>
      </c>
      <c r="U135" s="2">
        <f t="shared" si="60"/>
        <v>-0.10250000000000004</v>
      </c>
      <c r="V135" s="2">
        <f t="shared" si="61"/>
        <v>-3.7499999999999978E-2</v>
      </c>
      <c r="X135" s="47" t="s">
        <v>95</v>
      </c>
      <c r="Y135">
        <f t="shared" si="6"/>
        <v>-11.271428571428572</v>
      </c>
      <c r="AA135" s="100"/>
      <c r="AB135" s="100"/>
      <c r="AC135" s="47" t="s">
        <v>95</v>
      </c>
      <c r="AD135" s="83">
        <f t="shared" si="7"/>
        <v>-3.8499999999999979</v>
      </c>
      <c r="AE135" s="83">
        <f t="shared" si="8"/>
        <v>3.3000000000000029</v>
      </c>
      <c r="AF135" s="83">
        <f t="shared" si="9"/>
        <v>-17.300000000000004</v>
      </c>
      <c r="AG135" s="83">
        <f t="shared" si="10"/>
        <v>-28.349999999999998</v>
      </c>
      <c r="AH135" s="83">
        <f t="shared" si="11"/>
        <v>-18.700000000000006</v>
      </c>
      <c r="AI135" s="83">
        <f t="shared" si="12"/>
        <v>-10.250000000000004</v>
      </c>
      <c r="AJ135" s="83">
        <f t="shared" si="13"/>
        <v>-3.7499999999999978</v>
      </c>
    </row>
    <row r="136" spans="2:36" x14ac:dyDescent="0.35">
      <c r="B136" s="100"/>
      <c r="C136" s="100"/>
      <c r="D136" s="47" t="s">
        <v>79</v>
      </c>
      <c r="E136" s="47">
        <v>0.86950000000000005</v>
      </c>
      <c r="F136" s="47">
        <v>0.8095</v>
      </c>
      <c r="G136" s="47">
        <v>0.62450000000000006</v>
      </c>
      <c r="H136" s="47">
        <v>0.48649999999999999</v>
      </c>
      <c r="I136" s="47">
        <v>0.58699999999999997</v>
      </c>
      <c r="J136" s="47">
        <v>0.69599999999999995</v>
      </c>
      <c r="K136" s="47">
        <v>0.77449999999999997</v>
      </c>
      <c r="M136" s="100"/>
      <c r="N136" s="100"/>
      <c r="O136" s="47" t="s">
        <v>79</v>
      </c>
      <c r="P136" s="2">
        <f t="shared" si="55"/>
        <v>-8.0499999999999905E-2</v>
      </c>
      <c r="Q136" s="2">
        <f t="shared" si="56"/>
        <v>-8.6500000000000021E-2</v>
      </c>
      <c r="R136" s="2">
        <f t="shared" si="57"/>
        <v>-0.24199999999999999</v>
      </c>
      <c r="S136" s="2">
        <f t="shared" si="58"/>
        <v>-0.35200000000000004</v>
      </c>
      <c r="T136" s="2">
        <f t="shared" si="59"/>
        <v>-0.22500000000000009</v>
      </c>
      <c r="U136" s="2">
        <f t="shared" si="60"/>
        <v>-0.11950000000000005</v>
      </c>
      <c r="V136" s="2">
        <f t="shared" si="61"/>
        <v>-2.300000000000002E-2</v>
      </c>
      <c r="X136" s="47" t="s">
        <v>79</v>
      </c>
      <c r="Y136">
        <f t="shared" si="6"/>
        <v>-16.121428571428574</v>
      </c>
      <c r="AA136" s="100"/>
      <c r="AB136" s="100"/>
      <c r="AC136" s="47" t="s">
        <v>79</v>
      </c>
      <c r="AD136" s="83">
        <f t="shared" si="7"/>
        <v>-8.0499999999999901</v>
      </c>
      <c r="AE136" s="83">
        <f t="shared" si="8"/>
        <v>-8.6500000000000021</v>
      </c>
      <c r="AF136" s="83">
        <f t="shared" si="9"/>
        <v>-24.2</v>
      </c>
      <c r="AG136" s="83">
        <f t="shared" si="10"/>
        <v>-35.200000000000003</v>
      </c>
      <c r="AH136" s="83">
        <f t="shared" si="11"/>
        <v>-22.500000000000007</v>
      </c>
      <c r="AI136" s="83">
        <f t="shared" si="12"/>
        <v>-11.950000000000005</v>
      </c>
      <c r="AJ136" s="83">
        <f t="shared" si="13"/>
        <v>-2.300000000000002</v>
      </c>
    </row>
    <row r="137" spans="2:36" x14ac:dyDescent="0.35">
      <c r="B137" s="100"/>
      <c r="C137" s="100"/>
      <c r="D137" s="47" t="s">
        <v>50</v>
      </c>
      <c r="E137" s="47">
        <v>0.873</v>
      </c>
      <c r="F137" s="47">
        <v>0.82199999999999995</v>
      </c>
      <c r="G137" s="47">
        <v>0.65149999999999997</v>
      </c>
      <c r="H137" s="47">
        <v>0.52900000000000003</v>
      </c>
      <c r="I137" s="47">
        <v>0.626</v>
      </c>
      <c r="J137" s="47">
        <v>0.72599999999999998</v>
      </c>
      <c r="K137" s="47">
        <v>0.79749999999999999</v>
      </c>
      <c r="M137" s="100"/>
      <c r="N137" s="100"/>
      <c r="O137" s="47" t="s">
        <v>50</v>
      </c>
      <c r="P137" s="2">
        <f t="shared" si="55"/>
        <v>-7.6999999999999957E-2</v>
      </c>
      <c r="Q137" s="2">
        <f t="shared" si="56"/>
        <v>-7.4000000000000066E-2</v>
      </c>
      <c r="R137" s="2">
        <f t="shared" si="57"/>
        <v>-0.21500000000000008</v>
      </c>
      <c r="S137" s="2">
        <f t="shared" si="58"/>
        <v>-0.3095</v>
      </c>
      <c r="T137" s="2">
        <f t="shared" si="59"/>
        <v>-0.18600000000000005</v>
      </c>
      <c r="U137" s="2">
        <f t="shared" si="60"/>
        <v>-8.9500000000000024E-2</v>
      </c>
      <c r="V137" s="2">
        <f t="shared" si="61"/>
        <v>0</v>
      </c>
      <c r="X137" s="47" t="s">
        <v>50</v>
      </c>
      <c r="Y137">
        <f t="shared" si="6"/>
        <v>-13.585714285714287</v>
      </c>
      <c r="AA137" s="100"/>
      <c r="AB137" s="100"/>
      <c r="AC137" s="47" t="s">
        <v>50</v>
      </c>
      <c r="AD137" s="83">
        <f t="shared" si="7"/>
        <v>-7.6999999999999957</v>
      </c>
      <c r="AE137" s="83">
        <f t="shared" si="8"/>
        <v>-7.4000000000000066</v>
      </c>
      <c r="AF137" s="83">
        <f t="shared" si="9"/>
        <v>-21.500000000000007</v>
      </c>
      <c r="AG137" s="83">
        <f t="shared" si="10"/>
        <v>-30.95</v>
      </c>
      <c r="AH137" s="83">
        <f t="shared" si="11"/>
        <v>-18.600000000000005</v>
      </c>
      <c r="AI137" s="83">
        <f t="shared" si="12"/>
        <v>-8.9500000000000028</v>
      </c>
      <c r="AJ137" s="83">
        <f t="shared" si="13"/>
        <v>0</v>
      </c>
    </row>
    <row r="138" spans="2:36" x14ac:dyDescent="0.35">
      <c r="B138" s="100"/>
      <c r="C138" s="95"/>
      <c r="D138" s="45" t="s">
        <v>8</v>
      </c>
      <c r="E138" s="45">
        <v>0.95</v>
      </c>
      <c r="F138" s="45">
        <v>0.89600000000000002</v>
      </c>
      <c r="G138" s="45">
        <v>0.86650000000000005</v>
      </c>
      <c r="H138" s="45">
        <v>0.83850000000000002</v>
      </c>
      <c r="I138" s="45">
        <v>0.81200000000000006</v>
      </c>
      <c r="J138" s="45">
        <v>0.8155</v>
      </c>
      <c r="K138" s="45">
        <v>0.79749999999999999</v>
      </c>
      <c r="M138" s="100"/>
      <c r="N138" s="95"/>
      <c r="O138" s="45" t="s">
        <v>8</v>
      </c>
      <c r="P138" s="3">
        <v>0.95</v>
      </c>
      <c r="Q138" s="3">
        <v>0.89600000000000002</v>
      </c>
      <c r="R138" s="3">
        <v>0.86650000000000005</v>
      </c>
      <c r="S138" s="3">
        <v>0.83850000000000002</v>
      </c>
      <c r="T138" s="3">
        <v>0.81200000000000006</v>
      </c>
      <c r="U138" s="3">
        <v>0.8155</v>
      </c>
      <c r="V138" s="3">
        <v>0.79749999999999999</v>
      </c>
      <c r="X138" s="45" t="s">
        <v>8</v>
      </c>
      <c r="AA138" s="100"/>
      <c r="AB138" s="95"/>
      <c r="AC138" s="45" t="s">
        <v>8</v>
      </c>
      <c r="AD138" s="84">
        <f t="shared" si="7"/>
        <v>95</v>
      </c>
      <c r="AE138" s="84">
        <f t="shared" si="8"/>
        <v>89.600000000000009</v>
      </c>
      <c r="AF138" s="84">
        <f t="shared" si="9"/>
        <v>86.65</v>
      </c>
      <c r="AG138" s="84">
        <f t="shared" si="10"/>
        <v>83.850000000000009</v>
      </c>
      <c r="AH138" s="84">
        <f t="shared" si="11"/>
        <v>81.2</v>
      </c>
      <c r="AI138" s="84">
        <f t="shared" si="12"/>
        <v>81.55</v>
      </c>
      <c r="AJ138" s="84">
        <f t="shared" si="13"/>
        <v>79.75</v>
      </c>
    </row>
    <row r="139" spans="2:36" x14ac:dyDescent="0.35">
      <c r="B139" s="100"/>
      <c r="C139" s="102">
        <v>200</v>
      </c>
      <c r="D139" s="48" t="s">
        <v>94</v>
      </c>
      <c r="E139" s="48">
        <v>0.76700000000000002</v>
      </c>
      <c r="F139" s="48">
        <v>0.88300000000000001</v>
      </c>
      <c r="G139" s="48">
        <v>0.91600000000000004</v>
      </c>
      <c r="H139" s="48">
        <v>0.88600000000000001</v>
      </c>
      <c r="I139" s="48">
        <v>0.86</v>
      </c>
      <c r="J139" s="48">
        <v>0.85899999999999999</v>
      </c>
      <c r="K139" s="48">
        <v>0.86650000000000005</v>
      </c>
      <c r="M139" s="100"/>
      <c r="N139" s="102">
        <v>200</v>
      </c>
      <c r="O139" s="48" t="s">
        <v>94</v>
      </c>
      <c r="P139" s="1">
        <f>E139-E$144</f>
        <v>-0.19199999999999995</v>
      </c>
      <c r="Q139" s="1">
        <f t="shared" ref="Q139:V139" si="62">F139-F$144</f>
        <v>-4.8000000000000043E-2</v>
      </c>
      <c r="R139" s="1">
        <f t="shared" si="62"/>
        <v>1.8000000000000016E-2</v>
      </c>
      <c r="S139" s="1">
        <f t="shared" si="62"/>
        <v>-1.2000000000000011E-2</v>
      </c>
      <c r="T139" s="1">
        <f t="shared" si="62"/>
        <v>-2.849999999999997E-2</v>
      </c>
      <c r="U139" s="1">
        <f t="shared" si="62"/>
        <v>-2.6000000000000023E-2</v>
      </c>
      <c r="V139" s="1">
        <f t="shared" si="62"/>
        <v>-2.0499999999999963E-2</v>
      </c>
      <c r="X139" s="48" t="s">
        <v>94</v>
      </c>
      <c r="Y139">
        <f t="shared" si="6"/>
        <v>-4.4142857142857137</v>
      </c>
      <c r="AA139" s="100"/>
      <c r="AB139" s="102">
        <v>200</v>
      </c>
      <c r="AC139" s="48" t="s">
        <v>94</v>
      </c>
      <c r="AD139" s="81">
        <f t="shared" si="7"/>
        <v>-19.199999999999996</v>
      </c>
      <c r="AE139" s="81">
        <f t="shared" si="8"/>
        <v>-4.8000000000000043</v>
      </c>
      <c r="AF139" s="81">
        <f t="shared" si="9"/>
        <v>1.8000000000000016</v>
      </c>
      <c r="AG139" s="81">
        <f t="shared" si="10"/>
        <v>-1.2000000000000011</v>
      </c>
      <c r="AH139" s="81">
        <f t="shared" si="11"/>
        <v>-2.849999999999997</v>
      </c>
      <c r="AI139" s="81">
        <f t="shared" si="12"/>
        <v>-2.6000000000000023</v>
      </c>
      <c r="AJ139" s="81">
        <f t="shared" si="13"/>
        <v>-2.0499999999999963</v>
      </c>
    </row>
    <row r="140" spans="2:36" x14ac:dyDescent="0.35">
      <c r="B140" s="100"/>
      <c r="C140" s="100"/>
      <c r="D140" s="47" t="s">
        <v>85</v>
      </c>
      <c r="E140" s="47">
        <v>0.93300000000000005</v>
      </c>
      <c r="F140" s="47">
        <v>0.88800000000000001</v>
      </c>
      <c r="G140" s="47">
        <v>0.91600000000000004</v>
      </c>
      <c r="H140" s="47">
        <v>0.91449999999999998</v>
      </c>
      <c r="I140" s="47">
        <v>0.89149999999999996</v>
      </c>
      <c r="J140" s="47">
        <v>0.88700000000000001</v>
      </c>
      <c r="K140" s="47">
        <v>0.89800000000000002</v>
      </c>
      <c r="M140" s="100"/>
      <c r="N140" s="100"/>
      <c r="O140" s="57" t="s">
        <v>85</v>
      </c>
      <c r="P140" s="21">
        <f t="shared" ref="P140:P143" si="63">E140-E$144</f>
        <v>-2.5999999999999912E-2</v>
      </c>
      <c r="Q140" s="21">
        <f t="shared" ref="Q140:Q143" si="64">F140-F$144</f>
        <v>-4.3000000000000038E-2</v>
      </c>
      <c r="R140" s="21">
        <f t="shared" ref="R140:R143" si="65">G140-G$144</f>
        <v>1.8000000000000016E-2</v>
      </c>
      <c r="S140" s="21">
        <f t="shared" ref="S140:S143" si="66">H140-H$144</f>
        <v>1.6499999999999959E-2</v>
      </c>
      <c r="T140" s="21">
        <f>I140-I$144</f>
        <v>3.0000000000000027E-3</v>
      </c>
      <c r="U140" s="21">
        <f t="shared" ref="U140:U143" si="67">J140-J$144</f>
        <v>2.0000000000000018E-3</v>
      </c>
      <c r="V140" s="21">
        <f t="shared" ref="V140:V143" si="68">K140-K$144</f>
        <v>1.100000000000001E-2</v>
      </c>
      <c r="X140" s="47" t="s">
        <v>85</v>
      </c>
      <c r="Y140">
        <f t="shared" si="6"/>
        <v>-0.26428571428571374</v>
      </c>
      <c r="AA140" s="100"/>
      <c r="AB140" s="100"/>
      <c r="AC140" s="57" t="s">
        <v>85</v>
      </c>
      <c r="AD140" s="82">
        <f t="shared" si="7"/>
        <v>-2.5999999999999912</v>
      </c>
      <c r="AE140" s="82">
        <f t="shared" si="8"/>
        <v>-4.3000000000000043</v>
      </c>
      <c r="AF140" s="82">
        <f t="shared" si="9"/>
        <v>1.8000000000000016</v>
      </c>
      <c r="AG140" s="82">
        <f t="shared" si="10"/>
        <v>1.6499999999999959</v>
      </c>
      <c r="AH140" s="82">
        <f t="shared" si="11"/>
        <v>0.30000000000000027</v>
      </c>
      <c r="AI140" s="82">
        <f t="shared" si="12"/>
        <v>0.20000000000000018</v>
      </c>
      <c r="AJ140" s="82">
        <f t="shared" si="13"/>
        <v>1.100000000000001</v>
      </c>
    </row>
    <row r="141" spans="2:36" x14ac:dyDescent="0.35">
      <c r="B141" s="100"/>
      <c r="C141" s="100"/>
      <c r="D141" s="47" t="s">
        <v>95</v>
      </c>
      <c r="E141" s="47">
        <v>0.94399999999999995</v>
      </c>
      <c r="F141" s="47">
        <v>0.92100000000000004</v>
      </c>
      <c r="G141" s="47">
        <v>0.92300000000000004</v>
      </c>
      <c r="H141" s="47">
        <v>0.88249999999999995</v>
      </c>
      <c r="I141" s="47">
        <v>0.84899999999999998</v>
      </c>
      <c r="J141" s="47">
        <v>0.85250000000000004</v>
      </c>
      <c r="K141" s="47">
        <v>0.86950000000000005</v>
      </c>
      <c r="M141" s="100"/>
      <c r="N141" s="100"/>
      <c r="O141" s="47" t="s">
        <v>95</v>
      </c>
      <c r="P141" s="2">
        <f t="shared" si="63"/>
        <v>-1.5000000000000013E-2</v>
      </c>
      <c r="Q141" s="2">
        <f t="shared" si="64"/>
        <v>-1.0000000000000009E-2</v>
      </c>
      <c r="R141" s="2">
        <f t="shared" si="65"/>
        <v>2.5000000000000022E-2</v>
      </c>
      <c r="S141" s="2">
        <f t="shared" si="66"/>
        <v>-1.5500000000000069E-2</v>
      </c>
      <c r="T141" s="2">
        <f>I141-I$144</f>
        <v>-3.949999999999998E-2</v>
      </c>
      <c r="U141" s="2">
        <f t="shared" si="67"/>
        <v>-3.2499999999999973E-2</v>
      </c>
      <c r="V141" s="2">
        <f t="shared" si="68"/>
        <v>-1.749999999999996E-2</v>
      </c>
      <c r="X141" s="47" t="s">
        <v>95</v>
      </c>
      <c r="Y141">
        <f t="shared" si="6"/>
        <v>-1.4999999999999998</v>
      </c>
      <c r="AA141" s="100"/>
      <c r="AB141" s="100"/>
      <c r="AC141" s="47" t="s">
        <v>95</v>
      </c>
      <c r="AD141" s="83">
        <f t="shared" si="7"/>
        <v>-1.5000000000000013</v>
      </c>
      <c r="AE141" s="83">
        <f t="shared" si="8"/>
        <v>-1.0000000000000009</v>
      </c>
      <c r="AF141" s="83">
        <f t="shared" si="9"/>
        <v>2.5000000000000022</v>
      </c>
      <c r="AG141" s="83">
        <f t="shared" si="10"/>
        <v>-1.5500000000000069</v>
      </c>
      <c r="AH141" s="83">
        <f t="shared" si="11"/>
        <v>-3.949999999999998</v>
      </c>
      <c r="AI141" s="83">
        <f t="shared" si="12"/>
        <v>-3.2499999999999973</v>
      </c>
      <c r="AJ141" s="83">
        <f t="shared" si="13"/>
        <v>-1.749999999999996</v>
      </c>
    </row>
    <row r="142" spans="2:36" x14ac:dyDescent="0.35">
      <c r="B142" s="100"/>
      <c r="C142" s="100"/>
      <c r="D142" s="47" t="s">
        <v>79</v>
      </c>
      <c r="E142" s="47">
        <v>0.93049999999999999</v>
      </c>
      <c r="F142" s="47">
        <v>0.81100000000000005</v>
      </c>
      <c r="G142" s="47">
        <v>0.89</v>
      </c>
      <c r="H142" s="47">
        <v>0.86099999999999999</v>
      </c>
      <c r="I142" s="47">
        <v>0.84799999999999998</v>
      </c>
      <c r="J142" s="47">
        <v>0.84899999999999998</v>
      </c>
      <c r="K142" s="47">
        <v>0.88849999999999996</v>
      </c>
      <c r="M142" s="100"/>
      <c r="N142" s="100"/>
      <c r="O142" s="47" t="s">
        <v>79</v>
      </c>
      <c r="P142" s="2">
        <f t="shared" si="63"/>
        <v>-2.849999999999997E-2</v>
      </c>
      <c r="Q142" s="2">
        <f t="shared" si="64"/>
        <v>-0.12</v>
      </c>
      <c r="R142" s="2">
        <f t="shared" si="65"/>
        <v>-8.0000000000000071E-3</v>
      </c>
      <c r="S142" s="2">
        <f t="shared" si="66"/>
        <v>-3.7000000000000033E-2</v>
      </c>
      <c r="T142" s="2">
        <f>I142-I$144</f>
        <v>-4.049999999999998E-2</v>
      </c>
      <c r="U142" s="2">
        <f t="shared" si="67"/>
        <v>-3.6000000000000032E-2</v>
      </c>
      <c r="V142" s="2">
        <f t="shared" si="68"/>
        <v>1.4999999999999458E-3</v>
      </c>
      <c r="X142" s="47" t="s">
        <v>79</v>
      </c>
      <c r="Y142">
        <f t="shared" si="6"/>
        <v>-3.8357142857142867</v>
      </c>
      <c r="AA142" s="100"/>
      <c r="AB142" s="100"/>
      <c r="AC142" s="47" t="s">
        <v>79</v>
      </c>
      <c r="AD142" s="83">
        <f t="shared" si="7"/>
        <v>-2.849999999999997</v>
      </c>
      <c r="AE142" s="83">
        <f t="shared" si="8"/>
        <v>-12</v>
      </c>
      <c r="AF142" s="83">
        <f t="shared" si="9"/>
        <v>-0.80000000000000071</v>
      </c>
      <c r="AG142" s="83">
        <f t="shared" si="10"/>
        <v>-3.7000000000000033</v>
      </c>
      <c r="AH142" s="83">
        <f t="shared" si="11"/>
        <v>-4.049999999999998</v>
      </c>
      <c r="AI142" s="83">
        <f t="shared" si="12"/>
        <v>-3.6000000000000032</v>
      </c>
      <c r="AJ142" s="83">
        <f t="shared" si="13"/>
        <v>0.14999999999999458</v>
      </c>
    </row>
    <row r="143" spans="2:36" x14ac:dyDescent="0.35">
      <c r="B143" s="100"/>
      <c r="C143" s="100"/>
      <c r="D143" s="47" t="s">
        <v>50</v>
      </c>
      <c r="E143" s="47">
        <v>0.93049999999999999</v>
      </c>
      <c r="F143" s="47">
        <v>0.82150000000000001</v>
      </c>
      <c r="G143" s="47">
        <v>0.89100000000000001</v>
      </c>
      <c r="H143" s="47">
        <v>0.86550000000000005</v>
      </c>
      <c r="I143" s="47">
        <v>0.85750000000000004</v>
      </c>
      <c r="J143" s="47">
        <v>0.85399999999999998</v>
      </c>
      <c r="K143" s="47">
        <v>0.89500000000000002</v>
      </c>
      <c r="M143" s="100"/>
      <c r="N143" s="100"/>
      <c r="O143" s="47" t="s">
        <v>50</v>
      </c>
      <c r="P143" s="2">
        <f t="shared" si="63"/>
        <v>-2.849999999999997E-2</v>
      </c>
      <c r="Q143" s="2">
        <f t="shared" si="64"/>
        <v>-0.10950000000000004</v>
      </c>
      <c r="R143" s="2">
        <f t="shared" si="65"/>
        <v>-7.0000000000000062E-3</v>
      </c>
      <c r="S143" s="2">
        <f t="shared" si="66"/>
        <v>-3.2499999999999973E-2</v>
      </c>
      <c r="T143" s="2">
        <f>I143-I$144</f>
        <v>-3.0999999999999917E-2</v>
      </c>
      <c r="U143" s="2">
        <f t="shared" si="67"/>
        <v>-3.1000000000000028E-2</v>
      </c>
      <c r="V143" s="2">
        <f t="shared" si="68"/>
        <v>8.0000000000000071E-3</v>
      </c>
      <c r="X143" s="47" t="s">
        <v>50</v>
      </c>
      <c r="Y143">
        <f t="shared" si="6"/>
        <v>-3.3071428571428565</v>
      </c>
      <c r="AA143" s="100"/>
      <c r="AB143" s="100"/>
      <c r="AC143" s="47" t="s">
        <v>50</v>
      </c>
      <c r="AD143" s="83">
        <f t="shared" si="7"/>
        <v>-2.849999999999997</v>
      </c>
      <c r="AE143" s="83">
        <f t="shared" si="8"/>
        <v>-10.950000000000005</v>
      </c>
      <c r="AF143" s="83">
        <f t="shared" si="9"/>
        <v>-0.70000000000000062</v>
      </c>
      <c r="AG143" s="83">
        <f t="shared" si="10"/>
        <v>-3.2499999999999973</v>
      </c>
      <c r="AH143" s="83">
        <f t="shared" si="11"/>
        <v>-3.0999999999999917</v>
      </c>
      <c r="AI143" s="83">
        <f t="shared" si="12"/>
        <v>-3.1000000000000028</v>
      </c>
      <c r="AJ143" s="83">
        <f t="shared" si="13"/>
        <v>0.80000000000000071</v>
      </c>
    </row>
    <row r="144" spans="2:36" x14ac:dyDescent="0.35">
      <c r="B144" s="100"/>
      <c r="C144" s="95"/>
      <c r="D144" s="45" t="s">
        <v>8</v>
      </c>
      <c r="E144" s="45">
        <v>0.95899999999999996</v>
      </c>
      <c r="F144" s="45">
        <v>0.93100000000000005</v>
      </c>
      <c r="G144" s="45">
        <v>0.89800000000000002</v>
      </c>
      <c r="H144" s="45">
        <v>0.89800000000000002</v>
      </c>
      <c r="I144" s="45">
        <v>0.88849999999999996</v>
      </c>
      <c r="J144" s="45">
        <v>0.88500000000000001</v>
      </c>
      <c r="K144" s="45">
        <v>0.88700000000000001</v>
      </c>
      <c r="M144" s="100"/>
      <c r="N144" s="95"/>
      <c r="O144" s="45" t="s">
        <v>8</v>
      </c>
      <c r="P144" s="3">
        <v>0.95899999999999996</v>
      </c>
      <c r="Q144" s="3">
        <v>0.93100000000000005</v>
      </c>
      <c r="R144" s="3">
        <v>0.89800000000000002</v>
      </c>
      <c r="S144" s="3">
        <v>0.89800000000000002</v>
      </c>
      <c r="T144" s="3">
        <v>0.88849999999999996</v>
      </c>
      <c r="U144" s="3">
        <v>0.88500000000000001</v>
      </c>
      <c r="V144" s="3">
        <v>0.88700000000000001</v>
      </c>
      <c r="X144" s="45" t="s">
        <v>8</v>
      </c>
      <c r="AA144" s="100"/>
      <c r="AB144" s="95"/>
      <c r="AC144" s="45" t="s">
        <v>8</v>
      </c>
      <c r="AD144" s="84">
        <f t="shared" si="7"/>
        <v>95.899999999999991</v>
      </c>
      <c r="AE144" s="84">
        <f t="shared" si="8"/>
        <v>93.100000000000009</v>
      </c>
      <c r="AF144" s="84">
        <f t="shared" si="9"/>
        <v>89.8</v>
      </c>
      <c r="AG144" s="84">
        <f t="shared" si="10"/>
        <v>89.8</v>
      </c>
      <c r="AH144" s="84">
        <f t="shared" si="11"/>
        <v>88.85</v>
      </c>
      <c r="AI144" s="84">
        <f t="shared" si="12"/>
        <v>88.5</v>
      </c>
      <c r="AJ144" s="84">
        <f t="shared" si="13"/>
        <v>88.7</v>
      </c>
    </row>
    <row r="145" spans="2:36" x14ac:dyDescent="0.35">
      <c r="B145" s="100"/>
      <c r="C145" s="100">
        <v>300</v>
      </c>
      <c r="D145" s="47" t="s">
        <v>94</v>
      </c>
      <c r="E145" s="47">
        <v>0.83799999999999997</v>
      </c>
      <c r="F145" s="47">
        <v>0.92300000000000004</v>
      </c>
      <c r="G145" s="47">
        <v>0.94599999999999995</v>
      </c>
      <c r="H145" s="47">
        <v>0.92200000000000004</v>
      </c>
      <c r="I145" s="47">
        <v>0.89800000000000002</v>
      </c>
      <c r="J145" s="47">
        <v>0.90149999999999997</v>
      </c>
      <c r="K145" s="47">
        <v>0.88</v>
      </c>
      <c r="M145" s="100"/>
      <c r="N145" s="100">
        <v>300</v>
      </c>
      <c r="O145" s="47" t="s">
        <v>94</v>
      </c>
      <c r="P145" s="2">
        <f>E145-E$150</f>
        <v>-0.11050000000000004</v>
      </c>
      <c r="Q145" s="2">
        <f t="shared" ref="Q145:V145" si="69">F145-F$150</f>
        <v>-1.2499999999999956E-2</v>
      </c>
      <c r="R145" s="2">
        <f t="shared" si="69"/>
        <v>1.6999999999999904E-2</v>
      </c>
      <c r="S145" s="2">
        <f t="shared" si="69"/>
        <v>-2.4999999999999467E-3</v>
      </c>
      <c r="T145" s="2">
        <f t="shared" si="69"/>
        <v>-1.2499999999999956E-2</v>
      </c>
      <c r="U145" s="2">
        <f t="shared" si="69"/>
        <v>-1.2000000000000011E-2</v>
      </c>
      <c r="V145" s="2">
        <f t="shared" si="69"/>
        <v>-1.1499999999999955E-2</v>
      </c>
      <c r="X145" s="47" t="s">
        <v>94</v>
      </c>
      <c r="Y145">
        <f t="shared" si="6"/>
        <v>-2.0642857142857136</v>
      </c>
      <c r="AA145" s="100"/>
      <c r="AB145" s="100">
        <v>300</v>
      </c>
      <c r="AC145" s="47" t="s">
        <v>94</v>
      </c>
      <c r="AD145" s="83">
        <f t="shared" si="7"/>
        <v>-11.050000000000004</v>
      </c>
      <c r="AE145" s="83">
        <f t="shared" si="8"/>
        <v>-1.2499999999999956</v>
      </c>
      <c r="AF145" s="83">
        <f t="shared" si="9"/>
        <v>1.6999999999999904</v>
      </c>
      <c r="AG145" s="83">
        <f t="shared" si="10"/>
        <v>-0.24999999999999467</v>
      </c>
      <c r="AH145" s="83">
        <f t="shared" si="11"/>
        <v>-1.2499999999999956</v>
      </c>
      <c r="AI145" s="83">
        <f t="shared" si="12"/>
        <v>-1.2000000000000011</v>
      </c>
      <c r="AJ145" s="83">
        <f t="shared" si="13"/>
        <v>-1.1499999999999955</v>
      </c>
    </row>
    <row r="146" spans="2:36" x14ac:dyDescent="0.35">
      <c r="B146" s="100"/>
      <c r="C146" s="100"/>
      <c r="D146" s="47" t="s">
        <v>85</v>
      </c>
      <c r="E146" s="47">
        <v>0.93700000000000006</v>
      </c>
      <c r="F146" s="47">
        <v>0.92749999999999999</v>
      </c>
      <c r="G146" s="47">
        <v>0.95950000000000002</v>
      </c>
      <c r="H146" s="47">
        <v>0.94599999999999995</v>
      </c>
      <c r="I146" s="47">
        <v>0.92900000000000005</v>
      </c>
      <c r="J146" s="47">
        <v>0.92200000000000004</v>
      </c>
      <c r="K146" s="47">
        <v>0.90700000000000003</v>
      </c>
      <c r="M146" s="100"/>
      <c r="N146" s="100"/>
      <c r="O146" s="57" t="s">
        <v>85</v>
      </c>
      <c r="P146" s="21">
        <f t="shared" ref="P146:P149" si="70">E146-E$150</f>
        <v>-1.1499999999999955E-2</v>
      </c>
      <c r="Q146" s="21">
        <f t="shared" ref="Q146:Q149" si="71">F146-F$150</f>
        <v>-8.0000000000000071E-3</v>
      </c>
      <c r="R146" s="21">
        <f t="shared" ref="R146:R149" si="72">G146-G$150</f>
        <v>3.0499999999999972E-2</v>
      </c>
      <c r="S146" s="21">
        <f t="shared" ref="S146:S149" si="73">H146-H$150</f>
        <v>2.1499999999999964E-2</v>
      </c>
      <c r="T146" s="21">
        <f t="shared" ref="T146:T149" si="74">I146-I$150</f>
        <v>1.8500000000000072E-2</v>
      </c>
      <c r="U146" s="21">
        <f t="shared" ref="U146:U149" si="75">J146-J$150</f>
        <v>8.5000000000000631E-3</v>
      </c>
      <c r="V146" s="21">
        <f t="shared" ref="V146:V149" si="76">K146-K$150</f>
        <v>1.5500000000000069E-2</v>
      </c>
      <c r="X146" s="47" t="s">
        <v>85</v>
      </c>
      <c r="Y146">
        <f t="shared" si="6"/>
        <v>1.0714285714285741</v>
      </c>
      <c r="AA146" s="100"/>
      <c r="AB146" s="100"/>
      <c r="AC146" s="57" t="s">
        <v>85</v>
      </c>
      <c r="AD146" s="82">
        <f t="shared" si="7"/>
        <v>-1.1499999999999955</v>
      </c>
      <c r="AE146" s="82">
        <f t="shared" si="8"/>
        <v>-0.80000000000000071</v>
      </c>
      <c r="AF146" s="82">
        <f t="shared" si="9"/>
        <v>3.0499999999999972</v>
      </c>
      <c r="AG146" s="82">
        <f t="shared" si="10"/>
        <v>2.1499999999999964</v>
      </c>
      <c r="AH146" s="82">
        <f t="shared" si="11"/>
        <v>1.8500000000000072</v>
      </c>
      <c r="AI146" s="82">
        <f t="shared" si="12"/>
        <v>0.85000000000000631</v>
      </c>
      <c r="AJ146" s="82">
        <f t="shared" si="13"/>
        <v>1.5500000000000069</v>
      </c>
    </row>
    <row r="147" spans="2:36" x14ac:dyDescent="0.35">
      <c r="B147" s="100"/>
      <c r="C147" s="100"/>
      <c r="D147" s="47" t="s">
        <v>95</v>
      </c>
      <c r="E147" s="47">
        <v>0.94699999999999995</v>
      </c>
      <c r="F147" s="47">
        <v>0.92700000000000005</v>
      </c>
      <c r="G147" s="47">
        <v>0.96050000000000002</v>
      </c>
      <c r="H147" s="47">
        <v>0.94</v>
      </c>
      <c r="I147" s="47">
        <v>0.90600000000000003</v>
      </c>
      <c r="J147" s="47">
        <v>0.90600000000000003</v>
      </c>
      <c r="K147" s="47">
        <v>0.88800000000000001</v>
      </c>
      <c r="M147" s="100"/>
      <c r="N147" s="100"/>
      <c r="O147" s="47" t="s">
        <v>95</v>
      </c>
      <c r="P147" s="2">
        <f t="shared" si="70"/>
        <v>-1.5000000000000568E-3</v>
      </c>
      <c r="Q147" s="2">
        <f t="shared" si="71"/>
        <v>-8.499999999999952E-3</v>
      </c>
      <c r="R147" s="2">
        <f t="shared" si="72"/>
        <v>3.1499999999999972E-2</v>
      </c>
      <c r="S147" s="2">
        <f t="shared" si="73"/>
        <v>1.5499999999999958E-2</v>
      </c>
      <c r="T147" s="2">
        <f t="shared" si="74"/>
        <v>-4.4999999999999485E-3</v>
      </c>
      <c r="U147" s="2">
        <f t="shared" si="75"/>
        <v>-7.4999999999999512E-3</v>
      </c>
      <c r="V147" s="2">
        <f t="shared" si="76"/>
        <v>-3.4999999999999476E-3</v>
      </c>
      <c r="X147" s="47" t="s">
        <v>95</v>
      </c>
      <c r="Y147">
        <f t="shared" si="6"/>
        <v>0.30714285714285822</v>
      </c>
      <c r="AA147" s="100"/>
      <c r="AB147" s="100"/>
      <c r="AC147" s="47" t="s">
        <v>95</v>
      </c>
      <c r="AD147" s="83">
        <f t="shared" si="7"/>
        <v>-0.15000000000000568</v>
      </c>
      <c r="AE147" s="83">
        <f t="shared" si="8"/>
        <v>-0.8499999999999952</v>
      </c>
      <c r="AF147" s="83">
        <f t="shared" si="9"/>
        <v>3.1499999999999972</v>
      </c>
      <c r="AG147" s="83">
        <f t="shared" si="10"/>
        <v>1.5499999999999958</v>
      </c>
      <c r="AH147" s="83">
        <f t="shared" si="11"/>
        <v>-0.44999999999999485</v>
      </c>
      <c r="AI147" s="83">
        <f t="shared" si="12"/>
        <v>-0.74999999999999512</v>
      </c>
      <c r="AJ147" s="83">
        <f t="shared" si="13"/>
        <v>-0.34999999999999476</v>
      </c>
    </row>
    <row r="148" spans="2:36" x14ac:dyDescent="0.35">
      <c r="B148" s="100"/>
      <c r="C148" s="100"/>
      <c r="D148" s="47" t="s">
        <v>79</v>
      </c>
      <c r="E148" s="47">
        <v>0.93500000000000005</v>
      </c>
      <c r="F148" s="47">
        <v>0.86599999999999999</v>
      </c>
      <c r="G148" s="47">
        <v>0.95250000000000001</v>
      </c>
      <c r="H148" s="47">
        <v>0.93700000000000006</v>
      </c>
      <c r="I148" s="47">
        <v>0.91149999999999998</v>
      </c>
      <c r="J148" s="47">
        <v>0.91300000000000003</v>
      </c>
      <c r="K148" s="47">
        <v>0.90449999999999997</v>
      </c>
      <c r="M148" s="100"/>
      <c r="N148" s="100"/>
      <c r="O148" s="47" t="s">
        <v>79</v>
      </c>
      <c r="P148" s="2">
        <f t="shared" si="70"/>
        <v>-1.3499999999999956E-2</v>
      </c>
      <c r="Q148" s="2">
        <f t="shared" si="71"/>
        <v>-6.9500000000000006E-2</v>
      </c>
      <c r="R148" s="2">
        <f t="shared" si="72"/>
        <v>2.3499999999999965E-2</v>
      </c>
      <c r="S148" s="2">
        <f t="shared" si="73"/>
        <v>1.2500000000000067E-2</v>
      </c>
      <c r="T148" s="2">
        <f t="shared" si="74"/>
        <v>1.0000000000000009E-3</v>
      </c>
      <c r="U148" s="2">
        <f t="shared" si="75"/>
        <v>-4.9999999999994493E-4</v>
      </c>
      <c r="V148" s="2">
        <f t="shared" si="76"/>
        <v>1.3000000000000012E-2</v>
      </c>
      <c r="X148" s="47" t="s">
        <v>79</v>
      </c>
      <c r="Y148">
        <f t="shared" si="6"/>
        <v>-0.47857142857142665</v>
      </c>
      <c r="AA148" s="100"/>
      <c r="AB148" s="100"/>
      <c r="AC148" s="47" t="s">
        <v>79</v>
      </c>
      <c r="AD148" s="83">
        <f t="shared" si="7"/>
        <v>-1.3499999999999956</v>
      </c>
      <c r="AE148" s="83">
        <f t="shared" si="8"/>
        <v>-6.9500000000000011</v>
      </c>
      <c r="AF148" s="83">
        <f t="shared" si="9"/>
        <v>2.3499999999999965</v>
      </c>
      <c r="AG148" s="83">
        <f t="shared" si="10"/>
        <v>1.2500000000000067</v>
      </c>
      <c r="AH148" s="83">
        <f t="shared" si="11"/>
        <v>0.10000000000000009</v>
      </c>
      <c r="AI148" s="83">
        <f t="shared" si="12"/>
        <v>-4.9999999999994493E-2</v>
      </c>
      <c r="AJ148" s="83">
        <f t="shared" si="13"/>
        <v>1.3000000000000012</v>
      </c>
    </row>
    <row r="149" spans="2:36" x14ac:dyDescent="0.35">
      <c r="B149" s="100"/>
      <c r="C149" s="100"/>
      <c r="D149" s="47" t="s">
        <v>50</v>
      </c>
      <c r="E149" s="47">
        <v>0.93899999999999995</v>
      </c>
      <c r="F149" s="47">
        <v>0.877</v>
      </c>
      <c r="G149" s="47">
        <v>0.95250000000000001</v>
      </c>
      <c r="H149" s="47">
        <v>0.9415</v>
      </c>
      <c r="I149" s="47">
        <v>0.91600000000000004</v>
      </c>
      <c r="J149" s="47">
        <v>0.91349999999999998</v>
      </c>
      <c r="K149" s="47">
        <v>0.90349999999999997</v>
      </c>
      <c r="M149" s="100"/>
      <c r="N149" s="100"/>
      <c r="O149" s="47" t="s">
        <v>50</v>
      </c>
      <c r="P149" s="2">
        <f t="shared" si="70"/>
        <v>-9.5000000000000639E-3</v>
      </c>
      <c r="Q149" s="2">
        <f t="shared" si="71"/>
        <v>-5.8499999999999996E-2</v>
      </c>
      <c r="R149" s="2">
        <f t="shared" si="72"/>
        <v>2.3499999999999965E-2</v>
      </c>
      <c r="S149" s="2">
        <f t="shared" si="73"/>
        <v>1.7000000000000015E-2</v>
      </c>
      <c r="T149" s="2">
        <f t="shared" si="74"/>
        <v>5.5000000000000604E-3</v>
      </c>
      <c r="U149" s="2">
        <f t="shared" si="75"/>
        <v>0</v>
      </c>
      <c r="V149" s="2">
        <f t="shared" si="76"/>
        <v>1.2000000000000011E-2</v>
      </c>
      <c r="X149" s="47" t="s">
        <v>50</v>
      </c>
      <c r="Y149">
        <f t="shared" si="6"/>
        <v>-0.14285714285714299</v>
      </c>
      <c r="AA149" s="100"/>
      <c r="AB149" s="100"/>
      <c r="AC149" s="47" t="s">
        <v>50</v>
      </c>
      <c r="AD149" s="83">
        <f t="shared" si="7"/>
        <v>-0.95000000000000639</v>
      </c>
      <c r="AE149" s="83">
        <f t="shared" si="8"/>
        <v>-5.85</v>
      </c>
      <c r="AF149" s="83">
        <f t="shared" si="9"/>
        <v>2.3499999999999965</v>
      </c>
      <c r="AG149" s="83">
        <f t="shared" si="10"/>
        <v>1.7000000000000015</v>
      </c>
      <c r="AH149" s="83">
        <f t="shared" si="11"/>
        <v>0.55000000000000604</v>
      </c>
      <c r="AI149" s="83">
        <f t="shared" si="12"/>
        <v>0</v>
      </c>
      <c r="AJ149" s="83">
        <f t="shared" si="13"/>
        <v>1.2000000000000011</v>
      </c>
    </row>
    <row r="150" spans="2:36" x14ac:dyDescent="0.35">
      <c r="B150" s="95"/>
      <c r="C150" s="95"/>
      <c r="D150" s="45" t="s">
        <v>8</v>
      </c>
      <c r="E150" s="45">
        <v>0.94850000000000001</v>
      </c>
      <c r="F150" s="45">
        <v>0.9355</v>
      </c>
      <c r="G150" s="45">
        <v>0.92900000000000005</v>
      </c>
      <c r="H150" s="45">
        <v>0.92449999999999999</v>
      </c>
      <c r="I150" s="45">
        <v>0.91049999999999998</v>
      </c>
      <c r="J150" s="45">
        <v>0.91349999999999998</v>
      </c>
      <c r="K150" s="45">
        <v>0.89149999999999996</v>
      </c>
      <c r="M150" s="95"/>
      <c r="N150" s="95"/>
      <c r="O150" s="45" t="s">
        <v>8</v>
      </c>
      <c r="P150" s="3">
        <v>0.94850000000000001</v>
      </c>
      <c r="Q150" s="3">
        <v>0.9355</v>
      </c>
      <c r="R150" s="3">
        <v>0.92900000000000005</v>
      </c>
      <c r="S150" s="3">
        <v>0.92449999999999999</v>
      </c>
      <c r="T150" s="3">
        <v>0.91049999999999998</v>
      </c>
      <c r="U150" s="3">
        <v>0.91349999999999998</v>
      </c>
      <c r="V150" s="3">
        <v>0.89149999999999996</v>
      </c>
      <c r="X150" s="45" t="s">
        <v>8</v>
      </c>
      <c r="AA150" s="95"/>
      <c r="AB150" s="95"/>
      <c r="AC150" s="45" t="s">
        <v>8</v>
      </c>
      <c r="AD150" s="84">
        <f t="shared" si="7"/>
        <v>94.85</v>
      </c>
      <c r="AE150" s="84">
        <f t="shared" si="8"/>
        <v>93.55</v>
      </c>
      <c r="AF150" s="84">
        <f t="shared" si="9"/>
        <v>92.9</v>
      </c>
      <c r="AG150" s="84">
        <f t="shared" si="10"/>
        <v>92.45</v>
      </c>
      <c r="AH150" s="84">
        <f t="shared" si="11"/>
        <v>91.05</v>
      </c>
      <c r="AI150" s="84">
        <f t="shared" si="12"/>
        <v>91.35</v>
      </c>
      <c r="AJ150" s="84">
        <f t="shared" si="13"/>
        <v>89.149999999999991</v>
      </c>
    </row>
    <row r="155" spans="2:36" ht="18" x14ac:dyDescent="0.45">
      <c r="B155" s="58" t="s">
        <v>101</v>
      </c>
    </row>
    <row r="157" spans="2:36" x14ac:dyDescent="0.35">
      <c r="B157" s="48" t="s">
        <v>2</v>
      </c>
      <c r="C157" s="48" t="s">
        <v>3</v>
      </c>
      <c r="D157" s="48" t="s">
        <v>80</v>
      </c>
      <c r="E157" s="48" t="s">
        <v>12</v>
      </c>
      <c r="F157" s="48" t="s">
        <v>13</v>
      </c>
      <c r="G157" s="48" t="s">
        <v>14</v>
      </c>
      <c r="H157" s="48" t="s">
        <v>15</v>
      </c>
      <c r="I157" s="48" t="s">
        <v>16</v>
      </c>
      <c r="J157" s="48" t="s">
        <v>17</v>
      </c>
      <c r="K157" s="48" t="s">
        <v>18</v>
      </c>
      <c r="M157" s="48" t="s">
        <v>2</v>
      </c>
      <c r="N157" s="48" t="s">
        <v>3</v>
      </c>
      <c r="O157" s="48" t="s">
        <v>80</v>
      </c>
      <c r="P157" s="48" t="s">
        <v>12</v>
      </c>
      <c r="Q157" s="48" t="s">
        <v>13</v>
      </c>
      <c r="R157" s="48" t="s">
        <v>14</v>
      </c>
      <c r="S157" s="48" t="s">
        <v>15</v>
      </c>
      <c r="T157" s="48" t="s">
        <v>16</v>
      </c>
      <c r="U157" s="48" t="s">
        <v>17</v>
      </c>
      <c r="V157" s="48" t="s">
        <v>18</v>
      </c>
      <c r="X157" s="48" t="s">
        <v>80</v>
      </c>
      <c r="AA157" s="48" t="s">
        <v>2</v>
      </c>
      <c r="AB157" s="48" t="s">
        <v>3</v>
      </c>
      <c r="AC157" s="48" t="s">
        <v>80</v>
      </c>
      <c r="AD157" s="48" t="s">
        <v>12</v>
      </c>
      <c r="AE157" s="48" t="s">
        <v>13</v>
      </c>
      <c r="AF157" s="48" t="s">
        <v>14</v>
      </c>
      <c r="AG157" s="48" t="s">
        <v>15</v>
      </c>
      <c r="AH157" s="48" t="s">
        <v>16</v>
      </c>
      <c r="AI157" s="48" t="s">
        <v>17</v>
      </c>
      <c r="AJ157" s="48" t="s">
        <v>18</v>
      </c>
    </row>
    <row r="158" spans="2:36" x14ac:dyDescent="0.35">
      <c r="B158" s="102">
        <v>100</v>
      </c>
      <c r="C158" s="102">
        <v>100</v>
      </c>
      <c r="D158" s="48" t="s">
        <v>94</v>
      </c>
      <c r="E158" s="48">
        <v>0.79449999999999998</v>
      </c>
      <c r="F158" s="48">
        <v>0.88600000000000001</v>
      </c>
      <c r="G158" s="48">
        <v>0.81699999999999995</v>
      </c>
      <c r="H158" s="48">
        <v>0.82899999999999996</v>
      </c>
      <c r="I158" s="48">
        <v>0.84</v>
      </c>
      <c r="J158" s="48">
        <v>0.86099999999999999</v>
      </c>
      <c r="K158" s="48">
        <v>0.86499999999999999</v>
      </c>
      <c r="M158" s="102">
        <v>100</v>
      </c>
      <c r="N158" s="102">
        <v>100</v>
      </c>
      <c r="O158" s="48" t="s">
        <v>94</v>
      </c>
      <c r="P158" s="1">
        <f>E158-E$163</f>
        <v>-0.14000000000000001</v>
      </c>
      <c r="Q158" s="1">
        <f t="shared" ref="Q158:V158" si="77">F158-F$163</f>
        <v>-4.8000000000000043E-2</v>
      </c>
      <c r="R158" s="1">
        <f t="shared" si="77"/>
        <v>-9.5500000000000029E-2</v>
      </c>
      <c r="S158" s="1">
        <f t="shared" si="77"/>
        <v>-7.8500000000000014E-2</v>
      </c>
      <c r="T158" s="1">
        <f t="shared" si="77"/>
        <v>-6.3000000000000056E-2</v>
      </c>
      <c r="U158" s="1">
        <f t="shared" si="77"/>
        <v>-4.6499999999999986E-2</v>
      </c>
      <c r="V158" s="1">
        <f t="shared" si="77"/>
        <v>-3.8000000000000034E-2</v>
      </c>
      <c r="X158" s="48" t="s">
        <v>94</v>
      </c>
      <c r="Y158">
        <f t="shared" si="6"/>
        <v>-7.2785714285714311</v>
      </c>
      <c r="AA158" s="102">
        <v>100</v>
      </c>
      <c r="AB158" s="102">
        <v>100</v>
      </c>
      <c r="AC158" s="48" t="s">
        <v>94</v>
      </c>
      <c r="AD158" s="81">
        <f>P158*100</f>
        <v>-14.000000000000002</v>
      </c>
      <c r="AE158" s="81">
        <f t="shared" ref="AE158:AE211" si="78">Q158*100</f>
        <v>-4.8000000000000043</v>
      </c>
      <c r="AF158" s="81">
        <f t="shared" ref="AF158:AF211" si="79">R158*100</f>
        <v>-9.5500000000000025</v>
      </c>
      <c r="AG158" s="81">
        <f t="shared" ref="AG158:AG211" si="80">S158*100</f>
        <v>-7.8500000000000014</v>
      </c>
      <c r="AH158" s="81">
        <f t="shared" ref="AH158:AH211" si="81">T158*100</f>
        <v>-6.300000000000006</v>
      </c>
      <c r="AI158" s="81">
        <f t="shared" ref="AI158:AI211" si="82">U158*100</f>
        <v>-4.6499999999999986</v>
      </c>
      <c r="AJ158" s="81">
        <f t="shared" ref="AJ158:AJ211" si="83">V158*100</f>
        <v>-3.8000000000000034</v>
      </c>
    </row>
    <row r="159" spans="2:36" x14ac:dyDescent="0.35">
      <c r="B159" s="100"/>
      <c r="C159" s="100"/>
      <c r="D159" s="47" t="s">
        <v>85</v>
      </c>
      <c r="E159" s="47">
        <v>0.92700000000000005</v>
      </c>
      <c r="F159" s="47">
        <v>0.93100000000000005</v>
      </c>
      <c r="G159" s="47">
        <v>0.91</v>
      </c>
      <c r="H159" s="47">
        <v>0.90049999999999997</v>
      </c>
      <c r="I159" s="47">
        <v>0.90449999999999997</v>
      </c>
      <c r="J159" s="47">
        <v>0.90800000000000003</v>
      </c>
      <c r="K159" s="47">
        <v>0.90449999999999997</v>
      </c>
      <c r="M159" s="100"/>
      <c r="N159" s="100"/>
      <c r="O159" s="57" t="s">
        <v>85</v>
      </c>
      <c r="P159" s="21">
        <f t="shared" ref="P159:P162" si="84">E159-E$163</f>
        <v>-7.4999999999999512E-3</v>
      </c>
      <c r="Q159" s="21">
        <f t="shared" ref="Q159:Q162" si="85">F159-F$163</f>
        <v>-3.0000000000000027E-3</v>
      </c>
      <c r="R159" s="21">
        <f t="shared" ref="R159:R162" si="86">G159-G$163</f>
        <v>-2.4999999999999467E-3</v>
      </c>
      <c r="S159" s="21">
        <f t="shared" ref="S159:S162" si="87">H159-H$163</f>
        <v>-7.0000000000000062E-3</v>
      </c>
      <c r="T159" s="21">
        <f t="shared" ref="T159:T162" si="88">I159-I$163</f>
        <v>1.4999999999999458E-3</v>
      </c>
      <c r="U159" s="21">
        <f t="shared" ref="U159:U162" si="89">J159-J$163</f>
        <v>5.0000000000005596E-4</v>
      </c>
      <c r="V159" s="21">
        <f t="shared" ref="V159:V162" si="90">K159-K$163</f>
        <v>1.4999999999999458E-3</v>
      </c>
      <c r="X159" s="47" t="s">
        <v>85</v>
      </c>
      <c r="Y159">
        <f t="shared" si="6"/>
        <v>-0.23571428571428515</v>
      </c>
      <c r="AA159" s="100"/>
      <c r="AB159" s="100"/>
      <c r="AC159" s="57" t="s">
        <v>85</v>
      </c>
      <c r="AD159" s="82">
        <f t="shared" ref="AD159:AD211" si="91">P159*100</f>
        <v>-0.74999999999999512</v>
      </c>
      <c r="AE159" s="82">
        <f t="shared" si="78"/>
        <v>-0.30000000000000027</v>
      </c>
      <c r="AF159" s="82">
        <f t="shared" si="79"/>
        <v>-0.24999999999999467</v>
      </c>
      <c r="AG159" s="82">
        <f t="shared" si="80"/>
        <v>-0.70000000000000062</v>
      </c>
      <c r="AH159" s="82">
        <f t="shared" si="81"/>
        <v>0.14999999999999458</v>
      </c>
      <c r="AI159" s="82">
        <f t="shared" si="82"/>
        <v>5.0000000000005596E-2</v>
      </c>
      <c r="AJ159" s="82">
        <f t="shared" si="83"/>
        <v>0.14999999999999458</v>
      </c>
    </row>
    <row r="160" spans="2:36" x14ac:dyDescent="0.35">
      <c r="B160" s="100"/>
      <c r="C160" s="100"/>
      <c r="D160" s="47" t="s">
        <v>95</v>
      </c>
      <c r="E160" s="47">
        <v>0.86650000000000005</v>
      </c>
      <c r="F160" s="47">
        <v>0.88800000000000001</v>
      </c>
      <c r="G160" s="47">
        <v>0.85599999999999998</v>
      </c>
      <c r="H160" s="47">
        <v>0.86750000000000005</v>
      </c>
      <c r="I160" s="47">
        <v>0.86550000000000005</v>
      </c>
      <c r="J160" s="47">
        <v>0.88200000000000001</v>
      </c>
      <c r="K160" s="47">
        <v>0.88549999999999995</v>
      </c>
      <c r="M160" s="100"/>
      <c r="N160" s="100"/>
      <c r="O160" s="47" t="s">
        <v>95</v>
      </c>
      <c r="P160" s="2">
        <f t="shared" si="84"/>
        <v>-6.7999999999999949E-2</v>
      </c>
      <c r="Q160" s="2">
        <f t="shared" si="85"/>
        <v>-4.6000000000000041E-2</v>
      </c>
      <c r="R160" s="2">
        <f t="shared" si="86"/>
        <v>-5.6499999999999995E-2</v>
      </c>
      <c r="S160" s="2">
        <f t="shared" si="87"/>
        <v>-3.9999999999999925E-2</v>
      </c>
      <c r="T160" s="2">
        <f t="shared" si="88"/>
        <v>-3.7499999999999978E-2</v>
      </c>
      <c r="U160" s="2">
        <f t="shared" si="89"/>
        <v>-2.5499999999999967E-2</v>
      </c>
      <c r="V160" s="2">
        <f t="shared" si="90"/>
        <v>-1.7500000000000071E-2</v>
      </c>
      <c r="X160" s="47" t="s">
        <v>95</v>
      </c>
      <c r="Y160">
        <f t="shared" si="6"/>
        <v>-4.1571428571428557</v>
      </c>
      <c r="AA160" s="100"/>
      <c r="AB160" s="100"/>
      <c r="AC160" s="47" t="s">
        <v>95</v>
      </c>
      <c r="AD160" s="83">
        <f t="shared" si="91"/>
        <v>-6.7999999999999954</v>
      </c>
      <c r="AE160" s="83">
        <f t="shared" si="78"/>
        <v>-4.6000000000000041</v>
      </c>
      <c r="AF160" s="83">
        <f t="shared" si="79"/>
        <v>-5.6499999999999995</v>
      </c>
      <c r="AG160" s="83">
        <f t="shared" si="80"/>
        <v>-3.9999999999999925</v>
      </c>
      <c r="AH160" s="83">
        <f t="shared" si="81"/>
        <v>-3.7499999999999978</v>
      </c>
      <c r="AI160" s="83">
        <f t="shared" si="82"/>
        <v>-2.5499999999999967</v>
      </c>
      <c r="AJ160" s="83">
        <f t="shared" si="83"/>
        <v>-1.7500000000000071</v>
      </c>
    </row>
    <row r="161" spans="2:36" x14ac:dyDescent="0.35">
      <c r="B161" s="100"/>
      <c r="C161" s="100"/>
      <c r="D161" s="47" t="s">
        <v>79</v>
      </c>
      <c r="E161" s="47">
        <v>0.72899999999999998</v>
      </c>
      <c r="F161" s="47">
        <v>0.91849999999999998</v>
      </c>
      <c r="G161" s="47">
        <v>0.873</v>
      </c>
      <c r="H161" s="47">
        <v>0.88849999999999996</v>
      </c>
      <c r="I161" s="47">
        <v>0.88449999999999995</v>
      </c>
      <c r="J161" s="47">
        <v>0.90249999999999997</v>
      </c>
      <c r="K161" s="47">
        <v>0.90100000000000002</v>
      </c>
      <c r="M161" s="100"/>
      <c r="N161" s="100"/>
      <c r="O161" s="47" t="s">
        <v>79</v>
      </c>
      <c r="P161" s="2">
        <f t="shared" si="84"/>
        <v>-0.20550000000000002</v>
      </c>
      <c r="Q161" s="2">
        <f t="shared" si="85"/>
        <v>-1.5500000000000069E-2</v>
      </c>
      <c r="R161" s="2">
        <f t="shared" si="86"/>
        <v>-3.949999999999998E-2</v>
      </c>
      <c r="S161" s="2">
        <f t="shared" si="87"/>
        <v>-1.9000000000000017E-2</v>
      </c>
      <c r="T161" s="2">
        <f t="shared" si="88"/>
        <v>-1.8500000000000072E-2</v>
      </c>
      <c r="U161" s="2">
        <f t="shared" si="89"/>
        <v>-5.0000000000000044E-3</v>
      </c>
      <c r="V161" s="2">
        <f t="shared" si="90"/>
        <v>-2.0000000000000018E-3</v>
      </c>
      <c r="X161" s="47" t="s">
        <v>79</v>
      </c>
      <c r="Y161">
        <f t="shared" si="6"/>
        <v>-4.3571428571428594</v>
      </c>
      <c r="AA161" s="100"/>
      <c r="AB161" s="100"/>
      <c r="AC161" s="47" t="s">
        <v>79</v>
      </c>
      <c r="AD161" s="83">
        <f t="shared" si="91"/>
        <v>-20.55</v>
      </c>
      <c r="AE161" s="83">
        <f t="shared" si="78"/>
        <v>-1.5500000000000069</v>
      </c>
      <c r="AF161" s="83">
        <f t="shared" si="79"/>
        <v>-3.949999999999998</v>
      </c>
      <c r="AG161" s="83">
        <f t="shared" si="80"/>
        <v>-1.9000000000000017</v>
      </c>
      <c r="AH161" s="83">
        <f t="shared" si="81"/>
        <v>-1.8500000000000072</v>
      </c>
      <c r="AI161" s="83">
        <f t="shared" si="82"/>
        <v>-0.50000000000000044</v>
      </c>
      <c r="AJ161" s="83">
        <f t="shared" si="83"/>
        <v>-0.20000000000000018</v>
      </c>
    </row>
    <row r="162" spans="2:36" x14ac:dyDescent="0.35">
      <c r="B162" s="100"/>
      <c r="C162" s="100"/>
      <c r="D162" s="47" t="s">
        <v>50</v>
      </c>
      <c r="E162" s="47">
        <v>0.74650000000000005</v>
      </c>
      <c r="F162" s="47">
        <v>0.92400000000000004</v>
      </c>
      <c r="G162" s="47">
        <v>0.88100000000000001</v>
      </c>
      <c r="H162" s="47">
        <v>0.88749999999999996</v>
      </c>
      <c r="I162" s="47">
        <v>0.89200000000000002</v>
      </c>
      <c r="J162" s="47">
        <v>0.90300000000000002</v>
      </c>
      <c r="K162" s="47">
        <v>0.89900000000000002</v>
      </c>
      <c r="M162" s="100"/>
      <c r="N162" s="100"/>
      <c r="O162" s="47" t="s">
        <v>50</v>
      </c>
      <c r="P162" s="2">
        <f t="shared" si="84"/>
        <v>-0.18799999999999994</v>
      </c>
      <c r="Q162" s="2">
        <f t="shared" si="85"/>
        <v>-1.0000000000000009E-2</v>
      </c>
      <c r="R162" s="2">
        <f t="shared" si="86"/>
        <v>-3.1499999999999972E-2</v>
      </c>
      <c r="S162" s="2">
        <f t="shared" si="87"/>
        <v>-2.0000000000000018E-2</v>
      </c>
      <c r="T162" s="2">
        <f t="shared" si="88"/>
        <v>-1.100000000000001E-2</v>
      </c>
      <c r="U162" s="2">
        <f t="shared" si="89"/>
        <v>-4.4999999999999485E-3</v>
      </c>
      <c r="V162" s="2">
        <f t="shared" si="90"/>
        <v>-4.0000000000000036E-3</v>
      </c>
      <c r="X162" s="47" t="s">
        <v>50</v>
      </c>
      <c r="Y162">
        <f t="shared" ref="Y162:Y225" si="92">AVERAGE(P162:V162)*100</f>
        <v>-3.8428571428571416</v>
      </c>
      <c r="AA162" s="100"/>
      <c r="AB162" s="100"/>
      <c r="AC162" s="47" t="s">
        <v>50</v>
      </c>
      <c r="AD162" s="83">
        <f t="shared" si="91"/>
        <v>-18.799999999999994</v>
      </c>
      <c r="AE162" s="83">
        <f t="shared" si="78"/>
        <v>-1.0000000000000009</v>
      </c>
      <c r="AF162" s="83">
        <f t="shared" si="79"/>
        <v>-3.1499999999999972</v>
      </c>
      <c r="AG162" s="83">
        <f t="shared" si="80"/>
        <v>-2.0000000000000018</v>
      </c>
      <c r="AH162" s="83">
        <f t="shared" si="81"/>
        <v>-1.100000000000001</v>
      </c>
      <c r="AI162" s="83">
        <f t="shared" si="82"/>
        <v>-0.44999999999999485</v>
      </c>
      <c r="AJ162" s="83">
        <f t="shared" si="83"/>
        <v>-0.40000000000000036</v>
      </c>
    </row>
    <row r="163" spans="2:36" x14ac:dyDescent="0.35">
      <c r="B163" s="100"/>
      <c r="C163" s="95"/>
      <c r="D163" s="45" t="s">
        <v>8</v>
      </c>
      <c r="E163" s="45">
        <v>0.9345</v>
      </c>
      <c r="F163" s="45">
        <v>0.93400000000000005</v>
      </c>
      <c r="G163" s="45">
        <v>0.91249999999999998</v>
      </c>
      <c r="H163" s="45">
        <v>0.90749999999999997</v>
      </c>
      <c r="I163" s="45">
        <v>0.90300000000000002</v>
      </c>
      <c r="J163" s="45">
        <v>0.90749999999999997</v>
      </c>
      <c r="K163" s="45">
        <v>0.90300000000000002</v>
      </c>
      <c r="M163" s="100"/>
      <c r="N163" s="95"/>
      <c r="O163" s="45" t="s">
        <v>8</v>
      </c>
      <c r="P163" s="3">
        <v>0.94899999999999995</v>
      </c>
      <c r="Q163" s="3">
        <v>0.92100000000000004</v>
      </c>
      <c r="R163" s="3">
        <v>0.92049999999999998</v>
      </c>
      <c r="S163" s="3">
        <v>0.9</v>
      </c>
      <c r="T163" s="3">
        <v>0.89649999999999996</v>
      </c>
      <c r="U163" s="3">
        <v>0.89149999999999996</v>
      </c>
      <c r="V163" s="3">
        <v>0.89349999999999996</v>
      </c>
      <c r="X163" s="45" t="s">
        <v>8</v>
      </c>
      <c r="AA163" s="100"/>
      <c r="AB163" s="95"/>
      <c r="AC163" s="45" t="s">
        <v>8</v>
      </c>
      <c r="AD163" s="84">
        <f t="shared" si="91"/>
        <v>94.899999999999991</v>
      </c>
      <c r="AE163" s="84">
        <f t="shared" si="78"/>
        <v>92.100000000000009</v>
      </c>
      <c r="AF163" s="84">
        <f t="shared" si="79"/>
        <v>92.05</v>
      </c>
      <c r="AG163" s="84">
        <f t="shared" si="80"/>
        <v>90</v>
      </c>
      <c r="AH163" s="84">
        <f t="shared" si="81"/>
        <v>89.649999999999991</v>
      </c>
      <c r="AI163" s="84">
        <f t="shared" si="82"/>
        <v>89.149999999999991</v>
      </c>
      <c r="AJ163" s="84">
        <f t="shared" si="83"/>
        <v>89.35</v>
      </c>
    </row>
    <row r="164" spans="2:36" x14ac:dyDescent="0.35">
      <c r="B164" s="100"/>
      <c r="C164" s="102">
        <v>200</v>
      </c>
      <c r="D164" s="48" t="s">
        <v>94</v>
      </c>
      <c r="E164" s="48">
        <v>0.88400000000000001</v>
      </c>
      <c r="F164" s="48">
        <v>0.92300000000000004</v>
      </c>
      <c r="G164" s="48">
        <v>0.89549999999999996</v>
      </c>
      <c r="H164" s="48">
        <v>0.88800000000000001</v>
      </c>
      <c r="I164" s="48">
        <v>0.90149999999999997</v>
      </c>
      <c r="J164" s="48">
        <v>0.90900000000000003</v>
      </c>
      <c r="K164" s="48">
        <v>0.92249999999999999</v>
      </c>
      <c r="M164" s="100"/>
      <c r="N164" s="102">
        <v>200</v>
      </c>
      <c r="O164" s="48" t="s">
        <v>94</v>
      </c>
      <c r="P164" s="1">
        <f>E164-E$169</f>
        <v>-6.1499999999999999E-2</v>
      </c>
      <c r="Q164" s="1">
        <f t="shared" ref="Q164:V164" si="93">F164-F$169</f>
        <v>-1.6499999999999959E-2</v>
      </c>
      <c r="R164" s="1">
        <f t="shared" si="93"/>
        <v>-3.8000000000000034E-2</v>
      </c>
      <c r="S164" s="1">
        <f t="shared" si="93"/>
        <v>-4.7499999999999987E-2</v>
      </c>
      <c r="T164" s="1">
        <f t="shared" si="93"/>
        <v>-2.2500000000000075E-2</v>
      </c>
      <c r="U164" s="1">
        <f t="shared" si="93"/>
        <v>-1.8499999999999961E-2</v>
      </c>
      <c r="V164" s="1">
        <f t="shared" si="93"/>
        <v>-5.0000000000000044E-3</v>
      </c>
      <c r="X164" s="48" t="s">
        <v>94</v>
      </c>
      <c r="Y164">
        <f t="shared" si="92"/>
        <v>-2.9928571428571433</v>
      </c>
      <c r="AA164" s="100"/>
      <c r="AB164" s="102">
        <v>200</v>
      </c>
      <c r="AC164" s="48" t="s">
        <v>94</v>
      </c>
      <c r="AD164" s="81">
        <f t="shared" si="91"/>
        <v>-6.15</v>
      </c>
      <c r="AE164" s="81">
        <f t="shared" si="78"/>
        <v>-1.6499999999999959</v>
      </c>
      <c r="AF164" s="81">
        <f t="shared" si="79"/>
        <v>-3.8000000000000034</v>
      </c>
      <c r="AG164" s="81">
        <f t="shared" si="80"/>
        <v>-4.7499999999999982</v>
      </c>
      <c r="AH164" s="81">
        <f t="shared" si="81"/>
        <v>-2.2500000000000075</v>
      </c>
      <c r="AI164" s="81">
        <f t="shared" si="82"/>
        <v>-1.8499999999999961</v>
      </c>
      <c r="AJ164" s="81">
        <f t="shared" si="83"/>
        <v>-0.50000000000000044</v>
      </c>
    </row>
    <row r="165" spans="2:36" x14ac:dyDescent="0.35">
      <c r="B165" s="100"/>
      <c r="C165" s="100"/>
      <c r="D165" s="47" t="s">
        <v>85</v>
      </c>
      <c r="E165" s="47">
        <v>0.94599999999999995</v>
      </c>
      <c r="F165" s="47">
        <v>0.94350000000000001</v>
      </c>
      <c r="G165" s="47">
        <v>0.9345</v>
      </c>
      <c r="H165" s="47">
        <v>0.93200000000000005</v>
      </c>
      <c r="I165" s="47">
        <v>0.92800000000000005</v>
      </c>
      <c r="J165" s="47">
        <v>0.93100000000000005</v>
      </c>
      <c r="K165" s="47">
        <v>0.9385</v>
      </c>
      <c r="M165" s="100"/>
      <c r="N165" s="100"/>
      <c r="O165" s="57" t="s">
        <v>85</v>
      </c>
      <c r="P165" s="21">
        <f t="shared" ref="P165:P168" si="94">E165-E$169</f>
        <v>4.9999999999994493E-4</v>
      </c>
      <c r="Q165" s="21">
        <f t="shared" ref="Q165:Q168" si="95">F165-F$169</f>
        <v>4.0000000000000036E-3</v>
      </c>
      <c r="R165" s="21">
        <f t="shared" ref="R165:R168" si="96">G165-G$169</f>
        <v>1.0000000000000009E-3</v>
      </c>
      <c r="S165" s="21">
        <f t="shared" ref="S165:S168" si="97">H165-H$169</f>
        <v>-3.4999999999999476E-3</v>
      </c>
      <c r="T165" s="21">
        <f t="shared" ref="T165:T168" si="98">I165-I$169</f>
        <v>4.0000000000000036E-3</v>
      </c>
      <c r="U165" s="21">
        <f t="shared" ref="U165:U168" si="99">J165-J$169</f>
        <v>3.5000000000000586E-3</v>
      </c>
      <c r="V165" s="21">
        <f t="shared" ref="V165:V168" si="100">K165-K$169</f>
        <v>1.100000000000001E-2</v>
      </c>
      <c r="X165" s="47" t="s">
        <v>85</v>
      </c>
      <c r="Y165">
        <f t="shared" si="92"/>
        <v>0.29285714285714393</v>
      </c>
      <c r="AA165" s="100"/>
      <c r="AB165" s="100"/>
      <c r="AC165" s="57" t="s">
        <v>85</v>
      </c>
      <c r="AD165" s="82">
        <f t="shared" si="91"/>
        <v>4.9999999999994493E-2</v>
      </c>
      <c r="AE165" s="82">
        <f t="shared" si="78"/>
        <v>0.40000000000000036</v>
      </c>
      <c r="AF165" s="82">
        <f t="shared" si="79"/>
        <v>0.10000000000000009</v>
      </c>
      <c r="AG165" s="82">
        <f t="shared" si="80"/>
        <v>-0.34999999999999476</v>
      </c>
      <c r="AH165" s="82">
        <f t="shared" si="81"/>
        <v>0.40000000000000036</v>
      </c>
      <c r="AI165" s="82">
        <f t="shared" si="82"/>
        <v>0.35000000000000586</v>
      </c>
      <c r="AJ165" s="82">
        <f t="shared" si="83"/>
        <v>1.100000000000001</v>
      </c>
    </row>
    <row r="166" spans="2:36" x14ac:dyDescent="0.35">
      <c r="B166" s="100"/>
      <c r="C166" s="100"/>
      <c r="D166" s="47" t="s">
        <v>95</v>
      </c>
      <c r="E166" s="47">
        <v>0.9325</v>
      </c>
      <c r="F166" s="47">
        <v>0.91649999999999998</v>
      </c>
      <c r="G166" s="47">
        <v>0.89600000000000002</v>
      </c>
      <c r="H166" s="47">
        <v>0.90100000000000002</v>
      </c>
      <c r="I166" s="47">
        <v>0.90900000000000003</v>
      </c>
      <c r="J166" s="47">
        <v>0.91849999999999998</v>
      </c>
      <c r="K166" s="47">
        <v>0.92500000000000004</v>
      </c>
      <c r="M166" s="100"/>
      <c r="N166" s="100"/>
      <c r="O166" s="47" t="s">
        <v>95</v>
      </c>
      <c r="P166" s="2">
        <f t="shared" si="94"/>
        <v>-1.3000000000000012E-2</v>
      </c>
      <c r="Q166" s="2">
        <f t="shared" si="95"/>
        <v>-2.300000000000002E-2</v>
      </c>
      <c r="R166" s="2">
        <f t="shared" si="96"/>
        <v>-3.7499999999999978E-2</v>
      </c>
      <c r="S166" s="2">
        <f t="shared" si="97"/>
        <v>-3.4499999999999975E-2</v>
      </c>
      <c r="T166" s="2">
        <f t="shared" si="98"/>
        <v>-1.5000000000000013E-2</v>
      </c>
      <c r="U166" s="2">
        <f t="shared" si="99"/>
        <v>-9.000000000000008E-3</v>
      </c>
      <c r="V166" s="2">
        <f t="shared" si="100"/>
        <v>-2.4999999999999467E-3</v>
      </c>
      <c r="X166" s="47" t="s">
        <v>95</v>
      </c>
      <c r="Y166">
        <f t="shared" si="92"/>
        <v>-1.9214285714285708</v>
      </c>
      <c r="AA166" s="100"/>
      <c r="AB166" s="100"/>
      <c r="AC166" s="47" t="s">
        <v>95</v>
      </c>
      <c r="AD166" s="83">
        <f t="shared" si="91"/>
        <v>-1.3000000000000012</v>
      </c>
      <c r="AE166" s="83">
        <f t="shared" si="78"/>
        <v>-2.300000000000002</v>
      </c>
      <c r="AF166" s="83">
        <f t="shared" si="79"/>
        <v>-3.7499999999999978</v>
      </c>
      <c r="AG166" s="83">
        <f t="shared" si="80"/>
        <v>-3.4499999999999975</v>
      </c>
      <c r="AH166" s="83">
        <f t="shared" si="81"/>
        <v>-1.5000000000000013</v>
      </c>
      <c r="AI166" s="83">
        <f t="shared" si="82"/>
        <v>-0.9000000000000008</v>
      </c>
      <c r="AJ166" s="83">
        <f t="shared" si="83"/>
        <v>-0.24999999999999467</v>
      </c>
    </row>
    <row r="167" spans="2:36" x14ac:dyDescent="0.35">
      <c r="B167" s="100"/>
      <c r="C167" s="100"/>
      <c r="D167" s="47" t="s">
        <v>79</v>
      </c>
      <c r="E167" s="47">
        <v>0.90749999999999997</v>
      </c>
      <c r="F167" s="47">
        <v>0.94499999999999995</v>
      </c>
      <c r="G167" s="47">
        <v>0.92900000000000005</v>
      </c>
      <c r="H167" s="47">
        <v>0.92700000000000005</v>
      </c>
      <c r="I167" s="47">
        <v>0.93049999999999999</v>
      </c>
      <c r="J167" s="47">
        <v>0.93049999999999999</v>
      </c>
      <c r="K167" s="47">
        <v>0.9405</v>
      </c>
      <c r="M167" s="100"/>
      <c r="N167" s="100"/>
      <c r="O167" s="47" t="s">
        <v>79</v>
      </c>
      <c r="P167" s="2">
        <f t="shared" si="94"/>
        <v>-3.8000000000000034E-2</v>
      </c>
      <c r="Q167" s="2">
        <f t="shared" si="95"/>
        <v>5.4999999999999494E-3</v>
      </c>
      <c r="R167" s="2">
        <f t="shared" si="96"/>
        <v>-4.4999999999999485E-3</v>
      </c>
      <c r="S167" s="2">
        <f t="shared" si="97"/>
        <v>-8.499999999999952E-3</v>
      </c>
      <c r="T167" s="2">
        <f t="shared" si="98"/>
        <v>6.4999999999999503E-3</v>
      </c>
      <c r="U167" s="2">
        <f t="shared" si="99"/>
        <v>3.0000000000000027E-3</v>
      </c>
      <c r="V167" s="2">
        <f t="shared" si="100"/>
        <v>1.3000000000000012E-2</v>
      </c>
      <c r="X167" s="47" t="s">
        <v>79</v>
      </c>
      <c r="Y167">
        <f t="shared" si="92"/>
        <v>-0.32857142857142885</v>
      </c>
      <c r="AA167" s="100"/>
      <c r="AB167" s="100"/>
      <c r="AC167" s="47" t="s">
        <v>79</v>
      </c>
      <c r="AD167" s="83">
        <f t="shared" si="91"/>
        <v>-3.8000000000000034</v>
      </c>
      <c r="AE167" s="83">
        <f t="shared" si="78"/>
        <v>0.54999999999999494</v>
      </c>
      <c r="AF167" s="83">
        <f t="shared" si="79"/>
        <v>-0.44999999999999485</v>
      </c>
      <c r="AG167" s="83">
        <f t="shared" si="80"/>
        <v>-0.8499999999999952</v>
      </c>
      <c r="AH167" s="83">
        <f t="shared" si="81"/>
        <v>0.64999999999999503</v>
      </c>
      <c r="AI167" s="83">
        <f t="shared" si="82"/>
        <v>0.30000000000000027</v>
      </c>
      <c r="AJ167" s="83">
        <f t="shared" si="83"/>
        <v>1.3000000000000012</v>
      </c>
    </row>
    <row r="168" spans="2:36" x14ac:dyDescent="0.35">
      <c r="B168" s="100"/>
      <c r="C168" s="100"/>
      <c r="D168" s="47" t="s">
        <v>50</v>
      </c>
      <c r="E168" s="47">
        <v>0.91249999999999998</v>
      </c>
      <c r="F168" s="47">
        <v>0.94799999999999995</v>
      </c>
      <c r="G168" s="47">
        <v>0.92649999999999999</v>
      </c>
      <c r="H168" s="47">
        <v>0.92849999999999999</v>
      </c>
      <c r="I168" s="47">
        <v>0.92749999999999999</v>
      </c>
      <c r="J168" s="47">
        <v>0.93</v>
      </c>
      <c r="K168" s="47">
        <v>0.94099999999999995</v>
      </c>
      <c r="M168" s="100"/>
      <c r="N168" s="100"/>
      <c r="O168" s="47" t="s">
        <v>50</v>
      </c>
      <c r="P168" s="2">
        <f t="shared" si="94"/>
        <v>-3.3000000000000029E-2</v>
      </c>
      <c r="Q168" s="2">
        <f t="shared" si="95"/>
        <v>8.499999999999952E-3</v>
      </c>
      <c r="R168" s="2">
        <f t="shared" si="96"/>
        <v>-7.0000000000000062E-3</v>
      </c>
      <c r="S168" s="2">
        <f t="shared" si="97"/>
        <v>-7.0000000000000062E-3</v>
      </c>
      <c r="T168" s="2">
        <f t="shared" si="98"/>
        <v>3.4999999999999476E-3</v>
      </c>
      <c r="U168" s="2">
        <f t="shared" si="99"/>
        <v>2.5000000000000577E-3</v>
      </c>
      <c r="V168" s="2">
        <f t="shared" si="100"/>
        <v>1.3499999999999956E-2</v>
      </c>
      <c r="X168" s="47" t="s">
        <v>50</v>
      </c>
      <c r="Y168">
        <f t="shared" si="92"/>
        <v>-0.27142857142857324</v>
      </c>
      <c r="AA168" s="100"/>
      <c r="AB168" s="100"/>
      <c r="AC168" s="47" t="s">
        <v>50</v>
      </c>
      <c r="AD168" s="83">
        <f t="shared" si="91"/>
        <v>-3.3000000000000029</v>
      </c>
      <c r="AE168" s="83">
        <f t="shared" si="78"/>
        <v>0.8499999999999952</v>
      </c>
      <c r="AF168" s="83">
        <f t="shared" si="79"/>
        <v>-0.70000000000000062</v>
      </c>
      <c r="AG168" s="83">
        <f t="shared" si="80"/>
        <v>-0.70000000000000062</v>
      </c>
      <c r="AH168" s="83">
        <f t="shared" si="81"/>
        <v>0.34999999999999476</v>
      </c>
      <c r="AI168" s="83">
        <f t="shared" si="82"/>
        <v>0.25000000000000577</v>
      </c>
      <c r="AJ168" s="83">
        <f t="shared" si="83"/>
        <v>1.3499999999999956</v>
      </c>
    </row>
    <row r="169" spans="2:36" x14ac:dyDescent="0.35">
      <c r="B169" s="100"/>
      <c r="C169" s="95"/>
      <c r="D169" s="45" t="s">
        <v>8</v>
      </c>
      <c r="E169" s="45">
        <v>0.94550000000000001</v>
      </c>
      <c r="F169" s="45">
        <v>0.9395</v>
      </c>
      <c r="G169" s="45">
        <v>0.9335</v>
      </c>
      <c r="H169" s="45">
        <v>0.9355</v>
      </c>
      <c r="I169" s="45">
        <v>0.92400000000000004</v>
      </c>
      <c r="J169" s="45">
        <v>0.92749999999999999</v>
      </c>
      <c r="K169" s="45">
        <v>0.92749999999999999</v>
      </c>
      <c r="M169" s="100"/>
      <c r="N169" s="95"/>
      <c r="O169" s="45" t="s">
        <v>8</v>
      </c>
      <c r="P169" s="3">
        <v>0.94099999999999995</v>
      </c>
      <c r="Q169" s="3">
        <v>0.93200000000000005</v>
      </c>
      <c r="R169" s="3">
        <v>0.93200000000000005</v>
      </c>
      <c r="S169" s="3">
        <v>0.92500000000000004</v>
      </c>
      <c r="T169" s="3">
        <v>0.92200000000000004</v>
      </c>
      <c r="U169" s="3">
        <v>0.92749999999999999</v>
      </c>
      <c r="V169" s="3">
        <v>0.92349999999999999</v>
      </c>
      <c r="X169" s="45" t="s">
        <v>8</v>
      </c>
      <c r="AA169" s="100"/>
      <c r="AB169" s="95"/>
      <c r="AC169" s="45" t="s">
        <v>8</v>
      </c>
      <c r="AD169" s="84">
        <f t="shared" si="91"/>
        <v>94.1</v>
      </c>
      <c r="AE169" s="84">
        <f t="shared" si="78"/>
        <v>93.2</v>
      </c>
      <c r="AF169" s="84">
        <f t="shared" si="79"/>
        <v>93.2</v>
      </c>
      <c r="AG169" s="84">
        <f t="shared" si="80"/>
        <v>92.5</v>
      </c>
      <c r="AH169" s="84">
        <f t="shared" si="81"/>
        <v>92.2</v>
      </c>
      <c r="AI169" s="84">
        <f t="shared" si="82"/>
        <v>92.75</v>
      </c>
      <c r="AJ169" s="84">
        <f t="shared" si="83"/>
        <v>92.35</v>
      </c>
    </row>
    <row r="170" spans="2:36" x14ac:dyDescent="0.35">
      <c r="B170" s="100"/>
      <c r="C170" s="100">
        <v>300</v>
      </c>
      <c r="D170" s="47" t="s">
        <v>94</v>
      </c>
      <c r="E170" s="47">
        <v>0.89749999999999996</v>
      </c>
      <c r="F170" s="47">
        <v>0.92749999999999999</v>
      </c>
      <c r="G170" s="47">
        <v>0.90900000000000003</v>
      </c>
      <c r="H170" s="47">
        <v>0.92400000000000004</v>
      </c>
      <c r="I170" s="47">
        <v>0.91649999999999998</v>
      </c>
      <c r="J170" s="47">
        <v>0.91700000000000004</v>
      </c>
      <c r="K170" s="47">
        <v>0.92749999999999999</v>
      </c>
      <c r="M170" s="100"/>
      <c r="N170" s="100">
        <v>300</v>
      </c>
      <c r="O170" s="47" t="s">
        <v>94</v>
      </c>
      <c r="P170" s="2">
        <f>E170-E$175</f>
        <v>-4.1499999999999981E-2</v>
      </c>
      <c r="Q170" s="2">
        <f t="shared" ref="Q170:V170" si="101">F170-F$175</f>
        <v>-1.3499999999999956E-2</v>
      </c>
      <c r="R170" s="2">
        <f t="shared" si="101"/>
        <v>-2.9999999999999916E-2</v>
      </c>
      <c r="S170" s="2">
        <f t="shared" si="101"/>
        <v>-1.3000000000000012E-2</v>
      </c>
      <c r="T170" s="2">
        <f t="shared" si="101"/>
        <v>-1.1500000000000066E-2</v>
      </c>
      <c r="U170" s="2">
        <f t="shared" si="101"/>
        <v>-1.2499999999999956E-2</v>
      </c>
      <c r="V170" s="2">
        <f t="shared" si="101"/>
        <v>-6.0000000000000053E-3</v>
      </c>
      <c r="X170" s="47" t="s">
        <v>94</v>
      </c>
      <c r="Y170">
        <f t="shared" si="92"/>
        <v>-1.828571428571427</v>
      </c>
      <c r="AA170" s="100"/>
      <c r="AB170" s="100">
        <v>300</v>
      </c>
      <c r="AC170" s="47" t="s">
        <v>94</v>
      </c>
      <c r="AD170" s="83">
        <f t="shared" si="91"/>
        <v>-4.1499999999999986</v>
      </c>
      <c r="AE170" s="83">
        <f t="shared" si="78"/>
        <v>-1.3499999999999956</v>
      </c>
      <c r="AF170" s="83">
        <f t="shared" si="79"/>
        <v>-2.9999999999999916</v>
      </c>
      <c r="AG170" s="83">
        <f t="shared" si="80"/>
        <v>-1.3000000000000012</v>
      </c>
      <c r="AH170" s="83">
        <f t="shared" si="81"/>
        <v>-1.1500000000000066</v>
      </c>
      <c r="AI170" s="83">
        <f t="shared" si="82"/>
        <v>-1.2499999999999956</v>
      </c>
      <c r="AJ170" s="83">
        <f t="shared" si="83"/>
        <v>-0.60000000000000053</v>
      </c>
    </row>
    <row r="171" spans="2:36" x14ac:dyDescent="0.35">
      <c r="B171" s="100"/>
      <c r="C171" s="100"/>
      <c r="D171" s="47" t="s">
        <v>85</v>
      </c>
      <c r="E171" s="47">
        <v>0.94099999999999995</v>
      </c>
      <c r="F171" s="47">
        <v>0.94350000000000001</v>
      </c>
      <c r="G171" s="47">
        <v>0.93799999999999994</v>
      </c>
      <c r="H171" s="47">
        <v>0.94399999999999995</v>
      </c>
      <c r="I171" s="47">
        <v>0.9365</v>
      </c>
      <c r="J171" s="47">
        <v>0.9355</v>
      </c>
      <c r="K171" s="47">
        <v>0.94199999999999995</v>
      </c>
      <c r="M171" s="100"/>
      <c r="N171" s="100"/>
      <c r="O171" s="57" t="s">
        <v>85</v>
      </c>
      <c r="P171" s="21">
        <f t="shared" ref="P171:P174" si="102">E171-E$175</f>
        <v>2.0000000000000018E-3</v>
      </c>
      <c r="Q171" s="21">
        <f t="shared" ref="Q171:Q174" si="103">F171-F$175</f>
        <v>2.5000000000000577E-3</v>
      </c>
      <c r="R171" s="21">
        <f t="shared" ref="R171:R174" si="104">G171-G$175</f>
        <v>-1.0000000000000009E-3</v>
      </c>
      <c r="S171" s="21">
        <f t="shared" ref="S171:S174" si="105">H171-H$175</f>
        <v>6.9999999999998952E-3</v>
      </c>
      <c r="T171" s="21">
        <f t="shared" ref="T171:T174" si="106">I171-I$175</f>
        <v>8.499999999999952E-3</v>
      </c>
      <c r="U171" s="21">
        <f t="shared" ref="U171:U174" si="107">J171-J$175</f>
        <v>6.0000000000000053E-3</v>
      </c>
      <c r="V171" s="21">
        <f t="shared" ref="V171:V174" si="108">K171-K$175</f>
        <v>8.499999999999952E-3</v>
      </c>
      <c r="X171" s="47" t="s">
        <v>85</v>
      </c>
      <c r="Y171">
        <f t="shared" si="92"/>
        <v>0.47857142857142665</v>
      </c>
      <c r="AA171" s="100"/>
      <c r="AB171" s="100"/>
      <c r="AC171" s="57" t="s">
        <v>85</v>
      </c>
      <c r="AD171" s="82">
        <f t="shared" si="91"/>
        <v>0.20000000000000018</v>
      </c>
      <c r="AE171" s="82">
        <f t="shared" si="78"/>
        <v>0.25000000000000577</v>
      </c>
      <c r="AF171" s="82">
        <f t="shared" si="79"/>
        <v>-0.10000000000000009</v>
      </c>
      <c r="AG171" s="82">
        <f t="shared" si="80"/>
        <v>0.69999999999998952</v>
      </c>
      <c r="AH171" s="82">
        <f t="shared" si="81"/>
        <v>0.8499999999999952</v>
      </c>
      <c r="AI171" s="82">
        <f t="shared" si="82"/>
        <v>0.60000000000000053</v>
      </c>
      <c r="AJ171" s="82">
        <f t="shared" si="83"/>
        <v>0.8499999999999952</v>
      </c>
    </row>
    <row r="172" spans="2:36" x14ac:dyDescent="0.35">
      <c r="B172" s="100"/>
      <c r="C172" s="100"/>
      <c r="D172" s="47" t="s">
        <v>95</v>
      </c>
      <c r="E172" s="47">
        <v>0.94850000000000001</v>
      </c>
      <c r="F172" s="47">
        <v>0.91649999999999998</v>
      </c>
      <c r="G172" s="47">
        <v>0.91600000000000004</v>
      </c>
      <c r="H172" s="47">
        <v>0.92900000000000005</v>
      </c>
      <c r="I172" s="47">
        <v>0.92200000000000004</v>
      </c>
      <c r="J172" s="47">
        <v>0.92900000000000005</v>
      </c>
      <c r="K172" s="47">
        <v>0.93100000000000005</v>
      </c>
      <c r="M172" s="100"/>
      <c r="N172" s="100"/>
      <c r="O172" s="47" t="s">
        <v>95</v>
      </c>
      <c r="P172" s="2">
        <f t="shared" si="102"/>
        <v>9.5000000000000639E-3</v>
      </c>
      <c r="Q172" s="2">
        <f t="shared" si="103"/>
        <v>-2.4499999999999966E-2</v>
      </c>
      <c r="R172" s="2">
        <f t="shared" si="104"/>
        <v>-2.2999999999999909E-2</v>
      </c>
      <c r="S172" s="2">
        <f t="shared" si="105"/>
        <v>-8.0000000000000071E-3</v>
      </c>
      <c r="T172" s="2">
        <f t="shared" si="106"/>
        <v>-6.0000000000000053E-3</v>
      </c>
      <c r="U172" s="2">
        <f t="shared" si="107"/>
        <v>-4.9999999999994493E-4</v>
      </c>
      <c r="V172" s="2">
        <f t="shared" si="108"/>
        <v>-2.4999999999999467E-3</v>
      </c>
      <c r="X172" s="47" t="s">
        <v>95</v>
      </c>
      <c r="Y172">
        <f t="shared" si="92"/>
        <v>-0.78571428571428159</v>
      </c>
      <c r="AA172" s="100"/>
      <c r="AB172" s="100"/>
      <c r="AC172" s="47" t="s">
        <v>95</v>
      </c>
      <c r="AD172" s="83">
        <f t="shared" si="91"/>
        <v>0.95000000000000639</v>
      </c>
      <c r="AE172" s="83">
        <f t="shared" si="78"/>
        <v>-2.4499999999999966</v>
      </c>
      <c r="AF172" s="83">
        <f t="shared" si="79"/>
        <v>-2.2999999999999909</v>
      </c>
      <c r="AG172" s="83">
        <f t="shared" si="80"/>
        <v>-0.80000000000000071</v>
      </c>
      <c r="AH172" s="83">
        <f t="shared" si="81"/>
        <v>-0.60000000000000053</v>
      </c>
      <c r="AI172" s="83">
        <f t="shared" si="82"/>
        <v>-4.9999999999994493E-2</v>
      </c>
      <c r="AJ172" s="83">
        <f t="shared" si="83"/>
        <v>-0.24999999999999467</v>
      </c>
    </row>
    <row r="173" spans="2:36" x14ac:dyDescent="0.35">
      <c r="B173" s="100"/>
      <c r="C173" s="100"/>
      <c r="D173" s="47" t="s">
        <v>79</v>
      </c>
      <c r="E173" s="47">
        <v>0.9375</v>
      </c>
      <c r="F173" s="47">
        <v>0.94299999999999995</v>
      </c>
      <c r="G173" s="47">
        <v>0.93799999999999994</v>
      </c>
      <c r="H173" s="47">
        <v>0.9425</v>
      </c>
      <c r="I173" s="47">
        <v>0.93500000000000005</v>
      </c>
      <c r="J173" s="47">
        <v>0.9345</v>
      </c>
      <c r="K173" s="47">
        <v>0.9375</v>
      </c>
      <c r="M173" s="100"/>
      <c r="N173" s="100"/>
      <c r="O173" s="47" t="s">
        <v>79</v>
      </c>
      <c r="P173" s="2">
        <f t="shared" si="102"/>
        <v>-1.4999999999999458E-3</v>
      </c>
      <c r="Q173" s="2">
        <f t="shared" si="103"/>
        <v>2.0000000000000018E-3</v>
      </c>
      <c r="R173" s="2">
        <f t="shared" si="104"/>
        <v>-1.0000000000000009E-3</v>
      </c>
      <c r="S173" s="2">
        <f t="shared" si="105"/>
        <v>5.4999999999999494E-3</v>
      </c>
      <c r="T173" s="2">
        <f t="shared" si="106"/>
        <v>7.0000000000000062E-3</v>
      </c>
      <c r="U173" s="2">
        <f t="shared" si="107"/>
        <v>5.0000000000000044E-3</v>
      </c>
      <c r="V173" s="2">
        <f t="shared" si="108"/>
        <v>4.0000000000000036E-3</v>
      </c>
      <c r="X173" s="47" t="s">
        <v>79</v>
      </c>
      <c r="Y173">
        <f t="shared" si="92"/>
        <v>0.30000000000000027</v>
      </c>
      <c r="AA173" s="100"/>
      <c r="AB173" s="100"/>
      <c r="AC173" s="47" t="s">
        <v>79</v>
      </c>
      <c r="AD173" s="83">
        <f t="shared" si="91"/>
        <v>-0.14999999999999458</v>
      </c>
      <c r="AE173" s="83">
        <f t="shared" si="78"/>
        <v>0.20000000000000018</v>
      </c>
      <c r="AF173" s="83">
        <f t="shared" si="79"/>
        <v>-0.10000000000000009</v>
      </c>
      <c r="AG173" s="83">
        <f t="shared" si="80"/>
        <v>0.54999999999999494</v>
      </c>
      <c r="AH173" s="83">
        <f t="shared" si="81"/>
        <v>0.70000000000000062</v>
      </c>
      <c r="AI173" s="83">
        <f t="shared" si="82"/>
        <v>0.50000000000000044</v>
      </c>
      <c r="AJ173" s="83">
        <f t="shared" si="83"/>
        <v>0.40000000000000036</v>
      </c>
    </row>
    <row r="174" spans="2:36" x14ac:dyDescent="0.35">
      <c r="B174" s="100"/>
      <c r="C174" s="100"/>
      <c r="D174" s="47" t="s">
        <v>50</v>
      </c>
      <c r="E174" s="47">
        <v>0.93600000000000005</v>
      </c>
      <c r="F174" s="47">
        <v>0.94299999999999995</v>
      </c>
      <c r="G174" s="47">
        <v>0.9385</v>
      </c>
      <c r="H174" s="47">
        <v>0.94350000000000001</v>
      </c>
      <c r="I174" s="47">
        <v>0.93600000000000005</v>
      </c>
      <c r="J174" s="47">
        <v>0.93700000000000006</v>
      </c>
      <c r="K174" s="47">
        <v>0.9405</v>
      </c>
      <c r="M174" s="100"/>
      <c r="N174" s="100"/>
      <c r="O174" s="47" t="s">
        <v>50</v>
      </c>
      <c r="P174" s="2">
        <f t="shared" si="102"/>
        <v>-2.9999999999998916E-3</v>
      </c>
      <c r="Q174" s="2">
        <f t="shared" si="103"/>
        <v>2.0000000000000018E-3</v>
      </c>
      <c r="R174" s="2">
        <f t="shared" si="104"/>
        <v>-4.9999999999994493E-4</v>
      </c>
      <c r="S174" s="2">
        <f t="shared" si="105"/>
        <v>6.4999999999999503E-3</v>
      </c>
      <c r="T174" s="2">
        <f t="shared" si="106"/>
        <v>8.0000000000000071E-3</v>
      </c>
      <c r="U174" s="2">
        <f t="shared" si="107"/>
        <v>7.5000000000000622E-3</v>
      </c>
      <c r="V174" s="2">
        <f t="shared" si="108"/>
        <v>7.0000000000000062E-3</v>
      </c>
      <c r="X174" s="47" t="s">
        <v>50</v>
      </c>
      <c r="Y174">
        <f t="shared" si="92"/>
        <v>0.39285714285714557</v>
      </c>
      <c r="AA174" s="100"/>
      <c r="AB174" s="100"/>
      <c r="AC174" s="47" t="s">
        <v>50</v>
      </c>
      <c r="AD174" s="83">
        <f t="shared" si="91"/>
        <v>-0.29999999999998916</v>
      </c>
      <c r="AE174" s="83">
        <f t="shared" si="78"/>
        <v>0.20000000000000018</v>
      </c>
      <c r="AF174" s="83">
        <f t="shared" si="79"/>
        <v>-4.9999999999994493E-2</v>
      </c>
      <c r="AG174" s="83">
        <f t="shared" si="80"/>
        <v>0.64999999999999503</v>
      </c>
      <c r="AH174" s="83">
        <f t="shared" si="81"/>
        <v>0.80000000000000071</v>
      </c>
      <c r="AI174" s="83">
        <f t="shared" si="82"/>
        <v>0.75000000000000622</v>
      </c>
      <c r="AJ174" s="83">
        <f t="shared" si="83"/>
        <v>0.70000000000000062</v>
      </c>
    </row>
    <row r="175" spans="2:36" x14ac:dyDescent="0.35">
      <c r="B175" s="95"/>
      <c r="C175" s="95"/>
      <c r="D175" s="45" t="s">
        <v>8</v>
      </c>
      <c r="E175" s="45">
        <v>0.93899999999999995</v>
      </c>
      <c r="F175" s="45">
        <v>0.94099999999999995</v>
      </c>
      <c r="G175" s="45">
        <v>0.93899999999999995</v>
      </c>
      <c r="H175" s="45">
        <v>0.93700000000000006</v>
      </c>
      <c r="I175" s="45">
        <v>0.92800000000000005</v>
      </c>
      <c r="J175" s="45">
        <v>0.92949999999999999</v>
      </c>
      <c r="K175" s="45">
        <v>0.9335</v>
      </c>
      <c r="M175" s="95"/>
      <c r="N175" s="95"/>
      <c r="O175" s="45" t="s">
        <v>8</v>
      </c>
      <c r="P175" s="3">
        <v>0.93700000000000006</v>
      </c>
      <c r="Q175" s="3">
        <v>0.9345</v>
      </c>
      <c r="R175" s="3">
        <v>0.92949999999999999</v>
      </c>
      <c r="S175" s="3">
        <v>0.92300000000000004</v>
      </c>
      <c r="T175" s="3">
        <v>0.9325</v>
      </c>
      <c r="U175" s="3">
        <v>0.92649999999999999</v>
      </c>
      <c r="V175" s="3">
        <v>0.92549999999999999</v>
      </c>
      <c r="X175" s="45" t="s">
        <v>8</v>
      </c>
      <c r="AA175" s="95"/>
      <c r="AB175" s="95"/>
      <c r="AC175" s="45" t="s">
        <v>8</v>
      </c>
      <c r="AD175" s="84">
        <f t="shared" si="91"/>
        <v>93.7</v>
      </c>
      <c r="AE175" s="84">
        <f t="shared" si="78"/>
        <v>93.45</v>
      </c>
      <c r="AF175" s="84">
        <f t="shared" si="79"/>
        <v>92.95</v>
      </c>
      <c r="AG175" s="84">
        <f t="shared" si="80"/>
        <v>92.300000000000011</v>
      </c>
      <c r="AH175" s="84">
        <f t="shared" si="81"/>
        <v>93.25</v>
      </c>
      <c r="AI175" s="84">
        <f t="shared" si="82"/>
        <v>92.65</v>
      </c>
      <c r="AJ175" s="84">
        <f t="shared" si="83"/>
        <v>92.55</v>
      </c>
    </row>
    <row r="176" spans="2:36" x14ac:dyDescent="0.35">
      <c r="B176" s="102">
        <v>200</v>
      </c>
      <c r="C176" s="102">
        <v>100</v>
      </c>
      <c r="D176" s="48" t="s">
        <v>94</v>
      </c>
      <c r="E176" s="48">
        <v>0.68100000000000005</v>
      </c>
      <c r="F176" s="48">
        <v>0.86</v>
      </c>
      <c r="G176" s="48">
        <v>0.73850000000000005</v>
      </c>
      <c r="H176" s="48">
        <v>0.73350000000000004</v>
      </c>
      <c r="I176" s="48">
        <v>0.77100000000000002</v>
      </c>
      <c r="J176" s="48">
        <v>0.79049999999999998</v>
      </c>
      <c r="K176" s="48">
        <v>0.8135</v>
      </c>
      <c r="M176" s="102">
        <v>200</v>
      </c>
      <c r="N176" s="102">
        <v>100</v>
      </c>
      <c r="O176" s="48" t="s">
        <v>94</v>
      </c>
      <c r="P176" s="1">
        <f>E176-E$181</f>
        <v>-0.26549999999999996</v>
      </c>
      <c r="Q176" s="1">
        <f t="shared" ref="Q176:V176" si="109">F176-F$181</f>
        <v>-5.8499999999999996E-2</v>
      </c>
      <c r="R176" s="1">
        <f t="shared" si="109"/>
        <v>-0.15399999999999991</v>
      </c>
      <c r="S176" s="1">
        <f t="shared" si="109"/>
        <v>-0.15749999999999997</v>
      </c>
      <c r="T176" s="1">
        <f t="shared" si="109"/>
        <v>-9.4999999999999973E-2</v>
      </c>
      <c r="U176" s="1">
        <f t="shared" si="109"/>
        <v>-7.350000000000001E-2</v>
      </c>
      <c r="V176" s="1">
        <f t="shared" si="109"/>
        <v>-5.6499999999999995E-2</v>
      </c>
      <c r="X176" s="48" t="s">
        <v>94</v>
      </c>
      <c r="Y176">
        <f t="shared" si="92"/>
        <v>-12.292857142857141</v>
      </c>
      <c r="AA176" s="102">
        <v>200</v>
      </c>
      <c r="AB176" s="102">
        <v>100</v>
      </c>
      <c r="AC176" s="48" t="s">
        <v>94</v>
      </c>
      <c r="AD176" s="81">
        <f t="shared" si="91"/>
        <v>-26.549999999999997</v>
      </c>
      <c r="AE176" s="81">
        <f t="shared" si="78"/>
        <v>-5.85</v>
      </c>
      <c r="AF176" s="81">
        <f t="shared" si="79"/>
        <v>-15.399999999999991</v>
      </c>
      <c r="AG176" s="81">
        <f t="shared" si="80"/>
        <v>-15.749999999999996</v>
      </c>
      <c r="AH176" s="81">
        <f t="shared" si="81"/>
        <v>-9.4999999999999964</v>
      </c>
      <c r="AI176" s="81">
        <f t="shared" si="82"/>
        <v>-7.3500000000000014</v>
      </c>
      <c r="AJ176" s="81">
        <f t="shared" si="83"/>
        <v>-5.6499999999999995</v>
      </c>
    </row>
    <row r="177" spans="2:36" x14ac:dyDescent="0.35">
      <c r="B177" s="100"/>
      <c r="C177" s="100"/>
      <c r="D177" s="47" t="s">
        <v>85</v>
      </c>
      <c r="E177" s="47">
        <v>0.90700000000000003</v>
      </c>
      <c r="F177" s="47">
        <v>0.91200000000000003</v>
      </c>
      <c r="G177" s="47">
        <v>0.88649999999999995</v>
      </c>
      <c r="H177" s="47">
        <v>0.876</v>
      </c>
      <c r="I177" s="47">
        <v>0.86650000000000005</v>
      </c>
      <c r="J177" s="47">
        <v>0.85799999999999998</v>
      </c>
      <c r="K177" s="47">
        <v>0.878</v>
      </c>
      <c r="M177" s="100"/>
      <c r="N177" s="100"/>
      <c r="O177" s="57" t="s">
        <v>85</v>
      </c>
      <c r="P177" s="21">
        <f t="shared" ref="P177:P180" si="110">E177-E$181</f>
        <v>-3.949999999999998E-2</v>
      </c>
      <c r="Q177" s="21">
        <f>F177-F$181</f>
        <v>-6.4999999999999503E-3</v>
      </c>
      <c r="R177" s="21">
        <f t="shared" ref="R177:R180" si="111">G177-G$181</f>
        <v>-6.0000000000000053E-3</v>
      </c>
      <c r="S177" s="21">
        <f t="shared" ref="S177:S180" si="112">H177-H$181</f>
        <v>-1.5000000000000013E-2</v>
      </c>
      <c r="T177" s="21">
        <f t="shared" ref="T177:T180" si="113">I177-I$181</f>
        <v>5.0000000000005596E-4</v>
      </c>
      <c r="U177" s="21">
        <f t="shared" ref="U177:U180" si="114">J177-J$181</f>
        <v>-6.0000000000000053E-3</v>
      </c>
      <c r="V177" s="21">
        <f t="shared" ref="V177:V180" si="115">K177-K$181</f>
        <v>8.0000000000000071E-3</v>
      </c>
      <c r="X177" s="47" t="s">
        <v>85</v>
      </c>
      <c r="Y177">
        <f t="shared" si="92"/>
        <v>-0.92142857142856993</v>
      </c>
      <c r="AA177" s="100"/>
      <c r="AB177" s="100"/>
      <c r="AC177" s="57" t="s">
        <v>85</v>
      </c>
      <c r="AD177" s="82">
        <f t="shared" si="91"/>
        <v>-3.949999999999998</v>
      </c>
      <c r="AE177" s="82">
        <f t="shared" si="78"/>
        <v>-0.64999999999999503</v>
      </c>
      <c r="AF177" s="82">
        <f t="shared" si="79"/>
        <v>-0.60000000000000053</v>
      </c>
      <c r="AG177" s="82">
        <f t="shared" si="80"/>
        <v>-1.5000000000000013</v>
      </c>
      <c r="AH177" s="82">
        <f t="shared" si="81"/>
        <v>5.0000000000005596E-2</v>
      </c>
      <c r="AI177" s="82">
        <f t="shared" si="82"/>
        <v>-0.60000000000000053</v>
      </c>
      <c r="AJ177" s="82">
        <f t="shared" si="83"/>
        <v>0.80000000000000071</v>
      </c>
    </row>
    <row r="178" spans="2:36" x14ac:dyDescent="0.35">
      <c r="B178" s="100"/>
      <c r="C178" s="100"/>
      <c r="D178" s="47" t="s">
        <v>95</v>
      </c>
      <c r="E178" s="47">
        <v>0.85350000000000004</v>
      </c>
      <c r="F178" s="47">
        <v>0.81599999999999995</v>
      </c>
      <c r="G178" s="47">
        <v>0.76449999999999996</v>
      </c>
      <c r="H178" s="47">
        <v>0.78649999999999998</v>
      </c>
      <c r="I178" s="47">
        <v>0.80649999999999999</v>
      </c>
      <c r="J178" s="47">
        <v>0.8105</v>
      </c>
      <c r="K178" s="47">
        <v>0.83199999999999996</v>
      </c>
      <c r="M178" s="100"/>
      <c r="N178" s="100"/>
      <c r="O178" s="47" t="s">
        <v>95</v>
      </c>
      <c r="P178" s="2">
        <f t="shared" si="110"/>
        <v>-9.2999999999999972E-2</v>
      </c>
      <c r="Q178" s="2">
        <f>F178-F$181</f>
        <v>-0.10250000000000004</v>
      </c>
      <c r="R178" s="2">
        <f t="shared" si="111"/>
        <v>-0.128</v>
      </c>
      <c r="S178" s="2">
        <f t="shared" si="112"/>
        <v>-0.10450000000000004</v>
      </c>
      <c r="T178" s="2">
        <f t="shared" si="113"/>
        <v>-5.9499999999999997E-2</v>
      </c>
      <c r="U178" s="2">
        <f t="shared" si="114"/>
        <v>-5.3499999999999992E-2</v>
      </c>
      <c r="V178" s="2">
        <f t="shared" si="115"/>
        <v>-3.8000000000000034E-2</v>
      </c>
      <c r="X178" s="47" t="s">
        <v>95</v>
      </c>
      <c r="Y178">
        <f t="shared" si="92"/>
        <v>-8.2714285714285722</v>
      </c>
      <c r="AA178" s="100"/>
      <c r="AB178" s="100"/>
      <c r="AC178" s="47" t="s">
        <v>95</v>
      </c>
      <c r="AD178" s="83">
        <f t="shared" si="91"/>
        <v>-9.2999999999999972</v>
      </c>
      <c r="AE178" s="83">
        <f t="shared" si="78"/>
        <v>-10.250000000000004</v>
      </c>
      <c r="AF178" s="83">
        <f t="shared" si="79"/>
        <v>-12.8</v>
      </c>
      <c r="AG178" s="83">
        <f t="shared" si="80"/>
        <v>-10.450000000000003</v>
      </c>
      <c r="AH178" s="83">
        <f t="shared" si="81"/>
        <v>-5.9499999999999993</v>
      </c>
      <c r="AI178" s="83">
        <f t="shared" si="82"/>
        <v>-5.35</v>
      </c>
      <c r="AJ178" s="83">
        <f t="shared" si="83"/>
        <v>-3.8000000000000034</v>
      </c>
    </row>
    <row r="179" spans="2:36" x14ac:dyDescent="0.35">
      <c r="B179" s="100"/>
      <c r="C179" s="100"/>
      <c r="D179" s="47" t="s">
        <v>79</v>
      </c>
      <c r="E179" s="47">
        <v>0.60950000000000004</v>
      </c>
      <c r="F179" s="47">
        <v>0.88149999999999995</v>
      </c>
      <c r="G179" s="47">
        <v>0.8075</v>
      </c>
      <c r="H179" s="47">
        <v>0.82799999999999996</v>
      </c>
      <c r="I179" s="47">
        <v>0.83699999999999997</v>
      </c>
      <c r="J179" s="47">
        <v>0.84699999999999998</v>
      </c>
      <c r="K179" s="47">
        <v>0.86450000000000005</v>
      </c>
      <c r="M179" s="100"/>
      <c r="N179" s="100"/>
      <c r="O179" s="47" t="s">
        <v>79</v>
      </c>
      <c r="P179" s="2">
        <f t="shared" si="110"/>
        <v>-0.33699999999999997</v>
      </c>
      <c r="Q179" s="2">
        <f>F179-F$181</f>
        <v>-3.7000000000000033E-2</v>
      </c>
      <c r="R179" s="2">
        <f t="shared" si="111"/>
        <v>-8.4999999999999964E-2</v>
      </c>
      <c r="S179" s="2">
        <f t="shared" si="112"/>
        <v>-6.3000000000000056E-2</v>
      </c>
      <c r="T179" s="2">
        <f t="shared" si="113"/>
        <v>-2.9000000000000026E-2</v>
      </c>
      <c r="U179" s="2">
        <f t="shared" si="114"/>
        <v>-1.7000000000000015E-2</v>
      </c>
      <c r="V179" s="2">
        <f t="shared" si="115"/>
        <v>-5.4999999999999494E-3</v>
      </c>
      <c r="X179" s="47" t="s">
        <v>79</v>
      </c>
      <c r="Y179">
        <f t="shared" si="92"/>
        <v>-8.1928571428571431</v>
      </c>
      <c r="AA179" s="100"/>
      <c r="AB179" s="100"/>
      <c r="AC179" s="47" t="s">
        <v>79</v>
      </c>
      <c r="AD179" s="83">
        <f t="shared" si="91"/>
        <v>-33.699999999999996</v>
      </c>
      <c r="AE179" s="83">
        <f t="shared" si="78"/>
        <v>-3.7000000000000033</v>
      </c>
      <c r="AF179" s="83">
        <f t="shared" si="79"/>
        <v>-8.4999999999999964</v>
      </c>
      <c r="AG179" s="83">
        <f t="shared" si="80"/>
        <v>-6.300000000000006</v>
      </c>
      <c r="AH179" s="83">
        <f t="shared" si="81"/>
        <v>-2.9000000000000026</v>
      </c>
      <c r="AI179" s="83">
        <f t="shared" si="82"/>
        <v>-1.7000000000000015</v>
      </c>
      <c r="AJ179" s="83">
        <f t="shared" si="83"/>
        <v>-0.54999999999999494</v>
      </c>
    </row>
    <row r="180" spans="2:36" x14ac:dyDescent="0.35">
      <c r="B180" s="100"/>
      <c r="C180" s="100"/>
      <c r="D180" s="47" t="s">
        <v>50</v>
      </c>
      <c r="E180" s="47">
        <v>0.62549999999999994</v>
      </c>
      <c r="F180" s="47">
        <v>0.89249999999999996</v>
      </c>
      <c r="G180" s="47">
        <v>0.82399999999999995</v>
      </c>
      <c r="H180" s="47">
        <v>0.83599999999999997</v>
      </c>
      <c r="I180" s="47">
        <v>0.84899999999999998</v>
      </c>
      <c r="J180" s="47">
        <v>0.84899999999999998</v>
      </c>
      <c r="K180" s="47">
        <v>0.876</v>
      </c>
      <c r="M180" s="100"/>
      <c r="N180" s="100"/>
      <c r="O180" s="47" t="s">
        <v>50</v>
      </c>
      <c r="P180" s="2">
        <f t="shared" si="110"/>
        <v>-0.32100000000000006</v>
      </c>
      <c r="Q180" s="2">
        <f>F180-F$181</f>
        <v>-2.6000000000000023E-2</v>
      </c>
      <c r="R180" s="2">
        <f t="shared" si="111"/>
        <v>-6.8500000000000005E-2</v>
      </c>
      <c r="S180" s="2">
        <f t="shared" si="112"/>
        <v>-5.5000000000000049E-2</v>
      </c>
      <c r="T180" s="2">
        <f t="shared" si="113"/>
        <v>-1.7000000000000015E-2</v>
      </c>
      <c r="U180" s="2">
        <f t="shared" si="114"/>
        <v>-1.5000000000000013E-2</v>
      </c>
      <c r="V180" s="2">
        <f t="shared" si="115"/>
        <v>6.0000000000000053E-3</v>
      </c>
      <c r="X180" s="47" t="s">
        <v>50</v>
      </c>
      <c r="Y180">
        <f t="shared" si="92"/>
        <v>-7.0928571428571452</v>
      </c>
      <c r="AA180" s="100"/>
      <c r="AB180" s="100"/>
      <c r="AC180" s="47" t="s">
        <v>50</v>
      </c>
      <c r="AD180" s="83">
        <f t="shared" si="91"/>
        <v>-32.100000000000009</v>
      </c>
      <c r="AE180" s="83">
        <f t="shared" si="78"/>
        <v>-2.6000000000000023</v>
      </c>
      <c r="AF180" s="83">
        <f t="shared" si="79"/>
        <v>-6.8500000000000005</v>
      </c>
      <c r="AG180" s="83">
        <f t="shared" si="80"/>
        <v>-5.5000000000000053</v>
      </c>
      <c r="AH180" s="83">
        <f t="shared" si="81"/>
        <v>-1.7000000000000015</v>
      </c>
      <c r="AI180" s="83">
        <f t="shared" si="82"/>
        <v>-1.5000000000000013</v>
      </c>
      <c r="AJ180" s="83">
        <f t="shared" si="83"/>
        <v>0.60000000000000053</v>
      </c>
    </row>
    <row r="181" spans="2:36" x14ac:dyDescent="0.35">
      <c r="B181" s="100"/>
      <c r="C181" s="95"/>
      <c r="D181" s="45" t="s">
        <v>8</v>
      </c>
      <c r="E181" s="45">
        <v>0.94650000000000001</v>
      </c>
      <c r="F181" s="45">
        <v>0.91849999999999998</v>
      </c>
      <c r="G181" s="45">
        <v>0.89249999999999996</v>
      </c>
      <c r="H181" s="45">
        <v>0.89100000000000001</v>
      </c>
      <c r="I181" s="45">
        <v>0.86599999999999999</v>
      </c>
      <c r="J181" s="45">
        <v>0.86399999999999999</v>
      </c>
      <c r="K181" s="45">
        <v>0.87</v>
      </c>
      <c r="M181" s="100"/>
      <c r="N181" s="95"/>
      <c r="O181" s="45" t="s">
        <v>8</v>
      </c>
      <c r="P181" s="3">
        <v>0.94</v>
      </c>
      <c r="Q181" s="3">
        <v>0.90400000000000003</v>
      </c>
      <c r="R181" s="3">
        <v>0.87849999999999995</v>
      </c>
      <c r="S181" s="3">
        <v>0.86599999999999999</v>
      </c>
      <c r="T181" s="3">
        <v>0.86</v>
      </c>
      <c r="U181" s="3">
        <v>0.86599999999999999</v>
      </c>
      <c r="V181" s="3">
        <v>0.86650000000000005</v>
      </c>
      <c r="X181" s="45" t="s">
        <v>8</v>
      </c>
      <c r="AA181" s="100"/>
      <c r="AB181" s="95"/>
      <c r="AC181" s="45" t="s">
        <v>8</v>
      </c>
      <c r="AD181" s="84">
        <f t="shared" si="91"/>
        <v>94</v>
      </c>
      <c r="AE181" s="84">
        <f t="shared" si="78"/>
        <v>90.4</v>
      </c>
      <c r="AF181" s="84">
        <f t="shared" si="79"/>
        <v>87.85</v>
      </c>
      <c r="AG181" s="84">
        <f t="shared" si="80"/>
        <v>86.6</v>
      </c>
      <c r="AH181" s="84">
        <f t="shared" si="81"/>
        <v>86</v>
      </c>
      <c r="AI181" s="84">
        <f t="shared" si="82"/>
        <v>86.6</v>
      </c>
      <c r="AJ181" s="84">
        <f t="shared" si="83"/>
        <v>86.65</v>
      </c>
    </row>
    <row r="182" spans="2:36" x14ac:dyDescent="0.35">
      <c r="B182" s="100"/>
      <c r="C182" s="102">
        <v>200</v>
      </c>
      <c r="D182" s="48" t="s">
        <v>94</v>
      </c>
      <c r="E182" s="48">
        <v>0.82399999999999995</v>
      </c>
      <c r="F182" s="48">
        <v>0.90249999999999997</v>
      </c>
      <c r="G182" s="48">
        <v>0.83899999999999997</v>
      </c>
      <c r="H182" s="48">
        <v>0.83299999999999996</v>
      </c>
      <c r="I182" s="48">
        <v>0.84099999999999997</v>
      </c>
      <c r="J182" s="48">
        <v>0.871</v>
      </c>
      <c r="K182" s="48">
        <v>0.878</v>
      </c>
      <c r="M182" s="100"/>
      <c r="N182" s="102">
        <v>200</v>
      </c>
      <c r="O182" s="48" t="s">
        <v>94</v>
      </c>
      <c r="P182" s="1">
        <f>E182-E$187</f>
        <v>-0.11850000000000005</v>
      </c>
      <c r="Q182" s="1">
        <f t="shared" ref="Q182:V182" si="116">F182-F$187</f>
        <v>-2.6000000000000023E-2</v>
      </c>
      <c r="R182" s="1">
        <f t="shared" si="116"/>
        <v>-8.2000000000000073E-2</v>
      </c>
      <c r="S182" s="1">
        <f t="shared" si="116"/>
        <v>-8.8500000000000023E-2</v>
      </c>
      <c r="T182" s="1">
        <f t="shared" si="116"/>
        <v>-5.8000000000000052E-2</v>
      </c>
      <c r="U182" s="1">
        <f t="shared" si="116"/>
        <v>-4.1499999999999981E-2</v>
      </c>
      <c r="V182" s="1">
        <f t="shared" si="116"/>
        <v>-2.8000000000000025E-2</v>
      </c>
      <c r="X182" s="48" t="s">
        <v>94</v>
      </c>
      <c r="Y182">
        <f t="shared" si="92"/>
        <v>-6.3214285714285747</v>
      </c>
      <c r="AA182" s="100"/>
      <c r="AB182" s="102">
        <v>200</v>
      </c>
      <c r="AC182" s="48" t="s">
        <v>94</v>
      </c>
      <c r="AD182" s="81">
        <f t="shared" si="91"/>
        <v>-11.850000000000005</v>
      </c>
      <c r="AE182" s="81">
        <f t="shared" si="78"/>
        <v>-2.6000000000000023</v>
      </c>
      <c r="AF182" s="81">
        <f t="shared" si="79"/>
        <v>-8.2000000000000064</v>
      </c>
      <c r="AG182" s="81">
        <f t="shared" si="80"/>
        <v>-8.8500000000000014</v>
      </c>
      <c r="AH182" s="81">
        <f t="shared" si="81"/>
        <v>-5.8000000000000052</v>
      </c>
      <c r="AI182" s="81">
        <f t="shared" si="82"/>
        <v>-4.1499999999999986</v>
      </c>
      <c r="AJ182" s="81">
        <f t="shared" si="83"/>
        <v>-2.8000000000000025</v>
      </c>
    </row>
    <row r="183" spans="2:36" x14ac:dyDescent="0.35">
      <c r="B183" s="100"/>
      <c r="C183" s="100"/>
      <c r="D183" s="47" t="s">
        <v>85</v>
      </c>
      <c r="E183" s="47">
        <v>0.93700000000000006</v>
      </c>
      <c r="F183" s="47">
        <v>0.93200000000000005</v>
      </c>
      <c r="G183" s="47">
        <v>0.92449999999999999</v>
      </c>
      <c r="H183" s="47">
        <v>0.91649999999999998</v>
      </c>
      <c r="I183" s="47">
        <v>0.89300000000000002</v>
      </c>
      <c r="J183" s="47">
        <v>0.90900000000000003</v>
      </c>
      <c r="K183" s="47">
        <v>0.90649999999999997</v>
      </c>
      <c r="M183" s="100"/>
      <c r="N183" s="100"/>
      <c r="O183" s="57" t="s">
        <v>85</v>
      </c>
      <c r="P183" s="21">
        <f t="shared" ref="P183:P186" si="117">E183-E$187</f>
        <v>-5.4999999999999494E-3</v>
      </c>
      <c r="Q183" s="21">
        <f t="shared" ref="Q183:Q186" si="118">F183-F$187</f>
        <v>3.5000000000000586E-3</v>
      </c>
      <c r="R183" s="21">
        <f t="shared" ref="R183:R186" si="119">G183-G$187</f>
        <v>3.4999999999999476E-3</v>
      </c>
      <c r="S183" s="21">
        <f t="shared" ref="S183:S186" si="120">H183-H$187</f>
        <v>-5.0000000000000044E-3</v>
      </c>
      <c r="T183" s="21">
        <f t="shared" ref="T183:T186" si="121">I183-I$187</f>
        <v>-6.0000000000000053E-3</v>
      </c>
      <c r="U183" s="21">
        <f t="shared" ref="U183:U186" si="122">J183-J$187</f>
        <v>-3.4999999999999476E-3</v>
      </c>
      <c r="V183" s="21">
        <f t="shared" ref="V183:V186" si="123">K183-K$187</f>
        <v>4.9999999999994493E-4</v>
      </c>
      <c r="X183" s="47" t="s">
        <v>85</v>
      </c>
      <c r="Y183">
        <f t="shared" si="92"/>
        <v>-0.17857142857142794</v>
      </c>
      <c r="AA183" s="100"/>
      <c r="AB183" s="100"/>
      <c r="AC183" s="57" t="s">
        <v>85</v>
      </c>
      <c r="AD183" s="82">
        <f t="shared" si="91"/>
        <v>-0.54999999999999494</v>
      </c>
      <c r="AE183" s="82">
        <f t="shared" si="78"/>
        <v>0.35000000000000586</v>
      </c>
      <c r="AF183" s="82">
        <f t="shared" si="79"/>
        <v>0.34999999999999476</v>
      </c>
      <c r="AG183" s="82">
        <f t="shared" si="80"/>
        <v>-0.50000000000000044</v>
      </c>
      <c r="AH183" s="82">
        <f t="shared" si="81"/>
        <v>-0.60000000000000053</v>
      </c>
      <c r="AI183" s="82">
        <f t="shared" si="82"/>
        <v>-0.34999999999999476</v>
      </c>
      <c r="AJ183" s="82">
        <f t="shared" si="83"/>
        <v>4.9999999999994493E-2</v>
      </c>
    </row>
    <row r="184" spans="2:36" x14ac:dyDescent="0.35">
      <c r="B184" s="100"/>
      <c r="C184" s="100"/>
      <c r="D184" s="47" t="s">
        <v>95</v>
      </c>
      <c r="E184" s="47">
        <v>0.9415</v>
      </c>
      <c r="F184" s="47">
        <v>0.88049999999999995</v>
      </c>
      <c r="G184" s="47">
        <v>0.84750000000000003</v>
      </c>
      <c r="H184" s="47">
        <v>0.85750000000000004</v>
      </c>
      <c r="I184" s="47">
        <v>0.85</v>
      </c>
      <c r="J184" s="47">
        <v>0.87450000000000006</v>
      </c>
      <c r="K184" s="47">
        <v>0.87749999999999995</v>
      </c>
      <c r="M184" s="100"/>
      <c r="N184" s="100"/>
      <c r="O184" s="47" t="s">
        <v>95</v>
      </c>
      <c r="P184" s="2">
        <f t="shared" si="117"/>
        <v>-1.0000000000000009E-3</v>
      </c>
      <c r="Q184" s="2">
        <f t="shared" si="118"/>
        <v>-4.8000000000000043E-2</v>
      </c>
      <c r="R184" s="2">
        <f t="shared" si="119"/>
        <v>-7.350000000000001E-2</v>
      </c>
      <c r="S184" s="2">
        <f t="shared" si="120"/>
        <v>-6.3999999999999946E-2</v>
      </c>
      <c r="T184" s="2">
        <f t="shared" si="121"/>
        <v>-4.9000000000000044E-2</v>
      </c>
      <c r="U184" s="2">
        <f t="shared" si="122"/>
        <v>-3.7999999999999923E-2</v>
      </c>
      <c r="V184" s="2">
        <f t="shared" si="123"/>
        <v>-2.8500000000000081E-2</v>
      </c>
      <c r="X184" s="47" t="s">
        <v>95</v>
      </c>
      <c r="Y184">
        <f t="shared" si="92"/>
        <v>-4.3142857142857149</v>
      </c>
      <c r="AA184" s="100"/>
      <c r="AB184" s="100"/>
      <c r="AC184" s="47" t="s">
        <v>95</v>
      </c>
      <c r="AD184" s="83">
        <f t="shared" si="91"/>
        <v>-0.10000000000000009</v>
      </c>
      <c r="AE184" s="83">
        <f t="shared" si="78"/>
        <v>-4.8000000000000043</v>
      </c>
      <c r="AF184" s="83">
        <f t="shared" si="79"/>
        <v>-7.3500000000000014</v>
      </c>
      <c r="AG184" s="83">
        <f t="shared" si="80"/>
        <v>-6.399999999999995</v>
      </c>
      <c r="AH184" s="83">
        <f t="shared" si="81"/>
        <v>-4.9000000000000039</v>
      </c>
      <c r="AI184" s="83">
        <f t="shared" si="82"/>
        <v>-3.7999999999999923</v>
      </c>
      <c r="AJ184" s="83">
        <f t="shared" si="83"/>
        <v>-2.8500000000000081</v>
      </c>
    </row>
    <row r="185" spans="2:36" x14ac:dyDescent="0.35">
      <c r="B185" s="100"/>
      <c r="C185" s="100"/>
      <c r="D185" s="47" t="s">
        <v>79</v>
      </c>
      <c r="E185" s="47">
        <v>0.87150000000000005</v>
      </c>
      <c r="F185" s="47">
        <v>0.93200000000000005</v>
      </c>
      <c r="G185" s="47">
        <v>0.91500000000000004</v>
      </c>
      <c r="H185" s="47">
        <v>0.90849999999999997</v>
      </c>
      <c r="I185" s="47">
        <v>0.88400000000000001</v>
      </c>
      <c r="J185" s="47">
        <v>0.90200000000000002</v>
      </c>
      <c r="K185" s="47">
        <v>0.90700000000000003</v>
      </c>
      <c r="M185" s="100"/>
      <c r="N185" s="100"/>
      <c r="O185" s="47" t="s">
        <v>79</v>
      </c>
      <c r="P185" s="2">
        <f t="shared" si="117"/>
        <v>-7.0999999999999952E-2</v>
      </c>
      <c r="Q185" s="2">
        <f t="shared" si="118"/>
        <v>3.5000000000000586E-3</v>
      </c>
      <c r="R185" s="2">
        <f t="shared" si="119"/>
        <v>-6.0000000000000053E-3</v>
      </c>
      <c r="S185" s="2">
        <f t="shared" si="120"/>
        <v>-1.3000000000000012E-2</v>
      </c>
      <c r="T185" s="2">
        <f t="shared" si="121"/>
        <v>-1.5000000000000013E-2</v>
      </c>
      <c r="U185" s="2">
        <f t="shared" si="122"/>
        <v>-1.0499999999999954E-2</v>
      </c>
      <c r="V185" s="2">
        <f t="shared" si="123"/>
        <v>1.0000000000000009E-3</v>
      </c>
      <c r="X185" s="47" t="s">
        <v>79</v>
      </c>
      <c r="Y185">
        <f t="shared" si="92"/>
        <v>-1.5857142857142841</v>
      </c>
      <c r="AA185" s="100"/>
      <c r="AB185" s="100"/>
      <c r="AC185" s="47" t="s">
        <v>79</v>
      </c>
      <c r="AD185" s="83">
        <f t="shared" si="91"/>
        <v>-7.0999999999999952</v>
      </c>
      <c r="AE185" s="83">
        <f t="shared" si="78"/>
        <v>0.35000000000000586</v>
      </c>
      <c r="AF185" s="83">
        <f t="shared" si="79"/>
        <v>-0.60000000000000053</v>
      </c>
      <c r="AG185" s="83">
        <f t="shared" si="80"/>
        <v>-1.3000000000000012</v>
      </c>
      <c r="AH185" s="83">
        <f t="shared" si="81"/>
        <v>-1.5000000000000013</v>
      </c>
      <c r="AI185" s="83">
        <f t="shared" si="82"/>
        <v>-1.0499999999999954</v>
      </c>
      <c r="AJ185" s="83">
        <f t="shared" si="83"/>
        <v>0.10000000000000009</v>
      </c>
    </row>
    <row r="186" spans="2:36" x14ac:dyDescent="0.35">
      <c r="B186" s="100"/>
      <c r="C186" s="100"/>
      <c r="D186" s="47" t="s">
        <v>50</v>
      </c>
      <c r="E186" s="47">
        <v>0.87649999999999995</v>
      </c>
      <c r="F186" s="47">
        <v>0.93149999999999999</v>
      </c>
      <c r="G186" s="47">
        <v>0.92149999999999999</v>
      </c>
      <c r="H186" s="47">
        <v>0.91</v>
      </c>
      <c r="I186" s="47">
        <v>0.88949999999999996</v>
      </c>
      <c r="J186" s="47">
        <v>0.89949999999999997</v>
      </c>
      <c r="K186" s="47">
        <v>0.90800000000000003</v>
      </c>
      <c r="M186" s="100"/>
      <c r="N186" s="100"/>
      <c r="O186" s="47" t="s">
        <v>50</v>
      </c>
      <c r="P186" s="2">
        <f t="shared" si="117"/>
        <v>-6.6000000000000059E-2</v>
      </c>
      <c r="Q186" s="2">
        <f t="shared" si="118"/>
        <v>3.0000000000000027E-3</v>
      </c>
      <c r="R186" s="2">
        <f t="shared" si="119"/>
        <v>4.9999999999994493E-4</v>
      </c>
      <c r="S186" s="2">
        <f t="shared" si="120"/>
        <v>-1.1499999999999955E-2</v>
      </c>
      <c r="T186" s="2">
        <f t="shared" si="121"/>
        <v>-9.5000000000000639E-3</v>
      </c>
      <c r="U186" s="2">
        <f t="shared" si="122"/>
        <v>-1.3000000000000012E-2</v>
      </c>
      <c r="V186" s="2">
        <f t="shared" si="123"/>
        <v>2.0000000000000018E-3</v>
      </c>
      <c r="X186" s="47" t="s">
        <v>50</v>
      </c>
      <c r="Y186">
        <f t="shared" si="92"/>
        <v>-1.3500000000000021</v>
      </c>
      <c r="AA186" s="100"/>
      <c r="AB186" s="100"/>
      <c r="AC186" s="47" t="s">
        <v>50</v>
      </c>
      <c r="AD186" s="83">
        <f t="shared" si="91"/>
        <v>-6.6000000000000059</v>
      </c>
      <c r="AE186" s="83">
        <f t="shared" si="78"/>
        <v>0.30000000000000027</v>
      </c>
      <c r="AF186" s="83">
        <f t="shared" si="79"/>
        <v>4.9999999999994493E-2</v>
      </c>
      <c r="AG186" s="83">
        <f t="shared" si="80"/>
        <v>-1.1499999999999955</v>
      </c>
      <c r="AH186" s="83">
        <f t="shared" si="81"/>
        <v>-0.95000000000000639</v>
      </c>
      <c r="AI186" s="83">
        <f t="shared" si="82"/>
        <v>-1.3000000000000012</v>
      </c>
      <c r="AJ186" s="83">
        <f t="shared" si="83"/>
        <v>0.20000000000000018</v>
      </c>
    </row>
    <row r="187" spans="2:36" x14ac:dyDescent="0.35">
      <c r="B187" s="100"/>
      <c r="C187" s="95"/>
      <c r="D187" s="45" t="s">
        <v>8</v>
      </c>
      <c r="E187" s="45">
        <v>0.9425</v>
      </c>
      <c r="F187" s="45">
        <v>0.92849999999999999</v>
      </c>
      <c r="G187" s="45">
        <v>0.92100000000000004</v>
      </c>
      <c r="H187" s="45">
        <v>0.92149999999999999</v>
      </c>
      <c r="I187" s="45">
        <v>0.89900000000000002</v>
      </c>
      <c r="J187" s="45">
        <v>0.91249999999999998</v>
      </c>
      <c r="K187" s="45">
        <v>0.90600000000000003</v>
      </c>
      <c r="M187" s="100"/>
      <c r="N187" s="95"/>
      <c r="O187" s="45" t="s">
        <v>8</v>
      </c>
      <c r="P187" s="3">
        <v>0.95099999999999996</v>
      </c>
      <c r="Q187" s="3">
        <v>0.92800000000000005</v>
      </c>
      <c r="R187" s="3">
        <v>0.90849999999999997</v>
      </c>
      <c r="S187" s="3">
        <v>0.91049999999999998</v>
      </c>
      <c r="T187" s="3">
        <v>0.9</v>
      </c>
      <c r="U187" s="3">
        <v>0.89600000000000002</v>
      </c>
      <c r="V187" s="3">
        <v>0.90849999999999997</v>
      </c>
      <c r="X187" s="45" t="s">
        <v>8</v>
      </c>
      <c r="AA187" s="100"/>
      <c r="AB187" s="95"/>
      <c r="AC187" s="45" t="s">
        <v>8</v>
      </c>
      <c r="AD187" s="84">
        <f t="shared" si="91"/>
        <v>95.1</v>
      </c>
      <c r="AE187" s="84">
        <f t="shared" si="78"/>
        <v>92.800000000000011</v>
      </c>
      <c r="AF187" s="84">
        <f t="shared" si="79"/>
        <v>90.85</v>
      </c>
      <c r="AG187" s="84">
        <f t="shared" si="80"/>
        <v>91.05</v>
      </c>
      <c r="AH187" s="84">
        <f t="shared" si="81"/>
        <v>90</v>
      </c>
      <c r="AI187" s="84">
        <f t="shared" si="82"/>
        <v>89.600000000000009</v>
      </c>
      <c r="AJ187" s="84">
        <f t="shared" si="83"/>
        <v>90.85</v>
      </c>
    </row>
    <row r="188" spans="2:36" x14ac:dyDescent="0.35">
      <c r="B188" s="100"/>
      <c r="C188" s="100">
        <v>300</v>
      </c>
      <c r="D188" s="47" t="s">
        <v>94</v>
      </c>
      <c r="E188" s="47">
        <v>0.88249999999999995</v>
      </c>
      <c r="F188" s="47">
        <v>0.91549999999999998</v>
      </c>
      <c r="G188" s="47">
        <v>0.88749999999999996</v>
      </c>
      <c r="H188" s="47">
        <v>0.875</v>
      </c>
      <c r="I188" s="47">
        <v>0.89300000000000002</v>
      </c>
      <c r="J188" s="47">
        <v>0.91349999999999998</v>
      </c>
      <c r="K188" s="47">
        <v>0.91149999999999998</v>
      </c>
      <c r="M188" s="100"/>
      <c r="N188" s="100">
        <v>300</v>
      </c>
      <c r="O188" s="47" t="s">
        <v>94</v>
      </c>
      <c r="P188" s="2">
        <f>E188-E$193</f>
        <v>-6.4000000000000057E-2</v>
      </c>
      <c r="Q188" s="2">
        <f t="shared" ref="Q188:V188" si="124">F188-F$193</f>
        <v>-1.9000000000000017E-2</v>
      </c>
      <c r="R188" s="2">
        <f t="shared" si="124"/>
        <v>-5.4499999999999993E-2</v>
      </c>
      <c r="S188" s="2">
        <f t="shared" si="124"/>
        <v>-5.5499999999999994E-2</v>
      </c>
      <c r="T188" s="2">
        <f t="shared" si="124"/>
        <v>-3.2000000000000028E-2</v>
      </c>
      <c r="U188" s="2">
        <f t="shared" si="124"/>
        <v>-2.200000000000002E-2</v>
      </c>
      <c r="V188" s="2">
        <f t="shared" si="124"/>
        <v>-1.9000000000000017E-2</v>
      </c>
      <c r="X188" s="47" t="s">
        <v>94</v>
      </c>
      <c r="Y188">
        <f t="shared" si="92"/>
        <v>-3.800000000000002</v>
      </c>
      <c r="AA188" s="100"/>
      <c r="AB188" s="100">
        <v>300</v>
      </c>
      <c r="AC188" s="47" t="s">
        <v>94</v>
      </c>
      <c r="AD188" s="83">
        <f t="shared" si="91"/>
        <v>-6.4000000000000057</v>
      </c>
      <c r="AE188" s="83">
        <f t="shared" si="78"/>
        <v>-1.9000000000000017</v>
      </c>
      <c r="AF188" s="83">
        <f t="shared" si="79"/>
        <v>-5.4499999999999993</v>
      </c>
      <c r="AG188" s="83">
        <f t="shared" si="80"/>
        <v>-5.5499999999999989</v>
      </c>
      <c r="AH188" s="83">
        <f t="shared" si="81"/>
        <v>-3.2000000000000028</v>
      </c>
      <c r="AI188" s="83">
        <f t="shared" si="82"/>
        <v>-2.200000000000002</v>
      </c>
      <c r="AJ188" s="83">
        <f t="shared" si="83"/>
        <v>-1.9000000000000017</v>
      </c>
    </row>
    <row r="189" spans="2:36" x14ac:dyDescent="0.35">
      <c r="B189" s="100"/>
      <c r="C189" s="100"/>
      <c r="D189" s="47" t="s">
        <v>85</v>
      </c>
      <c r="E189" s="47">
        <v>0.94450000000000001</v>
      </c>
      <c r="F189" s="47">
        <v>0.93600000000000005</v>
      </c>
      <c r="G189" s="47">
        <v>0.9325</v>
      </c>
      <c r="H189" s="47">
        <v>0.93</v>
      </c>
      <c r="I189" s="47">
        <v>0.93100000000000005</v>
      </c>
      <c r="J189" s="47">
        <v>0.93400000000000005</v>
      </c>
      <c r="K189" s="47">
        <v>0.9325</v>
      </c>
      <c r="M189" s="100"/>
      <c r="N189" s="100"/>
      <c r="O189" s="57" t="s">
        <v>85</v>
      </c>
      <c r="P189" s="21">
        <f t="shared" ref="P189:P192" si="125">E189-E$193</f>
        <v>-2.0000000000000018E-3</v>
      </c>
      <c r="Q189" s="21">
        <f t="shared" ref="Q189:Q192" si="126">F189-F$193</f>
        <v>1.5000000000000568E-3</v>
      </c>
      <c r="R189" s="21">
        <f>G189-G$193</f>
        <v>-9.4999999999999529E-3</v>
      </c>
      <c r="S189" s="21">
        <f t="shared" ref="S189:S192" si="127">H189-H$193</f>
        <v>-4.9999999999994493E-4</v>
      </c>
      <c r="T189" s="21">
        <f t="shared" ref="T189:T192" si="128">I189-I$193</f>
        <v>6.0000000000000053E-3</v>
      </c>
      <c r="U189" s="21">
        <f t="shared" ref="U189:U192" si="129">J189-J$193</f>
        <v>-1.4999999999999458E-3</v>
      </c>
      <c r="V189" s="21">
        <f t="shared" ref="V189:V192" si="130">K189-K$193</f>
        <v>2.0000000000000018E-3</v>
      </c>
      <c r="X189" s="47" t="s">
        <v>85</v>
      </c>
      <c r="Y189">
        <f t="shared" si="92"/>
        <v>-5.7142857142854026E-2</v>
      </c>
      <c r="AA189" s="100"/>
      <c r="AB189" s="100"/>
      <c r="AC189" s="57" t="s">
        <v>85</v>
      </c>
      <c r="AD189" s="82">
        <f t="shared" si="91"/>
        <v>-0.20000000000000018</v>
      </c>
      <c r="AE189" s="82">
        <f t="shared" si="78"/>
        <v>0.15000000000000568</v>
      </c>
      <c r="AF189" s="82">
        <f t="shared" si="79"/>
        <v>-0.94999999999999529</v>
      </c>
      <c r="AG189" s="82">
        <f t="shared" si="80"/>
        <v>-4.9999999999994493E-2</v>
      </c>
      <c r="AH189" s="82">
        <f t="shared" si="81"/>
        <v>0.60000000000000053</v>
      </c>
      <c r="AI189" s="82">
        <f t="shared" si="82"/>
        <v>-0.14999999999999458</v>
      </c>
      <c r="AJ189" s="82">
        <f t="shared" si="83"/>
        <v>0.20000000000000018</v>
      </c>
    </row>
    <row r="190" spans="2:36" x14ac:dyDescent="0.35">
      <c r="B190" s="100"/>
      <c r="C190" s="100"/>
      <c r="D190" s="47" t="s">
        <v>95</v>
      </c>
      <c r="E190" s="47">
        <v>0.94599999999999995</v>
      </c>
      <c r="F190" s="47">
        <v>0.88449999999999995</v>
      </c>
      <c r="G190" s="47">
        <v>0.88649999999999995</v>
      </c>
      <c r="H190" s="47">
        <v>0.89049999999999996</v>
      </c>
      <c r="I190" s="47">
        <v>0.89700000000000002</v>
      </c>
      <c r="J190" s="47">
        <v>0.91749999999999998</v>
      </c>
      <c r="K190" s="47">
        <v>0.91649999999999998</v>
      </c>
      <c r="M190" s="100"/>
      <c r="N190" s="100"/>
      <c r="O190" s="47" t="s">
        <v>95</v>
      </c>
      <c r="P190" s="2">
        <f t="shared" si="125"/>
        <v>-5.0000000000005596E-4</v>
      </c>
      <c r="Q190" s="2">
        <f t="shared" si="126"/>
        <v>-5.0000000000000044E-2</v>
      </c>
      <c r="R190" s="2">
        <f>G190-G$193</f>
        <v>-5.5499999999999994E-2</v>
      </c>
      <c r="S190" s="2">
        <f t="shared" si="127"/>
        <v>-4.0000000000000036E-2</v>
      </c>
      <c r="T190" s="2">
        <f t="shared" si="128"/>
        <v>-2.8000000000000025E-2</v>
      </c>
      <c r="U190" s="2">
        <f t="shared" si="129"/>
        <v>-1.8000000000000016E-2</v>
      </c>
      <c r="V190" s="2">
        <f t="shared" si="130"/>
        <v>-1.4000000000000012E-2</v>
      </c>
      <c r="X190" s="47" t="s">
        <v>95</v>
      </c>
      <c r="Y190">
        <f t="shared" si="92"/>
        <v>-2.9428571428571453</v>
      </c>
      <c r="AA190" s="100"/>
      <c r="AB190" s="100"/>
      <c r="AC190" s="47" t="s">
        <v>95</v>
      </c>
      <c r="AD190" s="83">
        <f t="shared" si="91"/>
        <v>-5.0000000000005596E-2</v>
      </c>
      <c r="AE190" s="83">
        <f t="shared" si="78"/>
        <v>-5.0000000000000044</v>
      </c>
      <c r="AF190" s="83">
        <f t="shared" si="79"/>
        <v>-5.5499999999999989</v>
      </c>
      <c r="AG190" s="83">
        <f t="shared" si="80"/>
        <v>-4.0000000000000036</v>
      </c>
      <c r="AH190" s="83">
        <f t="shared" si="81"/>
        <v>-2.8000000000000025</v>
      </c>
      <c r="AI190" s="83">
        <f t="shared" si="82"/>
        <v>-1.8000000000000016</v>
      </c>
      <c r="AJ190" s="83">
        <f t="shared" si="83"/>
        <v>-1.4000000000000012</v>
      </c>
    </row>
    <row r="191" spans="2:36" x14ac:dyDescent="0.35">
      <c r="B191" s="100"/>
      <c r="C191" s="100"/>
      <c r="D191" s="47" t="s">
        <v>79</v>
      </c>
      <c r="E191" s="47">
        <v>0.93100000000000005</v>
      </c>
      <c r="F191" s="47">
        <v>0.93400000000000005</v>
      </c>
      <c r="G191" s="47">
        <v>0.93149999999999999</v>
      </c>
      <c r="H191" s="47">
        <v>0.92500000000000004</v>
      </c>
      <c r="I191" s="47">
        <v>0.92600000000000005</v>
      </c>
      <c r="J191" s="47">
        <v>0.9335</v>
      </c>
      <c r="K191" s="47">
        <v>0.93149999999999999</v>
      </c>
      <c r="M191" s="100"/>
      <c r="N191" s="100"/>
      <c r="O191" s="47" t="s">
        <v>79</v>
      </c>
      <c r="P191" s="2">
        <f t="shared" si="125"/>
        <v>-1.5499999999999958E-2</v>
      </c>
      <c r="Q191" s="2">
        <f t="shared" si="126"/>
        <v>-4.9999999999994493E-4</v>
      </c>
      <c r="R191" s="2">
        <f>G191-G$193</f>
        <v>-1.0499999999999954E-2</v>
      </c>
      <c r="S191" s="2">
        <f t="shared" si="127"/>
        <v>-5.4999999999999494E-3</v>
      </c>
      <c r="T191" s="2">
        <f t="shared" si="128"/>
        <v>1.0000000000000009E-3</v>
      </c>
      <c r="U191" s="2">
        <f t="shared" si="129"/>
        <v>-2.0000000000000018E-3</v>
      </c>
      <c r="V191" s="2">
        <f t="shared" si="130"/>
        <v>1.0000000000000009E-3</v>
      </c>
      <c r="X191" s="47" t="s">
        <v>79</v>
      </c>
      <c r="Y191">
        <f t="shared" si="92"/>
        <v>-0.45714285714285441</v>
      </c>
      <c r="AA191" s="100"/>
      <c r="AB191" s="100"/>
      <c r="AC191" s="47" t="s">
        <v>79</v>
      </c>
      <c r="AD191" s="83">
        <f t="shared" si="91"/>
        <v>-1.5499999999999958</v>
      </c>
      <c r="AE191" s="83">
        <f t="shared" si="78"/>
        <v>-4.9999999999994493E-2</v>
      </c>
      <c r="AF191" s="83">
        <f t="shared" si="79"/>
        <v>-1.0499999999999954</v>
      </c>
      <c r="AG191" s="83">
        <f t="shared" si="80"/>
        <v>-0.54999999999999494</v>
      </c>
      <c r="AH191" s="83">
        <f t="shared" si="81"/>
        <v>0.10000000000000009</v>
      </c>
      <c r="AI191" s="83">
        <f t="shared" si="82"/>
        <v>-0.20000000000000018</v>
      </c>
      <c r="AJ191" s="83">
        <f t="shared" si="83"/>
        <v>0.10000000000000009</v>
      </c>
    </row>
    <row r="192" spans="2:36" x14ac:dyDescent="0.35">
      <c r="B192" s="100"/>
      <c r="C192" s="100"/>
      <c r="D192" s="47" t="s">
        <v>50</v>
      </c>
      <c r="E192" s="47">
        <v>0.9325</v>
      </c>
      <c r="F192" s="47">
        <v>0.9355</v>
      </c>
      <c r="G192" s="47">
        <v>0.93</v>
      </c>
      <c r="H192" s="47">
        <v>0.92549999999999999</v>
      </c>
      <c r="I192" s="47">
        <v>0.92649999999999999</v>
      </c>
      <c r="J192" s="47">
        <v>0.93400000000000005</v>
      </c>
      <c r="K192" s="47">
        <v>0.93149999999999999</v>
      </c>
      <c r="M192" s="100"/>
      <c r="N192" s="100"/>
      <c r="O192" s="47" t="s">
        <v>50</v>
      </c>
      <c r="P192" s="2">
        <f t="shared" si="125"/>
        <v>-1.4000000000000012E-2</v>
      </c>
      <c r="Q192" s="2">
        <f t="shared" si="126"/>
        <v>1.0000000000000009E-3</v>
      </c>
      <c r="R192" s="2">
        <f>G192-G$193</f>
        <v>-1.19999999999999E-2</v>
      </c>
      <c r="S192" s="2">
        <f t="shared" si="127"/>
        <v>-5.0000000000000044E-3</v>
      </c>
      <c r="T192" s="2">
        <f t="shared" si="128"/>
        <v>1.4999999999999458E-3</v>
      </c>
      <c r="U192" s="2">
        <f t="shared" si="129"/>
        <v>-1.4999999999999458E-3</v>
      </c>
      <c r="V192" s="2">
        <f t="shared" si="130"/>
        <v>1.0000000000000009E-3</v>
      </c>
      <c r="X192" s="47" t="s">
        <v>50</v>
      </c>
      <c r="Y192">
        <f t="shared" si="92"/>
        <v>-0.41428571428571304</v>
      </c>
      <c r="AA192" s="100"/>
      <c r="AB192" s="100"/>
      <c r="AC192" s="47" t="s">
        <v>50</v>
      </c>
      <c r="AD192" s="83">
        <f t="shared" si="91"/>
        <v>-1.4000000000000012</v>
      </c>
      <c r="AE192" s="83">
        <f t="shared" si="78"/>
        <v>0.10000000000000009</v>
      </c>
      <c r="AF192" s="83">
        <f t="shared" si="79"/>
        <v>-1.19999999999999</v>
      </c>
      <c r="AG192" s="83">
        <f t="shared" si="80"/>
        <v>-0.50000000000000044</v>
      </c>
      <c r="AH192" s="83">
        <f t="shared" si="81"/>
        <v>0.14999999999999458</v>
      </c>
      <c r="AI192" s="83">
        <f t="shared" si="82"/>
        <v>-0.14999999999999458</v>
      </c>
      <c r="AJ192" s="83">
        <f t="shared" si="83"/>
        <v>0.10000000000000009</v>
      </c>
    </row>
    <row r="193" spans="2:36" x14ac:dyDescent="0.35">
      <c r="B193" s="95"/>
      <c r="C193" s="95"/>
      <c r="D193" s="45" t="s">
        <v>8</v>
      </c>
      <c r="E193" s="45">
        <v>0.94650000000000001</v>
      </c>
      <c r="F193" s="45">
        <v>0.9345</v>
      </c>
      <c r="G193" s="45">
        <v>0.94199999999999995</v>
      </c>
      <c r="H193" s="45">
        <v>0.93049999999999999</v>
      </c>
      <c r="I193" s="45">
        <v>0.92500000000000004</v>
      </c>
      <c r="J193" s="45">
        <v>0.9355</v>
      </c>
      <c r="K193" s="45">
        <v>0.93049999999999999</v>
      </c>
      <c r="M193" s="95"/>
      <c r="N193" s="95"/>
      <c r="O193" s="45" t="s">
        <v>8</v>
      </c>
      <c r="P193" s="3">
        <v>0.94899999999999995</v>
      </c>
      <c r="Q193" s="3">
        <v>0.92749999999999999</v>
      </c>
      <c r="R193" s="3">
        <v>0.92200000000000004</v>
      </c>
      <c r="S193" s="3">
        <v>0.91400000000000003</v>
      </c>
      <c r="T193" s="3">
        <v>0.92200000000000004</v>
      </c>
      <c r="U193" s="3">
        <v>0.91400000000000003</v>
      </c>
      <c r="V193" s="3">
        <v>0.91249999999999998</v>
      </c>
      <c r="X193" s="45" t="s">
        <v>8</v>
      </c>
      <c r="AA193" s="95"/>
      <c r="AB193" s="95"/>
      <c r="AC193" s="45" t="s">
        <v>8</v>
      </c>
      <c r="AD193" s="84">
        <f t="shared" si="91"/>
        <v>94.899999999999991</v>
      </c>
      <c r="AE193" s="84">
        <f t="shared" si="78"/>
        <v>92.75</v>
      </c>
      <c r="AF193" s="84">
        <f t="shared" si="79"/>
        <v>92.2</v>
      </c>
      <c r="AG193" s="84">
        <f t="shared" si="80"/>
        <v>91.4</v>
      </c>
      <c r="AH193" s="84">
        <f t="shared" si="81"/>
        <v>92.2</v>
      </c>
      <c r="AI193" s="84">
        <f t="shared" si="82"/>
        <v>91.4</v>
      </c>
      <c r="AJ193" s="84">
        <f t="shared" si="83"/>
        <v>91.25</v>
      </c>
    </row>
    <row r="194" spans="2:36" x14ac:dyDescent="0.35">
      <c r="B194" s="100">
        <v>300</v>
      </c>
      <c r="C194" s="102">
        <v>100</v>
      </c>
      <c r="D194" s="48" t="s">
        <v>94</v>
      </c>
      <c r="E194" s="48">
        <v>0.58199999999999996</v>
      </c>
      <c r="F194" s="48">
        <v>0.8155</v>
      </c>
      <c r="G194" s="48">
        <v>0.66249999999999998</v>
      </c>
      <c r="H194" s="48">
        <v>0.65700000000000003</v>
      </c>
      <c r="I194" s="48">
        <v>0.70099999999999996</v>
      </c>
      <c r="J194" s="48">
        <v>0.74650000000000005</v>
      </c>
      <c r="K194" s="48">
        <v>0.76349999999999996</v>
      </c>
      <c r="M194" s="100">
        <v>300</v>
      </c>
      <c r="N194" s="102">
        <v>100</v>
      </c>
      <c r="O194" s="48" t="s">
        <v>94</v>
      </c>
      <c r="P194" s="1">
        <f>E194-E$199</f>
        <v>-0.371</v>
      </c>
      <c r="Q194" s="1">
        <f t="shared" ref="Q194:V194" si="131">F194-F$199</f>
        <v>-9.2999999999999972E-2</v>
      </c>
      <c r="R194" s="1">
        <f t="shared" si="131"/>
        <v>-0.21599999999999997</v>
      </c>
      <c r="S194" s="1">
        <f t="shared" si="131"/>
        <v>-0.19650000000000001</v>
      </c>
      <c r="T194" s="1">
        <f t="shared" si="131"/>
        <v>-0.13900000000000001</v>
      </c>
      <c r="U194" s="1">
        <f t="shared" si="131"/>
        <v>-8.9999999999999969E-2</v>
      </c>
      <c r="V194" s="1">
        <f t="shared" si="131"/>
        <v>-6.3000000000000056E-2</v>
      </c>
      <c r="X194" s="48" t="s">
        <v>94</v>
      </c>
      <c r="Y194">
        <f t="shared" si="92"/>
        <v>-16.69285714285714</v>
      </c>
      <c r="AA194" s="100">
        <v>300</v>
      </c>
      <c r="AB194" s="102">
        <v>100</v>
      </c>
      <c r="AC194" s="48" t="s">
        <v>94</v>
      </c>
      <c r="AD194" s="81">
        <f t="shared" si="91"/>
        <v>-37.1</v>
      </c>
      <c r="AE194" s="81">
        <f t="shared" si="78"/>
        <v>-9.2999999999999972</v>
      </c>
      <c r="AF194" s="81">
        <f t="shared" si="79"/>
        <v>-21.599999999999998</v>
      </c>
      <c r="AG194" s="81">
        <f t="shared" si="80"/>
        <v>-19.650000000000002</v>
      </c>
      <c r="AH194" s="81">
        <f t="shared" si="81"/>
        <v>-13.900000000000002</v>
      </c>
      <c r="AI194" s="81">
        <f t="shared" si="82"/>
        <v>-8.9999999999999964</v>
      </c>
      <c r="AJ194" s="81">
        <f t="shared" si="83"/>
        <v>-6.300000000000006</v>
      </c>
    </row>
    <row r="195" spans="2:36" x14ac:dyDescent="0.35">
      <c r="B195" s="100"/>
      <c r="C195" s="100"/>
      <c r="D195" s="47" t="s">
        <v>85</v>
      </c>
      <c r="E195" s="47">
        <v>0.91100000000000003</v>
      </c>
      <c r="F195" s="47">
        <v>0.90349999999999997</v>
      </c>
      <c r="G195" s="47">
        <v>0.85899999999999999</v>
      </c>
      <c r="H195" s="47">
        <v>0.83599999999999997</v>
      </c>
      <c r="I195" s="47">
        <v>0.82599999999999996</v>
      </c>
      <c r="J195" s="47">
        <v>0.82050000000000001</v>
      </c>
      <c r="K195" s="47">
        <v>0.82150000000000001</v>
      </c>
      <c r="M195" s="100"/>
      <c r="N195" s="100"/>
      <c r="O195" s="57" t="s">
        <v>85</v>
      </c>
      <c r="P195" s="21">
        <f t="shared" ref="P195:P198" si="132">E195-E$199</f>
        <v>-4.1999999999999926E-2</v>
      </c>
      <c r="Q195" s="21">
        <f t="shared" ref="Q195:Q198" si="133">F195-F$199</f>
        <v>-5.0000000000000044E-3</v>
      </c>
      <c r="R195" s="21">
        <f t="shared" ref="R195:R198" si="134">G195-G$199</f>
        <v>-1.9499999999999962E-2</v>
      </c>
      <c r="S195" s="21">
        <f t="shared" ref="S195:S198" si="135">H195-H$199</f>
        <v>-1.7500000000000071E-2</v>
      </c>
      <c r="T195" s="21">
        <f>I195-I$199</f>
        <v>-1.4000000000000012E-2</v>
      </c>
      <c r="U195" s="21">
        <f t="shared" ref="U195:U198" si="136">J195-J$199</f>
        <v>-1.6000000000000014E-2</v>
      </c>
      <c r="V195" s="21">
        <f t="shared" ref="V195:V198" si="137">K195-K$199</f>
        <v>-5.0000000000000044E-3</v>
      </c>
      <c r="X195" s="47" t="s">
        <v>85</v>
      </c>
      <c r="Y195">
        <f t="shared" si="92"/>
        <v>-1.6999999999999997</v>
      </c>
      <c r="AA195" s="100"/>
      <c r="AB195" s="100"/>
      <c r="AC195" s="57" t="s">
        <v>85</v>
      </c>
      <c r="AD195" s="82">
        <f t="shared" si="91"/>
        <v>-4.1999999999999922</v>
      </c>
      <c r="AE195" s="82">
        <f t="shared" si="78"/>
        <v>-0.50000000000000044</v>
      </c>
      <c r="AF195" s="82">
        <f t="shared" si="79"/>
        <v>-1.9499999999999962</v>
      </c>
      <c r="AG195" s="82">
        <f t="shared" si="80"/>
        <v>-1.7500000000000071</v>
      </c>
      <c r="AH195" s="82">
        <f t="shared" si="81"/>
        <v>-1.4000000000000012</v>
      </c>
      <c r="AI195" s="82">
        <f t="shared" si="82"/>
        <v>-1.6000000000000014</v>
      </c>
      <c r="AJ195" s="82">
        <f t="shared" si="83"/>
        <v>-0.50000000000000044</v>
      </c>
    </row>
    <row r="196" spans="2:36" x14ac:dyDescent="0.35">
      <c r="B196" s="100"/>
      <c r="C196" s="100"/>
      <c r="D196" s="47" t="s">
        <v>95</v>
      </c>
      <c r="E196" s="47">
        <v>0.82150000000000001</v>
      </c>
      <c r="F196" s="47">
        <v>0.75549999999999995</v>
      </c>
      <c r="G196" s="47">
        <v>0.69350000000000001</v>
      </c>
      <c r="H196" s="47">
        <v>0.72050000000000003</v>
      </c>
      <c r="I196" s="47">
        <v>0.74150000000000005</v>
      </c>
      <c r="J196" s="47">
        <v>0.75249999999999995</v>
      </c>
      <c r="K196" s="47">
        <v>0.76649999999999996</v>
      </c>
      <c r="M196" s="100"/>
      <c r="N196" s="100"/>
      <c r="O196" s="47" t="s">
        <v>95</v>
      </c>
      <c r="P196" s="2">
        <f t="shared" si="132"/>
        <v>-0.13149999999999995</v>
      </c>
      <c r="Q196" s="2">
        <f t="shared" si="133"/>
        <v>-0.15300000000000002</v>
      </c>
      <c r="R196" s="2">
        <f t="shared" si="134"/>
        <v>-0.18499999999999994</v>
      </c>
      <c r="S196" s="2">
        <f t="shared" si="135"/>
        <v>-0.13300000000000001</v>
      </c>
      <c r="T196" s="2">
        <f>I196-I$199</f>
        <v>-9.8499999999999921E-2</v>
      </c>
      <c r="U196" s="2">
        <f t="shared" si="136"/>
        <v>-8.4000000000000075E-2</v>
      </c>
      <c r="V196" s="2">
        <f t="shared" si="137"/>
        <v>-6.0000000000000053E-2</v>
      </c>
      <c r="X196" s="47" t="s">
        <v>95</v>
      </c>
      <c r="Y196">
        <f t="shared" si="92"/>
        <v>-12.071428571428571</v>
      </c>
      <c r="AA196" s="100"/>
      <c r="AB196" s="100"/>
      <c r="AC196" s="47" t="s">
        <v>95</v>
      </c>
      <c r="AD196" s="83">
        <f t="shared" si="91"/>
        <v>-13.149999999999995</v>
      </c>
      <c r="AE196" s="83">
        <f t="shared" si="78"/>
        <v>-15.300000000000002</v>
      </c>
      <c r="AF196" s="83">
        <f t="shared" si="79"/>
        <v>-18.499999999999993</v>
      </c>
      <c r="AG196" s="83">
        <f t="shared" si="80"/>
        <v>-13.3</v>
      </c>
      <c r="AH196" s="83">
        <f t="shared" si="81"/>
        <v>-9.8499999999999925</v>
      </c>
      <c r="AI196" s="83">
        <f t="shared" si="82"/>
        <v>-8.4000000000000075</v>
      </c>
      <c r="AJ196" s="83">
        <f t="shared" si="83"/>
        <v>-6.0000000000000053</v>
      </c>
    </row>
    <row r="197" spans="2:36" x14ac:dyDescent="0.35">
      <c r="B197" s="100"/>
      <c r="C197" s="100"/>
      <c r="D197" s="47" t="s">
        <v>79</v>
      </c>
      <c r="E197" s="47">
        <v>0.50749999999999995</v>
      </c>
      <c r="F197" s="47">
        <v>0.83050000000000002</v>
      </c>
      <c r="G197" s="47">
        <v>0.752</v>
      </c>
      <c r="H197" s="47">
        <v>0.75700000000000001</v>
      </c>
      <c r="I197" s="47">
        <v>0.79649999999999999</v>
      </c>
      <c r="J197" s="47">
        <v>0.80700000000000005</v>
      </c>
      <c r="K197" s="47">
        <v>0.81</v>
      </c>
      <c r="M197" s="100"/>
      <c r="N197" s="100"/>
      <c r="O197" s="47" t="s">
        <v>79</v>
      </c>
      <c r="P197" s="2">
        <f t="shared" si="132"/>
        <v>-0.44550000000000001</v>
      </c>
      <c r="Q197" s="2">
        <f t="shared" si="133"/>
        <v>-7.7999999999999958E-2</v>
      </c>
      <c r="R197" s="2">
        <f t="shared" si="134"/>
        <v>-0.12649999999999995</v>
      </c>
      <c r="S197" s="2">
        <f t="shared" si="135"/>
        <v>-9.650000000000003E-2</v>
      </c>
      <c r="T197" s="2">
        <f>I197-I$199</f>
        <v>-4.3499999999999983E-2</v>
      </c>
      <c r="U197" s="2">
        <f t="shared" si="136"/>
        <v>-2.9499999999999971E-2</v>
      </c>
      <c r="V197" s="2">
        <f t="shared" si="137"/>
        <v>-1.6499999999999959E-2</v>
      </c>
      <c r="X197" s="47" t="s">
        <v>79</v>
      </c>
      <c r="Y197">
        <f t="shared" si="92"/>
        <v>-11.942857142857141</v>
      </c>
      <c r="AA197" s="100"/>
      <c r="AB197" s="100"/>
      <c r="AC197" s="47" t="s">
        <v>79</v>
      </c>
      <c r="AD197" s="83">
        <f t="shared" si="91"/>
        <v>-44.55</v>
      </c>
      <c r="AE197" s="83">
        <f t="shared" si="78"/>
        <v>-7.7999999999999954</v>
      </c>
      <c r="AF197" s="83">
        <f t="shared" si="79"/>
        <v>-12.649999999999995</v>
      </c>
      <c r="AG197" s="83">
        <f t="shared" si="80"/>
        <v>-9.6500000000000021</v>
      </c>
      <c r="AH197" s="83">
        <f t="shared" si="81"/>
        <v>-4.3499999999999979</v>
      </c>
      <c r="AI197" s="83">
        <f t="shared" si="82"/>
        <v>-2.9499999999999971</v>
      </c>
      <c r="AJ197" s="83">
        <f t="shared" si="83"/>
        <v>-1.6499999999999959</v>
      </c>
    </row>
    <row r="198" spans="2:36" x14ac:dyDescent="0.35">
      <c r="B198" s="100"/>
      <c r="C198" s="100"/>
      <c r="D198" s="47" t="s">
        <v>50</v>
      </c>
      <c r="E198" s="47">
        <v>0.52549999999999997</v>
      </c>
      <c r="F198" s="47">
        <v>0.84750000000000003</v>
      </c>
      <c r="G198" s="47">
        <v>0.77500000000000002</v>
      </c>
      <c r="H198" s="47">
        <v>0.77249999999999996</v>
      </c>
      <c r="I198" s="47">
        <v>0.79700000000000004</v>
      </c>
      <c r="J198" s="47">
        <v>0.8075</v>
      </c>
      <c r="K198" s="47">
        <v>0.81599999999999995</v>
      </c>
      <c r="M198" s="100"/>
      <c r="N198" s="100"/>
      <c r="O198" s="47" t="s">
        <v>50</v>
      </c>
      <c r="P198" s="2">
        <f t="shared" si="132"/>
        <v>-0.42749999999999999</v>
      </c>
      <c r="Q198" s="2">
        <f t="shared" si="133"/>
        <v>-6.0999999999999943E-2</v>
      </c>
      <c r="R198" s="2">
        <f t="shared" si="134"/>
        <v>-0.10349999999999993</v>
      </c>
      <c r="S198" s="2">
        <f t="shared" si="135"/>
        <v>-8.1000000000000072E-2</v>
      </c>
      <c r="T198" s="2">
        <f>I198-I$199</f>
        <v>-4.2999999999999927E-2</v>
      </c>
      <c r="U198" s="2">
        <f t="shared" si="136"/>
        <v>-2.9000000000000026E-2</v>
      </c>
      <c r="V198" s="2">
        <f t="shared" si="137"/>
        <v>-1.0500000000000065E-2</v>
      </c>
      <c r="X198" s="47" t="s">
        <v>50</v>
      </c>
      <c r="Y198">
        <f t="shared" si="92"/>
        <v>-10.792857142857141</v>
      </c>
      <c r="AA198" s="100"/>
      <c r="AB198" s="100"/>
      <c r="AC198" s="47" t="s">
        <v>50</v>
      </c>
      <c r="AD198" s="83">
        <f t="shared" si="91"/>
        <v>-42.75</v>
      </c>
      <c r="AE198" s="83">
        <f t="shared" si="78"/>
        <v>-6.0999999999999943</v>
      </c>
      <c r="AF198" s="83">
        <f t="shared" si="79"/>
        <v>-10.349999999999993</v>
      </c>
      <c r="AG198" s="83">
        <f t="shared" si="80"/>
        <v>-8.1000000000000068</v>
      </c>
      <c r="AH198" s="83">
        <f t="shared" si="81"/>
        <v>-4.2999999999999927</v>
      </c>
      <c r="AI198" s="83">
        <f t="shared" si="82"/>
        <v>-2.9000000000000026</v>
      </c>
      <c r="AJ198" s="83">
        <f t="shared" si="83"/>
        <v>-1.0500000000000065</v>
      </c>
    </row>
    <row r="199" spans="2:36" x14ac:dyDescent="0.35">
      <c r="B199" s="100"/>
      <c r="C199" s="95"/>
      <c r="D199" s="45" t="s">
        <v>8</v>
      </c>
      <c r="E199" s="45">
        <v>0.95299999999999996</v>
      </c>
      <c r="F199" s="45">
        <v>0.90849999999999997</v>
      </c>
      <c r="G199" s="45">
        <v>0.87849999999999995</v>
      </c>
      <c r="H199" s="45">
        <v>0.85350000000000004</v>
      </c>
      <c r="I199" s="45">
        <v>0.84</v>
      </c>
      <c r="J199" s="45">
        <v>0.83650000000000002</v>
      </c>
      <c r="K199" s="45">
        <v>0.82650000000000001</v>
      </c>
      <c r="M199" s="100"/>
      <c r="N199" s="95"/>
      <c r="O199" s="45" t="s">
        <v>8</v>
      </c>
      <c r="P199" s="3">
        <v>0.95</v>
      </c>
      <c r="Q199" s="3">
        <v>0.89600000000000002</v>
      </c>
      <c r="R199" s="3">
        <v>0.86650000000000005</v>
      </c>
      <c r="S199" s="3">
        <v>0.83850000000000002</v>
      </c>
      <c r="T199" s="3">
        <v>0.81200000000000006</v>
      </c>
      <c r="U199" s="3">
        <v>0.8155</v>
      </c>
      <c r="V199" s="3">
        <v>0.79749999999999999</v>
      </c>
      <c r="X199" s="45" t="s">
        <v>8</v>
      </c>
      <c r="AA199" s="100"/>
      <c r="AB199" s="95"/>
      <c r="AC199" s="45" t="s">
        <v>8</v>
      </c>
      <c r="AD199" s="84">
        <f t="shared" si="91"/>
        <v>95</v>
      </c>
      <c r="AE199" s="84">
        <f t="shared" si="78"/>
        <v>89.600000000000009</v>
      </c>
      <c r="AF199" s="84">
        <f t="shared" si="79"/>
        <v>86.65</v>
      </c>
      <c r="AG199" s="84">
        <f t="shared" si="80"/>
        <v>83.850000000000009</v>
      </c>
      <c r="AH199" s="84">
        <f t="shared" si="81"/>
        <v>81.2</v>
      </c>
      <c r="AI199" s="84">
        <f t="shared" si="82"/>
        <v>81.55</v>
      </c>
      <c r="AJ199" s="84">
        <f t="shared" si="83"/>
        <v>79.75</v>
      </c>
    </row>
    <row r="200" spans="2:36" x14ac:dyDescent="0.35">
      <c r="B200" s="100"/>
      <c r="C200" s="102">
        <v>200</v>
      </c>
      <c r="D200" s="48" t="s">
        <v>94</v>
      </c>
      <c r="E200" s="48">
        <v>0.77949999999999997</v>
      </c>
      <c r="F200" s="48">
        <v>0.89</v>
      </c>
      <c r="G200" s="48">
        <v>0.78849999999999998</v>
      </c>
      <c r="H200" s="48">
        <v>0.78649999999999998</v>
      </c>
      <c r="I200" s="48">
        <v>0.80900000000000005</v>
      </c>
      <c r="J200" s="48">
        <v>0.82950000000000002</v>
      </c>
      <c r="K200" s="48">
        <v>0.85599999999999998</v>
      </c>
      <c r="M200" s="100"/>
      <c r="N200" s="102">
        <v>200</v>
      </c>
      <c r="O200" s="48" t="s">
        <v>94</v>
      </c>
      <c r="P200" s="1">
        <f>E200-E$205</f>
        <v>-0.16349999999999998</v>
      </c>
      <c r="Q200" s="1">
        <f t="shared" ref="Q200:V200" si="138">F200-F$205</f>
        <v>-4.1499999999999981E-2</v>
      </c>
      <c r="R200" s="1">
        <f t="shared" si="138"/>
        <v>-0.11350000000000005</v>
      </c>
      <c r="S200" s="1">
        <f t="shared" si="138"/>
        <v>-0.10650000000000004</v>
      </c>
      <c r="T200" s="1">
        <f t="shared" si="138"/>
        <v>-8.3499999999999908E-2</v>
      </c>
      <c r="U200" s="1">
        <f t="shared" si="138"/>
        <v>-5.0999999999999934E-2</v>
      </c>
      <c r="V200" s="1">
        <f t="shared" si="138"/>
        <v>-3.2000000000000028E-2</v>
      </c>
      <c r="X200" s="48" t="s">
        <v>94</v>
      </c>
      <c r="Y200">
        <f t="shared" si="92"/>
        <v>-8.4499999999999993</v>
      </c>
      <c r="AA200" s="100"/>
      <c r="AB200" s="102">
        <v>200</v>
      </c>
      <c r="AC200" s="48" t="s">
        <v>94</v>
      </c>
      <c r="AD200" s="81">
        <f t="shared" si="91"/>
        <v>-16.349999999999998</v>
      </c>
      <c r="AE200" s="81">
        <f t="shared" si="78"/>
        <v>-4.1499999999999986</v>
      </c>
      <c r="AF200" s="81">
        <f t="shared" si="79"/>
        <v>-11.350000000000005</v>
      </c>
      <c r="AG200" s="81">
        <f t="shared" si="80"/>
        <v>-10.650000000000004</v>
      </c>
      <c r="AH200" s="81">
        <f t="shared" si="81"/>
        <v>-8.3499999999999908</v>
      </c>
      <c r="AI200" s="81">
        <f t="shared" si="82"/>
        <v>-5.0999999999999934</v>
      </c>
      <c r="AJ200" s="81">
        <f t="shared" si="83"/>
        <v>-3.2000000000000028</v>
      </c>
    </row>
    <row r="201" spans="2:36" x14ac:dyDescent="0.35">
      <c r="B201" s="100"/>
      <c r="C201" s="100"/>
      <c r="D201" s="47" t="s">
        <v>85</v>
      </c>
      <c r="E201" s="47">
        <v>0.93</v>
      </c>
      <c r="F201" s="47">
        <v>0.91949999999999998</v>
      </c>
      <c r="G201" s="47">
        <v>0.90100000000000002</v>
      </c>
      <c r="H201" s="47">
        <v>0.88649999999999995</v>
      </c>
      <c r="I201" s="47">
        <v>0.88500000000000001</v>
      </c>
      <c r="J201" s="47">
        <v>0.87949999999999995</v>
      </c>
      <c r="K201" s="47">
        <v>0.87350000000000005</v>
      </c>
      <c r="M201" s="100"/>
      <c r="N201" s="100"/>
      <c r="O201" s="57" t="s">
        <v>85</v>
      </c>
      <c r="P201" s="21">
        <f t="shared" ref="P201:P204" si="139">E201-E$205</f>
        <v>-1.2999999999999901E-2</v>
      </c>
      <c r="Q201" s="21">
        <f t="shared" ref="Q201:Q204" si="140">F201-F$205</f>
        <v>-1.2000000000000011E-2</v>
      </c>
      <c r="R201" s="21">
        <f t="shared" ref="R201:R204" si="141">G201-G$205</f>
        <v>-1.0000000000000009E-3</v>
      </c>
      <c r="S201" s="21">
        <f t="shared" ref="S201:S204" si="142">H201-H$205</f>
        <v>-6.5000000000000613E-3</v>
      </c>
      <c r="T201" s="21">
        <f t="shared" ref="T201:T204" si="143">I201-I$205</f>
        <v>-7.4999999999999512E-3</v>
      </c>
      <c r="U201" s="21">
        <f t="shared" ref="U201:U204" si="144">J201-J$205</f>
        <v>-1.0000000000000009E-3</v>
      </c>
      <c r="V201" s="21">
        <f t="shared" ref="V201:V204" si="145">K201-K$205</f>
        <v>-1.4499999999999957E-2</v>
      </c>
      <c r="X201" s="47" t="s">
        <v>85</v>
      </c>
      <c r="Y201">
        <f t="shared" si="92"/>
        <v>-0.79285714285714115</v>
      </c>
      <c r="AA201" s="100"/>
      <c r="AB201" s="100"/>
      <c r="AC201" s="57" t="s">
        <v>85</v>
      </c>
      <c r="AD201" s="82">
        <f t="shared" si="91"/>
        <v>-1.2999999999999901</v>
      </c>
      <c r="AE201" s="82">
        <f t="shared" si="78"/>
        <v>-1.2000000000000011</v>
      </c>
      <c r="AF201" s="82">
        <f t="shared" si="79"/>
        <v>-0.10000000000000009</v>
      </c>
      <c r="AG201" s="82">
        <f t="shared" si="80"/>
        <v>-0.65000000000000613</v>
      </c>
      <c r="AH201" s="82">
        <f t="shared" si="81"/>
        <v>-0.74999999999999512</v>
      </c>
      <c r="AI201" s="82">
        <f t="shared" si="82"/>
        <v>-0.10000000000000009</v>
      </c>
      <c r="AJ201" s="82">
        <f t="shared" si="83"/>
        <v>-1.4499999999999957</v>
      </c>
    </row>
    <row r="202" spans="2:36" x14ac:dyDescent="0.35">
      <c r="B202" s="100"/>
      <c r="C202" s="100"/>
      <c r="D202" s="47" t="s">
        <v>95</v>
      </c>
      <c r="E202" s="47">
        <v>0.93400000000000005</v>
      </c>
      <c r="F202" s="47">
        <v>0.83250000000000002</v>
      </c>
      <c r="G202" s="47">
        <v>0.79400000000000004</v>
      </c>
      <c r="H202" s="47">
        <v>0.8075</v>
      </c>
      <c r="I202" s="47">
        <v>0.82150000000000001</v>
      </c>
      <c r="J202" s="47">
        <v>0.83350000000000002</v>
      </c>
      <c r="K202" s="47">
        <v>0.84899999999999998</v>
      </c>
      <c r="M202" s="100"/>
      <c r="N202" s="100"/>
      <c r="O202" s="47" t="s">
        <v>95</v>
      </c>
      <c r="P202" s="2">
        <f t="shared" si="139"/>
        <v>-8.999999999999897E-3</v>
      </c>
      <c r="Q202" s="2">
        <f t="shared" si="140"/>
        <v>-9.8999999999999977E-2</v>
      </c>
      <c r="R202" s="2">
        <f t="shared" si="141"/>
        <v>-0.10799999999999998</v>
      </c>
      <c r="S202" s="2">
        <f t="shared" si="142"/>
        <v>-8.550000000000002E-2</v>
      </c>
      <c r="T202" s="2">
        <f t="shared" si="143"/>
        <v>-7.0999999999999952E-2</v>
      </c>
      <c r="U202" s="2">
        <f t="shared" si="144"/>
        <v>-4.6999999999999931E-2</v>
      </c>
      <c r="V202" s="2">
        <f t="shared" si="145"/>
        <v>-3.9000000000000035E-2</v>
      </c>
      <c r="X202" s="47" t="s">
        <v>95</v>
      </c>
      <c r="Y202">
        <f t="shared" si="92"/>
        <v>-6.5499999999999972</v>
      </c>
      <c r="AA202" s="100"/>
      <c r="AB202" s="100"/>
      <c r="AC202" s="47" t="s">
        <v>95</v>
      </c>
      <c r="AD202" s="83">
        <f t="shared" si="91"/>
        <v>-0.8999999999999897</v>
      </c>
      <c r="AE202" s="83">
        <f t="shared" si="78"/>
        <v>-9.8999999999999986</v>
      </c>
      <c r="AF202" s="83">
        <f t="shared" si="79"/>
        <v>-10.799999999999999</v>
      </c>
      <c r="AG202" s="83">
        <f t="shared" si="80"/>
        <v>-8.5500000000000025</v>
      </c>
      <c r="AH202" s="83">
        <f t="shared" si="81"/>
        <v>-7.0999999999999952</v>
      </c>
      <c r="AI202" s="83">
        <f t="shared" si="82"/>
        <v>-4.6999999999999931</v>
      </c>
      <c r="AJ202" s="83">
        <f t="shared" si="83"/>
        <v>-3.9000000000000035</v>
      </c>
    </row>
    <row r="203" spans="2:36" x14ac:dyDescent="0.35">
      <c r="B203" s="100"/>
      <c r="C203" s="100"/>
      <c r="D203" s="47" t="s">
        <v>79</v>
      </c>
      <c r="E203" s="47">
        <v>0.84599999999999997</v>
      </c>
      <c r="F203" s="47">
        <v>0.92649999999999999</v>
      </c>
      <c r="G203" s="47">
        <v>0.88749999999999996</v>
      </c>
      <c r="H203" s="47">
        <v>0.86850000000000005</v>
      </c>
      <c r="I203" s="47">
        <v>0.87350000000000005</v>
      </c>
      <c r="J203" s="47">
        <v>0.871</v>
      </c>
      <c r="K203" s="47">
        <v>0.876</v>
      </c>
      <c r="M203" s="100"/>
      <c r="N203" s="100"/>
      <c r="O203" s="47" t="s">
        <v>79</v>
      </c>
      <c r="P203" s="2">
        <f t="shared" si="139"/>
        <v>-9.6999999999999975E-2</v>
      </c>
      <c r="Q203" s="2">
        <f t="shared" si="140"/>
        <v>-5.0000000000000044E-3</v>
      </c>
      <c r="R203" s="2">
        <f t="shared" si="141"/>
        <v>-1.4500000000000068E-2</v>
      </c>
      <c r="S203" s="2">
        <f t="shared" si="142"/>
        <v>-2.4499999999999966E-2</v>
      </c>
      <c r="T203" s="2">
        <f t="shared" si="143"/>
        <v>-1.8999999999999906E-2</v>
      </c>
      <c r="U203" s="2">
        <f t="shared" si="144"/>
        <v>-9.4999999999999529E-3</v>
      </c>
      <c r="V203" s="2">
        <f t="shared" si="145"/>
        <v>-1.2000000000000011E-2</v>
      </c>
      <c r="X203" s="47" t="s">
        <v>79</v>
      </c>
      <c r="Y203">
        <f t="shared" si="92"/>
        <v>-2.5928571428571412</v>
      </c>
      <c r="AA203" s="100"/>
      <c r="AB203" s="100"/>
      <c r="AC203" s="47" t="s">
        <v>79</v>
      </c>
      <c r="AD203" s="83">
        <f t="shared" si="91"/>
        <v>-9.6999999999999975</v>
      </c>
      <c r="AE203" s="83">
        <f t="shared" si="78"/>
        <v>-0.50000000000000044</v>
      </c>
      <c r="AF203" s="83">
        <f t="shared" si="79"/>
        <v>-1.4500000000000068</v>
      </c>
      <c r="AG203" s="83">
        <f t="shared" si="80"/>
        <v>-2.4499999999999966</v>
      </c>
      <c r="AH203" s="83">
        <f t="shared" si="81"/>
        <v>-1.8999999999999906</v>
      </c>
      <c r="AI203" s="83">
        <f t="shared" si="82"/>
        <v>-0.94999999999999529</v>
      </c>
      <c r="AJ203" s="83">
        <f t="shared" si="83"/>
        <v>-1.2000000000000011</v>
      </c>
    </row>
    <row r="204" spans="2:36" x14ac:dyDescent="0.35">
      <c r="B204" s="100"/>
      <c r="C204" s="100"/>
      <c r="D204" s="47" t="s">
        <v>50</v>
      </c>
      <c r="E204" s="47">
        <v>0.84850000000000003</v>
      </c>
      <c r="F204" s="47">
        <v>0.93</v>
      </c>
      <c r="G204" s="47">
        <v>0.88700000000000001</v>
      </c>
      <c r="H204" s="47">
        <v>0.872</v>
      </c>
      <c r="I204" s="47">
        <v>0.87549999999999994</v>
      </c>
      <c r="J204" s="47">
        <v>0.872</v>
      </c>
      <c r="K204" s="47">
        <v>0.878</v>
      </c>
      <c r="M204" s="100"/>
      <c r="N204" s="100"/>
      <c r="O204" s="47" t="s">
        <v>50</v>
      </c>
      <c r="P204" s="2">
        <f t="shared" si="139"/>
        <v>-9.4499999999999917E-2</v>
      </c>
      <c r="Q204" s="2">
        <f t="shared" si="140"/>
        <v>-1.4999999999999458E-3</v>
      </c>
      <c r="R204" s="2">
        <f t="shared" si="141"/>
        <v>-1.5000000000000013E-2</v>
      </c>
      <c r="S204" s="2">
        <f t="shared" si="142"/>
        <v>-2.1000000000000019E-2</v>
      </c>
      <c r="T204" s="2">
        <f t="shared" si="143"/>
        <v>-1.7000000000000015E-2</v>
      </c>
      <c r="U204" s="2">
        <f t="shared" si="144"/>
        <v>-8.499999999999952E-3</v>
      </c>
      <c r="V204" s="2">
        <f t="shared" si="145"/>
        <v>-1.0000000000000009E-2</v>
      </c>
      <c r="X204" s="47" t="s">
        <v>50</v>
      </c>
      <c r="Y204">
        <f t="shared" si="92"/>
        <v>-2.392857142857141</v>
      </c>
      <c r="AA204" s="100"/>
      <c r="AB204" s="100"/>
      <c r="AC204" s="47" t="s">
        <v>50</v>
      </c>
      <c r="AD204" s="83">
        <f t="shared" si="91"/>
        <v>-9.4499999999999922</v>
      </c>
      <c r="AE204" s="83">
        <f t="shared" si="78"/>
        <v>-0.14999999999999458</v>
      </c>
      <c r="AF204" s="83">
        <f t="shared" si="79"/>
        <v>-1.5000000000000013</v>
      </c>
      <c r="AG204" s="83">
        <f t="shared" si="80"/>
        <v>-2.1000000000000019</v>
      </c>
      <c r="AH204" s="83">
        <f t="shared" si="81"/>
        <v>-1.7000000000000015</v>
      </c>
      <c r="AI204" s="83">
        <f t="shared" si="82"/>
        <v>-0.8499999999999952</v>
      </c>
      <c r="AJ204" s="83">
        <f t="shared" si="83"/>
        <v>-1.0000000000000009</v>
      </c>
    </row>
    <row r="205" spans="2:36" x14ac:dyDescent="0.35">
      <c r="B205" s="100"/>
      <c r="C205" s="95"/>
      <c r="D205" s="45" t="s">
        <v>8</v>
      </c>
      <c r="E205" s="45">
        <v>0.94299999999999995</v>
      </c>
      <c r="F205" s="45">
        <v>0.93149999999999999</v>
      </c>
      <c r="G205" s="45">
        <v>0.90200000000000002</v>
      </c>
      <c r="H205" s="45">
        <v>0.89300000000000002</v>
      </c>
      <c r="I205" s="45">
        <v>0.89249999999999996</v>
      </c>
      <c r="J205" s="45">
        <v>0.88049999999999995</v>
      </c>
      <c r="K205" s="45">
        <v>0.88800000000000001</v>
      </c>
      <c r="M205" s="100"/>
      <c r="N205" s="95"/>
      <c r="O205" s="45" t="s">
        <v>8</v>
      </c>
      <c r="P205" s="3">
        <v>0.95899999999999996</v>
      </c>
      <c r="Q205" s="3">
        <v>0.93100000000000005</v>
      </c>
      <c r="R205" s="3">
        <v>0.89800000000000002</v>
      </c>
      <c r="S205" s="3">
        <v>0.89800000000000002</v>
      </c>
      <c r="T205" s="3">
        <v>0.88849999999999996</v>
      </c>
      <c r="U205" s="3">
        <v>0.88500000000000001</v>
      </c>
      <c r="V205" s="3">
        <v>0.88700000000000001</v>
      </c>
      <c r="X205" s="45" t="s">
        <v>8</v>
      </c>
      <c r="AA205" s="100"/>
      <c r="AB205" s="95"/>
      <c r="AC205" s="45" t="s">
        <v>8</v>
      </c>
      <c r="AD205" s="84">
        <f t="shared" si="91"/>
        <v>95.899999999999991</v>
      </c>
      <c r="AE205" s="84">
        <f t="shared" si="78"/>
        <v>93.100000000000009</v>
      </c>
      <c r="AF205" s="84">
        <f t="shared" si="79"/>
        <v>89.8</v>
      </c>
      <c r="AG205" s="84">
        <f t="shared" si="80"/>
        <v>89.8</v>
      </c>
      <c r="AH205" s="84">
        <f t="shared" si="81"/>
        <v>88.85</v>
      </c>
      <c r="AI205" s="84">
        <f t="shared" si="82"/>
        <v>88.5</v>
      </c>
      <c r="AJ205" s="84">
        <f t="shared" si="83"/>
        <v>88.7</v>
      </c>
    </row>
    <row r="206" spans="2:36" x14ac:dyDescent="0.35">
      <c r="B206" s="100"/>
      <c r="C206" s="100">
        <v>300</v>
      </c>
      <c r="D206" s="47" t="s">
        <v>94</v>
      </c>
      <c r="E206" s="47">
        <v>0.83050000000000002</v>
      </c>
      <c r="F206" s="47">
        <v>0.90849999999999997</v>
      </c>
      <c r="G206" s="47">
        <v>0.85899999999999999</v>
      </c>
      <c r="H206" s="47">
        <v>0.86299999999999999</v>
      </c>
      <c r="I206" s="47">
        <v>0.86250000000000004</v>
      </c>
      <c r="J206" s="47">
        <v>0.89200000000000002</v>
      </c>
      <c r="K206" s="47">
        <v>0.88200000000000001</v>
      </c>
      <c r="M206" s="100"/>
      <c r="N206" s="100">
        <v>300</v>
      </c>
      <c r="O206" s="47" t="s">
        <v>94</v>
      </c>
      <c r="P206" s="2">
        <f>E206-E$211</f>
        <v>-0.11599999999999999</v>
      </c>
      <c r="Q206" s="2">
        <f t="shared" ref="Q206:V206" si="146">F206-F$211</f>
        <v>-3.1000000000000028E-2</v>
      </c>
      <c r="R206" s="2">
        <f t="shared" si="146"/>
        <v>-7.0500000000000007E-2</v>
      </c>
      <c r="S206" s="2">
        <f t="shared" si="146"/>
        <v>-5.2000000000000046E-2</v>
      </c>
      <c r="T206" s="2">
        <f t="shared" si="146"/>
        <v>-5.0999999999999934E-2</v>
      </c>
      <c r="U206" s="2">
        <f t="shared" si="146"/>
        <v>-2.6000000000000023E-2</v>
      </c>
      <c r="V206" s="2">
        <f t="shared" si="146"/>
        <v>-2.1499999999999964E-2</v>
      </c>
      <c r="X206" s="47" t="s">
        <v>94</v>
      </c>
      <c r="Y206">
        <f t="shared" si="92"/>
        <v>-5.2571428571428571</v>
      </c>
      <c r="AA206" s="100"/>
      <c r="AB206" s="100">
        <v>300</v>
      </c>
      <c r="AC206" s="47" t="s">
        <v>94</v>
      </c>
      <c r="AD206" s="83">
        <f t="shared" si="91"/>
        <v>-11.6</v>
      </c>
      <c r="AE206" s="83">
        <f t="shared" si="78"/>
        <v>-3.1000000000000028</v>
      </c>
      <c r="AF206" s="83">
        <f t="shared" si="79"/>
        <v>-7.0500000000000007</v>
      </c>
      <c r="AG206" s="83">
        <f t="shared" si="80"/>
        <v>-5.2000000000000046</v>
      </c>
      <c r="AH206" s="83">
        <f t="shared" si="81"/>
        <v>-5.0999999999999934</v>
      </c>
      <c r="AI206" s="83">
        <f t="shared" si="82"/>
        <v>-2.6000000000000023</v>
      </c>
      <c r="AJ206" s="83">
        <f t="shared" si="83"/>
        <v>-2.1499999999999964</v>
      </c>
    </row>
    <row r="207" spans="2:36" x14ac:dyDescent="0.35">
      <c r="B207" s="100"/>
      <c r="C207" s="100"/>
      <c r="D207" s="47" t="s">
        <v>85</v>
      </c>
      <c r="E207" s="47">
        <v>0.9405</v>
      </c>
      <c r="F207" s="47">
        <v>0.93300000000000005</v>
      </c>
      <c r="G207" s="47">
        <v>0.92749999999999999</v>
      </c>
      <c r="H207" s="47">
        <v>0.91649999999999998</v>
      </c>
      <c r="I207" s="47">
        <v>0.90849999999999997</v>
      </c>
      <c r="J207" s="47">
        <v>0.91949999999999998</v>
      </c>
      <c r="K207" s="47">
        <v>0.90400000000000003</v>
      </c>
      <c r="M207" s="100"/>
      <c r="N207" s="100"/>
      <c r="O207" s="57" t="s">
        <v>85</v>
      </c>
      <c r="P207" s="21">
        <f t="shared" ref="P207:P210" si="147">E207-E$211</f>
        <v>-6.0000000000000053E-3</v>
      </c>
      <c r="Q207" s="21">
        <f t="shared" ref="Q207:Q210" si="148">F207-F$211</f>
        <v>-6.4999999999999503E-3</v>
      </c>
      <c r="R207" s="21">
        <f t="shared" ref="R207:R210" si="149">G207-G$211</f>
        <v>-2.0000000000000018E-3</v>
      </c>
      <c r="S207" s="21">
        <f t="shared" ref="S207:S210" si="150">H207-H$211</f>
        <v>1.4999999999999458E-3</v>
      </c>
      <c r="T207" s="21">
        <f t="shared" ref="T207:T210" si="151">I207-I$211</f>
        <v>-5.0000000000000044E-3</v>
      </c>
      <c r="U207" s="21">
        <f t="shared" ref="U207:U210" si="152">J207-J$211</f>
        <v>1.4999999999999458E-3</v>
      </c>
      <c r="V207" s="21">
        <f t="shared" ref="V207:V210" si="153">K207-K$211</f>
        <v>5.0000000000005596E-4</v>
      </c>
      <c r="X207" s="47" t="s">
        <v>85</v>
      </c>
      <c r="Y207">
        <f t="shared" si="92"/>
        <v>-0.22857142857142876</v>
      </c>
      <c r="AA207" s="100"/>
      <c r="AB207" s="100"/>
      <c r="AC207" s="57" t="s">
        <v>85</v>
      </c>
      <c r="AD207" s="82">
        <f t="shared" si="91"/>
        <v>-0.60000000000000053</v>
      </c>
      <c r="AE207" s="82">
        <f t="shared" si="78"/>
        <v>-0.64999999999999503</v>
      </c>
      <c r="AF207" s="82">
        <f t="shared" si="79"/>
        <v>-0.20000000000000018</v>
      </c>
      <c r="AG207" s="82">
        <f t="shared" si="80"/>
        <v>0.14999999999999458</v>
      </c>
      <c r="AH207" s="82">
        <f t="shared" si="81"/>
        <v>-0.50000000000000044</v>
      </c>
      <c r="AI207" s="82">
        <f t="shared" si="82"/>
        <v>0.14999999999999458</v>
      </c>
      <c r="AJ207" s="82">
        <f t="shared" si="83"/>
        <v>5.0000000000005596E-2</v>
      </c>
    </row>
    <row r="208" spans="2:36" x14ac:dyDescent="0.35">
      <c r="B208" s="100"/>
      <c r="C208" s="100"/>
      <c r="D208" s="47" t="s">
        <v>95</v>
      </c>
      <c r="E208" s="47">
        <v>0.9405</v>
      </c>
      <c r="F208" s="47">
        <v>0.85950000000000004</v>
      </c>
      <c r="G208" s="47">
        <v>0.85299999999999998</v>
      </c>
      <c r="H208" s="47">
        <v>0.86850000000000005</v>
      </c>
      <c r="I208" s="47">
        <v>0.86550000000000005</v>
      </c>
      <c r="J208" s="47">
        <v>0.89149999999999996</v>
      </c>
      <c r="K208" s="47">
        <v>0.876</v>
      </c>
      <c r="M208" s="100"/>
      <c r="N208" s="100"/>
      <c r="O208" s="47" t="s">
        <v>95</v>
      </c>
      <c r="P208" s="2">
        <f t="shared" si="147"/>
        <v>-6.0000000000000053E-3</v>
      </c>
      <c r="Q208" s="2">
        <f t="shared" si="148"/>
        <v>-7.999999999999996E-2</v>
      </c>
      <c r="R208" s="2">
        <f t="shared" si="149"/>
        <v>-7.6500000000000012E-2</v>
      </c>
      <c r="S208" s="2">
        <f t="shared" si="150"/>
        <v>-4.6499999999999986E-2</v>
      </c>
      <c r="T208" s="2">
        <f t="shared" si="151"/>
        <v>-4.7999999999999932E-2</v>
      </c>
      <c r="U208" s="2">
        <f t="shared" si="152"/>
        <v>-2.6500000000000079E-2</v>
      </c>
      <c r="V208" s="2">
        <f t="shared" si="153"/>
        <v>-2.7499999999999969E-2</v>
      </c>
      <c r="X208" s="47" t="s">
        <v>95</v>
      </c>
      <c r="Y208">
        <f t="shared" si="92"/>
        <v>-4.4428571428571422</v>
      </c>
      <c r="AA208" s="100"/>
      <c r="AB208" s="100"/>
      <c r="AC208" s="47" t="s">
        <v>95</v>
      </c>
      <c r="AD208" s="83">
        <f t="shared" si="91"/>
        <v>-0.60000000000000053</v>
      </c>
      <c r="AE208" s="83">
        <f t="shared" si="78"/>
        <v>-7.9999999999999964</v>
      </c>
      <c r="AF208" s="83">
        <f t="shared" si="79"/>
        <v>-7.6500000000000012</v>
      </c>
      <c r="AG208" s="83">
        <f t="shared" si="80"/>
        <v>-4.6499999999999986</v>
      </c>
      <c r="AH208" s="83">
        <f t="shared" si="81"/>
        <v>-4.7999999999999936</v>
      </c>
      <c r="AI208" s="83">
        <f t="shared" si="82"/>
        <v>-2.6500000000000079</v>
      </c>
      <c r="AJ208" s="83">
        <f t="shared" si="83"/>
        <v>-2.7499999999999969</v>
      </c>
    </row>
    <row r="209" spans="2:36" x14ac:dyDescent="0.35">
      <c r="B209" s="100"/>
      <c r="C209" s="100"/>
      <c r="D209" s="47" t="s">
        <v>79</v>
      </c>
      <c r="E209" s="47">
        <v>0.92100000000000004</v>
      </c>
      <c r="F209" s="47">
        <v>0.93500000000000005</v>
      </c>
      <c r="G209" s="47">
        <v>0.92349999999999999</v>
      </c>
      <c r="H209" s="47">
        <v>0.90649999999999997</v>
      </c>
      <c r="I209" s="47">
        <v>0.90649999999999997</v>
      </c>
      <c r="J209" s="47">
        <v>0.91849999999999998</v>
      </c>
      <c r="K209" s="47">
        <v>0.89900000000000002</v>
      </c>
      <c r="M209" s="100"/>
      <c r="N209" s="100"/>
      <c r="O209" s="47" t="s">
        <v>79</v>
      </c>
      <c r="P209" s="2">
        <f t="shared" si="147"/>
        <v>-2.5499999999999967E-2</v>
      </c>
      <c r="Q209" s="2">
        <f t="shared" si="148"/>
        <v>-4.4999999999999485E-3</v>
      </c>
      <c r="R209" s="2">
        <f t="shared" si="149"/>
        <v>-6.0000000000000053E-3</v>
      </c>
      <c r="S209" s="2">
        <f t="shared" si="150"/>
        <v>-8.5000000000000631E-3</v>
      </c>
      <c r="T209" s="2">
        <f t="shared" si="151"/>
        <v>-7.0000000000000062E-3</v>
      </c>
      <c r="U209" s="2">
        <f t="shared" si="152"/>
        <v>4.9999999999994493E-4</v>
      </c>
      <c r="V209" s="2">
        <f t="shared" si="153"/>
        <v>-4.4999999999999485E-3</v>
      </c>
      <c r="X209" s="47" t="s">
        <v>79</v>
      </c>
      <c r="Y209">
        <f t="shared" si="92"/>
        <v>-0.7928571428571427</v>
      </c>
      <c r="AA209" s="100"/>
      <c r="AB209" s="100"/>
      <c r="AC209" s="47" t="s">
        <v>79</v>
      </c>
      <c r="AD209" s="83">
        <f t="shared" si="91"/>
        <v>-2.5499999999999967</v>
      </c>
      <c r="AE209" s="83">
        <f t="shared" si="78"/>
        <v>-0.44999999999999485</v>
      </c>
      <c r="AF209" s="83">
        <f t="shared" si="79"/>
        <v>-0.60000000000000053</v>
      </c>
      <c r="AG209" s="83">
        <f t="shared" si="80"/>
        <v>-0.85000000000000631</v>
      </c>
      <c r="AH209" s="83">
        <f t="shared" si="81"/>
        <v>-0.70000000000000062</v>
      </c>
      <c r="AI209" s="83">
        <f t="shared" si="82"/>
        <v>4.9999999999994493E-2</v>
      </c>
      <c r="AJ209" s="83">
        <f t="shared" si="83"/>
        <v>-0.44999999999999485</v>
      </c>
    </row>
    <row r="210" spans="2:36" x14ac:dyDescent="0.35">
      <c r="B210" s="100"/>
      <c r="C210" s="100"/>
      <c r="D210" s="47" t="s">
        <v>50</v>
      </c>
      <c r="E210" s="47">
        <v>0.92149999999999999</v>
      </c>
      <c r="F210" s="47">
        <v>0.9335</v>
      </c>
      <c r="G210" s="47">
        <v>0.92500000000000004</v>
      </c>
      <c r="H210" s="47">
        <v>0.90949999999999998</v>
      </c>
      <c r="I210" s="47">
        <v>0.90600000000000003</v>
      </c>
      <c r="J210" s="47">
        <v>0.91849999999999998</v>
      </c>
      <c r="K210" s="47">
        <v>0.90149999999999997</v>
      </c>
      <c r="M210" s="100"/>
      <c r="N210" s="100"/>
      <c r="O210" s="47" t="s">
        <v>50</v>
      </c>
      <c r="P210" s="2">
        <f t="shared" si="147"/>
        <v>-2.5000000000000022E-2</v>
      </c>
      <c r="Q210" s="2">
        <f t="shared" si="148"/>
        <v>-6.0000000000000053E-3</v>
      </c>
      <c r="R210" s="2">
        <f t="shared" si="149"/>
        <v>-4.4999999999999485E-3</v>
      </c>
      <c r="S210" s="2">
        <f t="shared" si="150"/>
        <v>-5.5000000000000604E-3</v>
      </c>
      <c r="T210" s="2">
        <f t="shared" si="151"/>
        <v>-7.4999999999999512E-3</v>
      </c>
      <c r="U210" s="2">
        <f t="shared" si="152"/>
        <v>4.9999999999994493E-4</v>
      </c>
      <c r="V210" s="2">
        <f t="shared" si="153"/>
        <v>-2.0000000000000018E-3</v>
      </c>
      <c r="X210" s="47" t="s">
        <v>50</v>
      </c>
      <c r="Y210">
        <f t="shared" si="92"/>
        <v>-0.71428571428571497</v>
      </c>
      <c r="AA210" s="100"/>
      <c r="AB210" s="100"/>
      <c r="AC210" s="47" t="s">
        <v>50</v>
      </c>
      <c r="AD210" s="83">
        <f t="shared" si="91"/>
        <v>-2.5000000000000022</v>
      </c>
      <c r="AE210" s="83">
        <f t="shared" si="78"/>
        <v>-0.60000000000000053</v>
      </c>
      <c r="AF210" s="83">
        <f t="shared" si="79"/>
        <v>-0.44999999999999485</v>
      </c>
      <c r="AG210" s="83">
        <f t="shared" si="80"/>
        <v>-0.55000000000000604</v>
      </c>
      <c r="AH210" s="83">
        <f t="shared" si="81"/>
        <v>-0.74999999999999512</v>
      </c>
      <c r="AI210" s="83">
        <f t="shared" si="82"/>
        <v>4.9999999999994493E-2</v>
      </c>
      <c r="AJ210" s="83">
        <f t="shared" si="83"/>
        <v>-0.20000000000000018</v>
      </c>
    </row>
    <row r="211" spans="2:36" x14ac:dyDescent="0.35">
      <c r="B211" s="95"/>
      <c r="C211" s="95"/>
      <c r="D211" s="45" t="s">
        <v>8</v>
      </c>
      <c r="E211" s="45">
        <v>0.94650000000000001</v>
      </c>
      <c r="F211" s="45">
        <v>0.9395</v>
      </c>
      <c r="G211" s="45">
        <v>0.92949999999999999</v>
      </c>
      <c r="H211" s="45">
        <v>0.91500000000000004</v>
      </c>
      <c r="I211" s="45">
        <v>0.91349999999999998</v>
      </c>
      <c r="J211" s="45">
        <v>0.91800000000000004</v>
      </c>
      <c r="K211" s="45">
        <v>0.90349999999999997</v>
      </c>
      <c r="M211" s="95"/>
      <c r="N211" s="95"/>
      <c r="O211" s="45" t="s">
        <v>8</v>
      </c>
      <c r="P211" s="3">
        <v>0.94850000000000001</v>
      </c>
      <c r="Q211" s="3">
        <v>0.9355</v>
      </c>
      <c r="R211" s="3">
        <v>0.92900000000000005</v>
      </c>
      <c r="S211" s="3">
        <v>0.92449999999999999</v>
      </c>
      <c r="T211" s="3">
        <v>0.91049999999999998</v>
      </c>
      <c r="U211" s="3">
        <v>0.91349999999999998</v>
      </c>
      <c r="V211" s="3">
        <v>0.89149999999999996</v>
      </c>
      <c r="X211" s="45" t="s">
        <v>8</v>
      </c>
      <c r="AA211" s="95"/>
      <c r="AB211" s="95"/>
      <c r="AC211" s="45" t="s">
        <v>8</v>
      </c>
      <c r="AD211" s="84">
        <f t="shared" si="91"/>
        <v>94.85</v>
      </c>
      <c r="AE211" s="84">
        <f t="shared" si="78"/>
        <v>93.55</v>
      </c>
      <c r="AF211" s="84">
        <f t="shared" si="79"/>
        <v>92.9</v>
      </c>
      <c r="AG211" s="84">
        <f t="shared" si="80"/>
        <v>92.45</v>
      </c>
      <c r="AH211" s="84">
        <f t="shared" si="81"/>
        <v>91.05</v>
      </c>
      <c r="AI211" s="84">
        <f t="shared" si="82"/>
        <v>91.35</v>
      </c>
      <c r="AJ211" s="84">
        <f t="shared" si="83"/>
        <v>89.149999999999991</v>
      </c>
    </row>
    <row r="215" spans="2:36" ht="18" x14ac:dyDescent="0.45">
      <c r="B215" s="58" t="s">
        <v>102</v>
      </c>
    </row>
    <row r="217" spans="2:36" x14ac:dyDescent="0.35">
      <c r="B217" s="48" t="s">
        <v>2</v>
      </c>
      <c r="C217" s="48" t="s">
        <v>3</v>
      </c>
      <c r="D217" s="48" t="s">
        <v>80</v>
      </c>
      <c r="E217" s="48" t="s">
        <v>12</v>
      </c>
      <c r="F217" s="48" t="s">
        <v>13</v>
      </c>
      <c r="G217" s="48" t="s">
        <v>14</v>
      </c>
      <c r="H217" s="48" t="s">
        <v>15</v>
      </c>
      <c r="I217" s="48" t="s">
        <v>16</v>
      </c>
      <c r="J217" s="48" t="s">
        <v>17</v>
      </c>
      <c r="K217" s="48" t="s">
        <v>18</v>
      </c>
      <c r="M217" s="48" t="s">
        <v>2</v>
      </c>
      <c r="N217" s="48" t="s">
        <v>3</v>
      </c>
      <c r="O217" s="48" t="s">
        <v>80</v>
      </c>
      <c r="P217" s="48" t="s">
        <v>12</v>
      </c>
      <c r="Q217" s="48" t="s">
        <v>13</v>
      </c>
      <c r="R217" s="48" t="s">
        <v>14</v>
      </c>
      <c r="S217" s="48" t="s">
        <v>15</v>
      </c>
      <c r="T217" s="48" t="s">
        <v>16</v>
      </c>
      <c r="U217" s="48" t="s">
        <v>17</v>
      </c>
      <c r="V217" s="48" t="s">
        <v>18</v>
      </c>
      <c r="X217" s="48" t="s">
        <v>80</v>
      </c>
      <c r="AA217" s="48" t="s">
        <v>2</v>
      </c>
      <c r="AB217" s="48" t="s">
        <v>3</v>
      </c>
      <c r="AC217" s="48" t="s">
        <v>80</v>
      </c>
      <c r="AD217" s="48" t="s">
        <v>12</v>
      </c>
      <c r="AE217" s="48" t="s">
        <v>13</v>
      </c>
      <c r="AF217" s="48" t="s">
        <v>14</v>
      </c>
      <c r="AG217" s="48" t="s">
        <v>15</v>
      </c>
      <c r="AH217" s="48" t="s">
        <v>16</v>
      </c>
      <c r="AI217" s="48" t="s">
        <v>17</v>
      </c>
      <c r="AJ217" s="48" t="s">
        <v>18</v>
      </c>
    </row>
    <row r="218" spans="2:36" x14ac:dyDescent="0.35">
      <c r="B218" s="102">
        <v>100</v>
      </c>
      <c r="C218" s="102">
        <v>100</v>
      </c>
      <c r="D218" s="48" t="s">
        <v>94</v>
      </c>
      <c r="E218" s="48">
        <v>0.84530000000000005</v>
      </c>
      <c r="F218" s="48">
        <v>0.85699999999999998</v>
      </c>
      <c r="G218" s="48">
        <v>0.87529999999999997</v>
      </c>
      <c r="H218" s="48">
        <v>0.89370000000000005</v>
      </c>
      <c r="I218" s="48">
        <v>0.9123</v>
      </c>
      <c r="J218" s="48">
        <v>0.90529999999999999</v>
      </c>
      <c r="K218" s="48">
        <v>0.88829999999999998</v>
      </c>
      <c r="M218" s="102">
        <v>100</v>
      </c>
      <c r="N218" s="102">
        <v>100</v>
      </c>
      <c r="O218" s="48" t="s">
        <v>94</v>
      </c>
      <c r="P218" s="1">
        <f>E218-E$223</f>
        <v>-8.1399999999999917E-2</v>
      </c>
      <c r="Q218" s="1">
        <f t="shared" ref="Q218:V218" si="154">F218-F$223</f>
        <v>-6.4000000000000057E-2</v>
      </c>
      <c r="R218" s="1">
        <f t="shared" si="154"/>
        <v>-2.8000000000000025E-2</v>
      </c>
      <c r="S218" s="1">
        <f t="shared" si="154"/>
        <v>-5.9999999999993392E-4</v>
      </c>
      <c r="T218" s="1">
        <f t="shared" si="154"/>
        <v>1.529999999999998E-2</v>
      </c>
      <c r="U218" s="1">
        <f t="shared" si="154"/>
        <v>2.6000000000000023E-2</v>
      </c>
      <c r="V218" s="1">
        <f t="shared" si="154"/>
        <v>1.2599999999999945E-2</v>
      </c>
      <c r="X218" s="48" t="s">
        <v>94</v>
      </c>
      <c r="Y218">
        <f t="shared" si="92"/>
        <v>-1.7157142857142853</v>
      </c>
      <c r="AA218" s="102">
        <v>100</v>
      </c>
      <c r="AB218" s="102">
        <v>100</v>
      </c>
      <c r="AC218" s="48" t="s">
        <v>94</v>
      </c>
      <c r="AD218" s="81">
        <f>P218*100</f>
        <v>-8.1399999999999917</v>
      </c>
      <c r="AE218" s="81">
        <f t="shared" ref="AE218:AE271" si="155">Q218*100</f>
        <v>-6.4000000000000057</v>
      </c>
      <c r="AF218" s="81">
        <f t="shared" ref="AF218:AF271" si="156">R218*100</f>
        <v>-2.8000000000000025</v>
      </c>
      <c r="AG218" s="81">
        <f t="shared" ref="AG218:AG271" si="157">S218*100</f>
        <v>-5.9999999999993392E-2</v>
      </c>
      <c r="AH218" s="81">
        <f t="shared" ref="AH218:AH271" si="158">T218*100</f>
        <v>1.529999999999998</v>
      </c>
      <c r="AI218" s="81">
        <f t="shared" ref="AI218:AI271" si="159">U218*100</f>
        <v>2.6000000000000023</v>
      </c>
      <c r="AJ218" s="81">
        <f t="shared" ref="AJ218:AJ271" si="160">V218*100</f>
        <v>1.2599999999999945</v>
      </c>
    </row>
    <row r="219" spans="2:36" x14ac:dyDescent="0.35">
      <c r="B219" s="100"/>
      <c r="C219" s="100"/>
      <c r="D219" s="47" t="s">
        <v>85</v>
      </c>
      <c r="E219" s="47">
        <v>0.92669999999999997</v>
      </c>
      <c r="F219" s="47">
        <v>0.876</v>
      </c>
      <c r="G219" s="47">
        <v>0.88270000000000004</v>
      </c>
      <c r="H219" s="47">
        <v>0.90269999999999995</v>
      </c>
      <c r="I219" s="47">
        <v>0.93069999999999997</v>
      </c>
      <c r="J219" s="47">
        <v>0.93500000000000005</v>
      </c>
      <c r="K219" s="47">
        <v>0.94430000000000003</v>
      </c>
      <c r="M219" s="100"/>
      <c r="N219" s="100"/>
      <c r="O219" s="57" t="s">
        <v>85</v>
      </c>
      <c r="P219" s="21">
        <f t="shared" ref="P219:P222" si="161">E219-E$223</f>
        <v>0</v>
      </c>
      <c r="Q219" s="21">
        <f t="shared" ref="Q219:Q222" si="162">F219-F$223</f>
        <v>-4.500000000000004E-2</v>
      </c>
      <c r="R219" s="21">
        <f t="shared" ref="R219:R222" si="163">G219-G$223</f>
        <v>-2.0599999999999952E-2</v>
      </c>
      <c r="S219" s="21">
        <f t="shared" ref="S219:S222" si="164">H219-H$223</f>
        <v>8.3999999999999631E-3</v>
      </c>
      <c r="T219" s="21">
        <f t="shared" ref="T219:T222" si="165">I219-I$223</f>
        <v>3.3699999999999952E-2</v>
      </c>
      <c r="U219" s="21">
        <f t="shared" ref="U219:U222" si="166">J219-J$223</f>
        <v>5.5700000000000083E-2</v>
      </c>
      <c r="V219" s="21">
        <f t="shared" ref="V219:V222" si="167">K219-K$223</f>
        <v>6.8599999999999994E-2</v>
      </c>
      <c r="X219" s="47" t="s">
        <v>85</v>
      </c>
      <c r="Y219">
        <f t="shared" si="92"/>
        <v>1.44</v>
      </c>
      <c r="AA219" s="100"/>
      <c r="AB219" s="100"/>
      <c r="AC219" s="57" t="s">
        <v>85</v>
      </c>
      <c r="AD219" s="82">
        <f t="shared" ref="AD219:AD271" si="168">P219*100</f>
        <v>0</v>
      </c>
      <c r="AE219" s="82">
        <f t="shared" si="155"/>
        <v>-4.5000000000000036</v>
      </c>
      <c r="AF219" s="82">
        <f t="shared" si="156"/>
        <v>-2.0599999999999952</v>
      </c>
      <c r="AG219" s="82">
        <f t="shared" si="157"/>
        <v>0.83999999999999631</v>
      </c>
      <c r="AH219" s="82">
        <f t="shared" si="158"/>
        <v>3.3699999999999952</v>
      </c>
      <c r="AI219" s="82">
        <f t="shared" si="159"/>
        <v>5.5700000000000083</v>
      </c>
      <c r="AJ219" s="82">
        <f t="shared" si="160"/>
        <v>6.8599999999999994</v>
      </c>
    </row>
    <row r="220" spans="2:36" x14ac:dyDescent="0.35">
      <c r="B220" s="100"/>
      <c r="C220" s="100"/>
      <c r="D220" s="47" t="s">
        <v>95</v>
      </c>
      <c r="E220" s="47">
        <v>0.93530000000000002</v>
      </c>
      <c r="F220" s="47">
        <v>0.91</v>
      </c>
      <c r="G220" s="47">
        <v>0.87829999999999997</v>
      </c>
      <c r="H220" s="47">
        <v>0.87770000000000004</v>
      </c>
      <c r="I220" s="47">
        <v>0.9113</v>
      </c>
      <c r="J220" s="47">
        <v>0.92230000000000001</v>
      </c>
      <c r="K220" s="47">
        <v>0.91869999999999996</v>
      </c>
      <c r="M220" s="100"/>
      <c r="N220" s="100"/>
      <c r="O220" s="47" t="s">
        <v>95</v>
      </c>
      <c r="P220" s="2">
        <f t="shared" si="161"/>
        <v>8.600000000000052E-3</v>
      </c>
      <c r="Q220" s="2">
        <f t="shared" si="162"/>
        <v>-1.100000000000001E-2</v>
      </c>
      <c r="R220" s="2">
        <f t="shared" si="163"/>
        <v>-2.5000000000000022E-2</v>
      </c>
      <c r="S220" s="2">
        <f t="shared" si="164"/>
        <v>-1.6599999999999948E-2</v>
      </c>
      <c r="T220" s="2">
        <f t="shared" si="165"/>
        <v>1.4299999999999979E-2</v>
      </c>
      <c r="U220" s="2">
        <f t="shared" si="166"/>
        <v>4.3000000000000038E-2</v>
      </c>
      <c r="V220" s="2">
        <f t="shared" si="167"/>
        <v>4.2999999999999927E-2</v>
      </c>
      <c r="X220" s="47" t="s">
        <v>95</v>
      </c>
      <c r="Y220">
        <f t="shared" si="92"/>
        <v>0.80428571428571449</v>
      </c>
      <c r="AA220" s="100"/>
      <c r="AB220" s="100"/>
      <c r="AC220" s="47" t="s">
        <v>95</v>
      </c>
      <c r="AD220" s="83">
        <f t="shared" si="168"/>
        <v>0.8600000000000052</v>
      </c>
      <c r="AE220" s="83">
        <f t="shared" si="155"/>
        <v>-1.100000000000001</v>
      </c>
      <c r="AF220" s="83">
        <f t="shared" si="156"/>
        <v>-2.5000000000000022</v>
      </c>
      <c r="AG220" s="83">
        <f t="shared" si="157"/>
        <v>-1.6599999999999948</v>
      </c>
      <c r="AH220" s="83">
        <f t="shared" si="158"/>
        <v>1.4299999999999979</v>
      </c>
      <c r="AI220" s="83">
        <f t="shared" si="159"/>
        <v>4.3000000000000043</v>
      </c>
      <c r="AJ220" s="83">
        <f t="shared" si="160"/>
        <v>4.2999999999999927</v>
      </c>
    </row>
    <row r="221" spans="2:36" x14ac:dyDescent="0.35">
      <c r="B221" s="100"/>
      <c r="C221" s="100"/>
      <c r="D221" s="47" t="s">
        <v>79</v>
      </c>
      <c r="E221" s="47">
        <v>0.92800000000000005</v>
      </c>
      <c r="F221" s="47">
        <v>0.83199999999999996</v>
      </c>
      <c r="G221" s="47">
        <v>0.81130000000000002</v>
      </c>
      <c r="H221" s="47">
        <v>0.83430000000000004</v>
      </c>
      <c r="I221" s="47">
        <v>0.88570000000000004</v>
      </c>
      <c r="J221" s="47">
        <v>0.90429999999999999</v>
      </c>
      <c r="K221" s="47">
        <v>0.92369999999999997</v>
      </c>
      <c r="M221" s="100"/>
      <c r="N221" s="100"/>
      <c r="O221" s="47" t="s">
        <v>79</v>
      </c>
      <c r="P221" s="2">
        <f t="shared" si="161"/>
        <v>1.3000000000000789E-3</v>
      </c>
      <c r="Q221" s="2">
        <f t="shared" si="162"/>
        <v>-8.9000000000000079E-2</v>
      </c>
      <c r="R221" s="2">
        <f t="shared" si="163"/>
        <v>-9.1999999999999971E-2</v>
      </c>
      <c r="S221" s="2">
        <f t="shared" si="164"/>
        <v>-5.9999999999999942E-2</v>
      </c>
      <c r="T221" s="2">
        <f t="shared" si="165"/>
        <v>-1.1299999999999977E-2</v>
      </c>
      <c r="U221" s="2">
        <f t="shared" si="166"/>
        <v>2.5000000000000022E-2</v>
      </c>
      <c r="V221" s="2">
        <f t="shared" si="167"/>
        <v>4.7999999999999932E-2</v>
      </c>
      <c r="X221" s="47" t="s">
        <v>79</v>
      </c>
      <c r="Y221">
        <f t="shared" si="92"/>
        <v>-2.5428571428571418</v>
      </c>
      <c r="AA221" s="100"/>
      <c r="AB221" s="100"/>
      <c r="AC221" s="47" t="s">
        <v>79</v>
      </c>
      <c r="AD221" s="83">
        <f t="shared" si="168"/>
        <v>0.13000000000000789</v>
      </c>
      <c r="AE221" s="83">
        <f t="shared" si="155"/>
        <v>-8.9000000000000075</v>
      </c>
      <c r="AF221" s="83">
        <f t="shared" si="156"/>
        <v>-9.1999999999999975</v>
      </c>
      <c r="AG221" s="83">
        <f t="shared" si="157"/>
        <v>-5.9999999999999947</v>
      </c>
      <c r="AH221" s="83">
        <f t="shared" si="158"/>
        <v>-1.1299999999999977</v>
      </c>
      <c r="AI221" s="83">
        <f t="shared" si="159"/>
        <v>2.5000000000000022</v>
      </c>
      <c r="AJ221" s="83">
        <f t="shared" si="160"/>
        <v>4.7999999999999936</v>
      </c>
    </row>
    <row r="222" spans="2:36" x14ac:dyDescent="0.35">
      <c r="B222" s="100"/>
      <c r="C222" s="100"/>
      <c r="D222" s="47" t="s">
        <v>50</v>
      </c>
      <c r="E222" s="47">
        <v>0.93130000000000002</v>
      </c>
      <c r="F222" s="47">
        <v>0.86199999999999999</v>
      </c>
      <c r="G222" s="47">
        <v>0.83799999999999997</v>
      </c>
      <c r="H222" s="47">
        <v>0.86370000000000002</v>
      </c>
      <c r="I222" s="47">
        <v>0.90229999999999999</v>
      </c>
      <c r="J222" s="47">
        <v>0.91769999999999996</v>
      </c>
      <c r="K222" s="47">
        <v>0.93169999999999997</v>
      </c>
      <c r="M222" s="100"/>
      <c r="N222" s="100"/>
      <c r="O222" s="47" t="s">
        <v>50</v>
      </c>
      <c r="P222" s="2">
        <f t="shared" si="161"/>
        <v>4.6000000000000485E-3</v>
      </c>
      <c r="Q222" s="2">
        <f t="shared" si="162"/>
        <v>-5.9000000000000052E-2</v>
      </c>
      <c r="R222" s="2">
        <f t="shared" si="163"/>
        <v>-6.5300000000000025E-2</v>
      </c>
      <c r="S222" s="2">
        <f t="shared" si="164"/>
        <v>-3.0599999999999961E-2</v>
      </c>
      <c r="T222" s="2">
        <f t="shared" si="165"/>
        <v>5.2999999999999714E-3</v>
      </c>
      <c r="U222" s="2">
        <f t="shared" si="166"/>
        <v>3.839999999999999E-2</v>
      </c>
      <c r="V222" s="2">
        <f t="shared" si="167"/>
        <v>5.5999999999999939E-2</v>
      </c>
      <c r="X222" s="47" t="s">
        <v>50</v>
      </c>
      <c r="Y222">
        <f t="shared" si="92"/>
        <v>-0.72285714285714409</v>
      </c>
      <c r="AA222" s="100"/>
      <c r="AB222" s="100"/>
      <c r="AC222" s="47" t="s">
        <v>50</v>
      </c>
      <c r="AD222" s="83">
        <f t="shared" si="168"/>
        <v>0.46000000000000485</v>
      </c>
      <c r="AE222" s="83">
        <f t="shared" si="155"/>
        <v>-5.9000000000000057</v>
      </c>
      <c r="AF222" s="83">
        <f t="shared" si="156"/>
        <v>-6.5300000000000029</v>
      </c>
      <c r="AG222" s="83">
        <f t="shared" si="157"/>
        <v>-3.0599999999999961</v>
      </c>
      <c r="AH222" s="83">
        <f t="shared" si="158"/>
        <v>0.52999999999999714</v>
      </c>
      <c r="AI222" s="83">
        <f t="shared" si="159"/>
        <v>3.839999999999999</v>
      </c>
      <c r="AJ222" s="83">
        <f t="shared" si="160"/>
        <v>5.5999999999999943</v>
      </c>
    </row>
    <row r="223" spans="2:36" x14ac:dyDescent="0.35">
      <c r="B223" s="100"/>
      <c r="C223" s="95"/>
      <c r="D223" s="45" t="s">
        <v>8</v>
      </c>
      <c r="E223" s="45">
        <v>0.92669999999999997</v>
      </c>
      <c r="F223" s="45">
        <v>0.92100000000000004</v>
      </c>
      <c r="G223" s="45">
        <v>0.90329999999999999</v>
      </c>
      <c r="H223" s="45">
        <v>0.89429999999999998</v>
      </c>
      <c r="I223" s="45">
        <v>0.89700000000000002</v>
      </c>
      <c r="J223" s="45">
        <v>0.87929999999999997</v>
      </c>
      <c r="K223" s="45">
        <v>0.87570000000000003</v>
      </c>
      <c r="M223" s="100"/>
      <c r="N223" s="95"/>
      <c r="O223" s="45" t="s">
        <v>8</v>
      </c>
      <c r="P223" s="3">
        <v>0.94899999999999995</v>
      </c>
      <c r="Q223" s="3">
        <v>0.92100000000000004</v>
      </c>
      <c r="R223" s="3">
        <v>0.92049999999999998</v>
      </c>
      <c r="S223" s="3">
        <v>0.9</v>
      </c>
      <c r="T223" s="3">
        <v>0.89649999999999996</v>
      </c>
      <c r="U223" s="3">
        <v>0.89149999999999996</v>
      </c>
      <c r="V223" s="3">
        <v>0.89349999999999996</v>
      </c>
      <c r="X223" s="45" t="s">
        <v>8</v>
      </c>
      <c r="AA223" s="100"/>
      <c r="AB223" s="95"/>
      <c r="AC223" s="45" t="s">
        <v>8</v>
      </c>
      <c r="AD223" s="84">
        <f t="shared" si="168"/>
        <v>94.899999999999991</v>
      </c>
      <c r="AE223" s="84">
        <f t="shared" si="155"/>
        <v>92.100000000000009</v>
      </c>
      <c r="AF223" s="84">
        <f t="shared" si="156"/>
        <v>92.05</v>
      </c>
      <c r="AG223" s="84">
        <f t="shared" si="157"/>
        <v>90</v>
      </c>
      <c r="AH223" s="84">
        <f t="shared" si="158"/>
        <v>89.649999999999991</v>
      </c>
      <c r="AI223" s="84">
        <f t="shared" si="159"/>
        <v>89.149999999999991</v>
      </c>
      <c r="AJ223" s="84">
        <f t="shared" si="160"/>
        <v>89.35</v>
      </c>
    </row>
    <row r="224" spans="2:36" x14ac:dyDescent="0.35">
      <c r="B224" s="100"/>
      <c r="C224" s="102">
        <v>200</v>
      </c>
      <c r="D224" s="48" t="s">
        <v>94</v>
      </c>
      <c r="E224" s="48">
        <v>0.89429999999999998</v>
      </c>
      <c r="F224" s="48">
        <v>0.90029999999999999</v>
      </c>
      <c r="G224" s="48">
        <v>0.92</v>
      </c>
      <c r="H224" s="48">
        <v>0.93899999999999995</v>
      </c>
      <c r="I224" s="48">
        <v>0.93030000000000002</v>
      </c>
      <c r="J224" s="48">
        <v>0.93130000000000002</v>
      </c>
      <c r="K224" s="48">
        <v>0.9113</v>
      </c>
      <c r="M224" s="100"/>
      <c r="N224" s="102">
        <v>200</v>
      </c>
      <c r="O224" s="48" t="s">
        <v>94</v>
      </c>
      <c r="P224" s="1">
        <f>E224-E$229</f>
        <v>-4.5699999999999963E-2</v>
      </c>
      <c r="Q224" s="1">
        <f t="shared" ref="Q224:V224" si="169">F224-F$229</f>
        <v>-3.3700000000000063E-2</v>
      </c>
      <c r="R224" s="1">
        <f t="shared" si="169"/>
        <v>-1.0000000000000009E-2</v>
      </c>
      <c r="S224" s="1">
        <f t="shared" si="169"/>
        <v>1.19999999999999E-2</v>
      </c>
      <c r="T224" s="1">
        <f t="shared" si="169"/>
        <v>1.6299999999999981E-2</v>
      </c>
      <c r="U224" s="1">
        <f t="shared" si="169"/>
        <v>2.629999999999999E-2</v>
      </c>
      <c r="V224" s="1">
        <f t="shared" si="169"/>
        <v>7.0000000000000062E-3</v>
      </c>
      <c r="X224" s="48" t="s">
        <v>94</v>
      </c>
      <c r="Y224">
        <f t="shared" si="92"/>
        <v>-0.39714285714285935</v>
      </c>
      <c r="AA224" s="100"/>
      <c r="AB224" s="102">
        <v>200</v>
      </c>
      <c r="AC224" s="48" t="s">
        <v>94</v>
      </c>
      <c r="AD224" s="81">
        <f t="shared" si="168"/>
        <v>-4.5699999999999967</v>
      </c>
      <c r="AE224" s="81">
        <f t="shared" si="155"/>
        <v>-3.3700000000000063</v>
      </c>
      <c r="AF224" s="81">
        <f t="shared" si="156"/>
        <v>-1.0000000000000009</v>
      </c>
      <c r="AG224" s="81">
        <f t="shared" si="157"/>
        <v>1.19999999999999</v>
      </c>
      <c r="AH224" s="81">
        <f t="shared" si="158"/>
        <v>1.6299999999999981</v>
      </c>
      <c r="AI224" s="81">
        <f t="shared" si="159"/>
        <v>2.629999999999999</v>
      </c>
      <c r="AJ224" s="81">
        <f t="shared" si="160"/>
        <v>0.70000000000000062</v>
      </c>
    </row>
    <row r="225" spans="2:36" x14ac:dyDescent="0.35">
      <c r="B225" s="100"/>
      <c r="C225" s="100"/>
      <c r="D225" s="47" t="s">
        <v>85</v>
      </c>
      <c r="E225" s="47">
        <v>0.93899999999999995</v>
      </c>
      <c r="F225" s="47">
        <v>0.91069999999999995</v>
      </c>
      <c r="G225" s="47">
        <v>0.9163</v>
      </c>
      <c r="H225" s="47">
        <v>0.93069999999999997</v>
      </c>
      <c r="I225" s="47">
        <v>0.93269999999999997</v>
      </c>
      <c r="J225" s="47">
        <v>0.94930000000000003</v>
      </c>
      <c r="K225" s="47">
        <v>0.95169999999999999</v>
      </c>
      <c r="M225" s="100"/>
      <c r="N225" s="100"/>
      <c r="O225" s="57" t="s">
        <v>85</v>
      </c>
      <c r="P225" s="21">
        <f t="shared" ref="P225:P228" si="170">E225-E$229</f>
        <v>-1.0000000000000009E-3</v>
      </c>
      <c r="Q225" s="21">
        <f t="shared" ref="Q225:Q228" si="171">F225-F$229</f>
        <v>-2.3300000000000098E-2</v>
      </c>
      <c r="R225" s="21">
        <f t="shared" ref="R225:R228" si="172">G225-G$229</f>
        <v>-1.3700000000000045E-2</v>
      </c>
      <c r="S225" s="21">
        <f t="shared" ref="S225:S228" si="173">H225-H$229</f>
        <v>3.6999999999999256E-3</v>
      </c>
      <c r="T225" s="21">
        <f t="shared" ref="T225:T228" si="174">I225-I$229</f>
        <v>1.8699999999999939E-2</v>
      </c>
      <c r="U225" s="21">
        <f t="shared" ref="U225:U228" si="175">J225-J$229</f>
        <v>4.4300000000000006E-2</v>
      </c>
      <c r="V225" s="21">
        <f t="shared" ref="V225:V228" si="176">K225-K$229</f>
        <v>4.7399999999999998E-2</v>
      </c>
      <c r="X225" s="47" t="s">
        <v>85</v>
      </c>
      <c r="Y225">
        <f t="shared" si="92"/>
        <v>1.0871428571428532</v>
      </c>
      <c r="AA225" s="100"/>
      <c r="AB225" s="100"/>
      <c r="AC225" s="57" t="s">
        <v>85</v>
      </c>
      <c r="AD225" s="82">
        <f t="shared" si="168"/>
        <v>-0.10000000000000009</v>
      </c>
      <c r="AE225" s="82">
        <f t="shared" si="155"/>
        <v>-2.3300000000000098</v>
      </c>
      <c r="AF225" s="82">
        <f t="shared" si="156"/>
        <v>-1.3700000000000045</v>
      </c>
      <c r="AG225" s="82">
        <f t="shared" si="157"/>
        <v>0.36999999999999256</v>
      </c>
      <c r="AH225" s="82">
        <f t="shared" si="158"/>
        <v>1.8699999999999939</v>
      </c>
      <c r="AI225" s="82">
        <f t="shared" si="159"/>
        <v>4.4300000000000006</v>
      </c>
      <c r="AJ225" s="82">
        <f t="shared" si="160"/>
        <v>4.74</v>
      </c>
    </row>
    <row r="226" spans="2:36" x14ac:dyDescent="0.35">
      <c r="B226" s="100"/>
      <c r="C226" s="100"/>
      <c r="D226" s="47" t="s">
        <v>95</v>
      </c>
      <c r="E226" s="47">
        <v>0.94730000000000003</v>
      </c>
      <c r="F226" s="47">
        <v>0.91800000000000004</v>
      </c>
      <c r="G226" s="47">
        <v>0.9163</v>
      </c>
      <c r="H226" s="47">
        <v>0.92830000000000001</v>
      </c>
      <c r="I226" s="47">
        <v>0.92569999999999997</v>
      </c>
      <c r="J226" s="47">
        <v>0.94230000000000003</v>
      </c>
      <c r="K226" s="47">
        <v>0.93799999999999994</v>
      </c>
      <c r="M226" s="100"/>
      <c r="N226" s="100"/>
      <c r="O226" s="47" t="s">
        <v>95</v>
      </c>
      <c r="P226" s="2">
        <f t="shared" si="170"/>
        <v>7.3000000000000842E-3</v>
      </c>
      <c r="Q226" s="2">
        <f t="shared" si="171"/>
        <v>-1.6000000000000014E-2</v>
      </c>
      <c r="R226" s="2">
        <f t="shared" si="172"/>
        <v>-1.3700000000000045E-2</v>
      </c>
      <c r="S226" s="2">
        <f t="shared" si="173"/>
        <v>1.2999999999999678E-3</v>
      </c>
      <c r="T226" s="2">
        <f t="shared" si="174"/>
        <v>1.1699999999999933E-2</v>
      </c>
      <c r="U226" s="2">
        <f t="shared" si="175"/>
        <v>3.73E-2</v>
      </c>
      <c r="V226" s="2">
        <f t="shared" si="176"/>
        <v>3.3699999999999952E-2</v>
      </c>
      <c r="X226" s="47" t="s">
        <v>95</v>
      </c>
      <c r="Y226">
        <f t="shared" ref="Y226:Y288" si="177">AVERAGE(P226:V226)*100</f>
        <v>0.87999999999999834</v>
      </c>
      <c r="AA226" s="100"/>
      <c r="AB226" s="100"/>
      <c r="AC226" s="47" t="s">
        <v>95</v>
      </c>
      <c r="AD226" s="83">
        <f t="shared" si="168"/>
        <v>0.73000000000000842</v>
      </c>
      <c r="AE226" s="83">
        <f t="shared" si="155"/>
        <v>-1.6000000000000014</v>
      </c>
      <c r="AF226" s="83">
        <f t="shared" si="156"/>
        <v>-1.3700000000000045</v>
      </c>
      <c r="AG226" s="83">
        <f t="shared" si="157"/>
        <v>0.12999999999999678</v>
      </c>
      <c r="AH226" s="83">
        <f t="shared" si="158"/>
        <v>1.1699999999999933</v>
      </c>
      <c r="AI226" s="83">
        <f t="shared" si="159"/>
        <v>3.73</v>
      </c>
      <c r="AJ226" s="83">
        <f t="shared" si="160"/>
        <v>3.3699999999999952</v>
      </c>
    </row>
    <row r="227" spans="2:36" x14ac:dyDescent="0.35">
      <c r="B227" s="100"/>
      <c r="C227" s="100"/>
      <c r="D227" s="47" t="s">
        <v>79</v>
      </c>
      <c r="E227" s="47">
        <v>0.94730000000000003</v>
      </c>
      <c r="F227" s="47">
        <v>0.85329999999999995</v>
      </c>
      <c r="G227" s="47">
        <v>0.85929999999999995</v>
      </c>
      <c r="H227" s="47">
        <v>0.88600000000000001</v>
      </c>
      <c r="I227" s="47">
        <v>0.90529999999999999</v>
      </c>
      <c r="J227" s="47">
        <v>0.93400000000000005</v>
      </c>
      <c r="K227" s="47">
        <v>0.93830000000000002</v>
      </c>
      <c r="M227" s="100"/>
      <c r="N227" s="100"/>
      <c r="O227" s="47" t="s">
        <v>79</v>
      </c>
      <c r="P227" s="2">
        <f t="shared" si="170"/>
        <v>7.3000000000000842E-3</v>
      </c>
      <c r="Q227" s="2">
        <f t="shared" si="171"/>
        <v>-8.0700000000000105E-2</v>
      </c>
      <c r="R227" s="2">
        <f t="shared" si="172"/>
        <v>-7.0700000000000096E-2</v>
      </c>
      <c r="S227" s="2">
        <f t="shared" si="173"/>
        <v>-4.1000000000000036E-2</v>
      </c>
      <c r="T227" s="2">
        <f t="shared" si="174"/>
        <v>-8.700000000000041E-3</v>
      </c>
      <c r="U227" s="2">
        <f t="shared" si="175"/>
        <v>2.9000000000000026E-2</v>
      </c>
      <c r="V227" s="2">
        <f t="shared" si="176"/>
        <v>3.400000000000003E-2</v>
      </c>
      <c r="X227" s="47" t="s">
        <v>79</v>
      </c>
      <c r="Y227">
        <f t="shared" si="177"/>
        <v>-1.8685714285714305</v>
      </c>
      <c r="AA227" s="100"/>
      <c r="AB227" s="100"/>
      <c r="AC227" s="47" t="s">
        <v>79</v>
      </c>
      <c r="AD227" s="83">
        <f t="shared" si="168"/>
        <v>0.73000000000000842</v>
      </c>
      <c r="AE227" s="83">
        <f t="shared" si="155"/>
        <v>-8.0700000000000109</v>
      </c>
      <c r="AF227" s="83">
        <f t="shared" si="156"/>
        <v>-7.0700000000000092</v>
      </c>
      <c r="AG227" s="83">
        <f t="shared" si="157"/>
        <v>-4.1000000000000032</v>
      </c>
      <c r="AH227" s="83">
        <f t="shared" si="158"/>
        <v>-0.8700000000000041</v>
      </c>
      <c r="AI227" s="83">
        <f t="shared" si="159"/>
        <v>2.9000000000000026</v>
      </c>
      <c r="AJ227" s="83">
        <f t="shared" si="160"/>
        <v>3.400000000000003</v>
      </c>
    </row>
    <row r="228" spans="2:36" x14ac:dyDescent="0.35">
      <c r="B228" s="100"/>
      <c r="C228" s="100"/>
      <c r="D228" s="47" t="s">
        <v>50</v>
      </c>
      <c r="E228" s="47">
        <v>0.94469999999999998</v>
      </c>
      <c r="F228" s="47">
        <v>0.87329999999999997</v>
      </c>
      <c r="G228" s="47">
        <v>0.874</v>
      </c>
      <c r="H228" s="47">
        <v>0.89900000000000002</v>
      </c>
      <c r="I228" s="47">
        <v>0.91369999999999996</v>
      </c>
      <c r="J228" s="47">
        <v>0.94099999999999995</v>
      </c>
      <c r="K228" s="47">
        <v>0.94230000000000003</v>
      </c>
      <c r="M228" s="100"/>
      <c r="N228" s="100"/>
      <c r="O228" s="47" t="s">
        <v>50</v>
      </c>
      <c r="P228" s="2">
        <f t="shared" si="170"/>
        <v>4.7000000000000375E-3</v>
      </c>
      <c r="Q228" s="2">
        <f t="shared" si="171"/>
        <v>-6.0700000000000087E-2</v>
      </c>
      <c r="R228" s="2">
        <f t="shared" si="172"/>
        <v>-5.600000000000005E-2</v>
      </c>
      <c r="S228" s="2">
        <f t="shared" si="173"/>
        <v>-2.8000000000000025E-2</v>
      </c>
      <c r="T228" s="2">
        <f t="shared" si="174"/>
        <v>-3.0000000000007798E-4</v>
      </c>
      <c r="U228" s="2">
        <f t="shared" si="175"/>
        <v>3.5999999999999921E-2</v>
      </c>
      <c r="V228" s="2">
        <f t="shared" si="176"/>
        <v>3.8000000000000034E-2</v>
      </c>
      <c r="X228" s="47" t="s">
        <v>50</v>
      </c>
      <c r="Y228">
        <f t="shared" si="177"/>
        <v>-0.94714285714286062</v>
      </c>
      <c r="AA228" s="100"/>
      <c r="AB228" s="100"/>
      <c r="AC228" s="47" t="s">
        <v>50</v>
      </c>
      <c r="AD228" s="83">
        <f t="shared" si="168"/>
        <v>0.47000000000000375</v>
      </c>
      <c r="AE228" s="83">
        <f t="shared" si="155"/>
        <v>-6.0700000000000092</v>
      </c>
      <c r="AF228" s="83">
        <f t="shared" si="156"/>
        <v>-5.600000000000005</v>
      </c>
      <c r="AG228" s="83">
        <f t="shared" si="157"/>
        <v>-2.8000000000000025</v>
      </c>
      <c r="AH228" s="83">
        <f t="shared" si="158"/>
        <v>-3.0000000000007798E-2</v>
      </c>
      <c r="AI228" s="83">
        <f t="shared" si="159"/>
        <v>3.5999999999999921</v>
      </c>
      <c r="AJ228" s="83">
        <f t="shared" si="160"/>
        <v>3.8000000000000034</v>
      </c>
    </row>
    <row r="229" spans="2:36" x14ac:dyDescent="0.35">
      <c r="B229" s="100"/>
      <c r="C229" s="95"/>
      <c r="D229" s="45" t="s">
        <v>8</v>
      </c>
      <c r="E229" s="45">
        <v>0.94</v>
      </c>
      <c r="F229" s="45">
        <v>0.93400000000000005</v>
      </c>
      <c r="G229" s="45">
        <v>0.93</v>
      </c>
      <c r="H229" s="45">
        <v>0.92700000000000005</v>
      </c>
      <c r="I229" s="45">
        <v>0.91400000000000003</v>
      </c>
      <c r="J229" s="45">
        <v>0.90500000000000003</v>
      </c>
      <c r="K229" s="45">
        <v>0.90429999999999999</v>
      </c>
      <c r="M229" s="100"/>
      <c r="N229" s="95"/>
      <c r="O229" s="45" t="s">
        <v>8</v>
      </c>
      <c r="P229" s="3">
        <v>0.94099999999999995</v>
      </c>
      <c r="Q229" s="3">
        <v>0.93200000000000005</v>
      </c>
      <c r="R229" s="3">
        <v>0.93200000000000005</v>
      </c>
      <c r="S229" s="3">
        <v>0.92500000000000004</v>
      </c>
      <c r="T229" s="3">
        <v>0.92200000000000004</v>
      </c>
      <c r="U229" s="3">
        <v>0.92749999999999999</v>
      </c>
      <c r="V229" s="3">
        <v>0.92349999999999999</v>
      </c>
      <c r="X229" s="45" t="s">
        <v>8</v>
      </c>
      <c r="AA229" s="100"/>
      <c r="AB229" s="95"/>
      <c r="AC229" s="45" t="s">
        <v>8</v>
      </c>
      <c r="AD229" s="84">
        <f t="shared" si="168"/>
        <v>94.1</v>
      </c>
      <c r="AE229" s="84">
        <f t="shared" si="155"/>
        <v>93.2</v>
      </c>
      <c r="AF229" s="84">
        <f t="shared" si="156"/>
        <v>93.2</v>
      </c>
      <c r="AG229" s="84">
        <f t="shared" si="157"/>
        <v>92.5</v>
      </c>
      <c r="AH229" s="84">
        <f t="shared" si="158"/>
        <v>92.2</v>
      </c>
      <c r="AI229" s="84">
        <f t="shared" si="159"/>
        <v>92.75</v>
      </c>
      <c r="AJ229" s="84">
        <f t="shared" si="160"/>
        <v>92.35</v>
      </c>
    </row>
    <row r="230" spans="2:36" x14ac:dyDescent="0.35">
      <c r="B230" s="100"/>
      <c r="C230" s="100">
        <v>300</v>
      </c>
      <c r="D230" s="47" t="s">
        <v>94</v>
      </c>
      <c r="E230" s="47">
        <v>0.91800000000000004</v>
      </c>
      <c r="F230" s="47">
        <v>0.91600000000000004</v>
      </c>
      <c r="G230" s="47">
        <v>0.94199999999999995</v>
      </c>
      <c r="H230" s="47">
        <v>0.93369999999999997</v>
      </c>
      <c r="I230" s="47">
        <v>0.92800000000000005</v>
      </c>
      <c r="J230" s="47">
        <v>0.92700000000000005</v>
      </c>
      <c r="K230" s="47">
        <v>0.91800000000000004</v>
      </c>
      <c r="M230" s="100"/>
      <c r="N230" s="100">
        <v>300</v>
      </c>
      <c r="O230" s="47" t="s">
        <v>94</v>
      </c>
      <c r="P230" s="2">
        <f>E230-E$235</f>
        <v>-2.0999999999999908E-2</v>
      </c>
      <c r="Q230" s="2">
        <f t="shared" ref="Q230:V230" si="178">F230-F$235</f>
        <v>-1.4699999999999935E-2</v>
      </c>
      <c r="R230" s="2">
        <f t="shared" si="178"/>
        <v>1.4999999999999902E-2</v>
      </c>
      <c r="S230" s="2">
        <f t="shared" si="178"/>
        <v>1.1699999999999933E-2</v>
      </c>
      <c r="T230" s="2">
        <f t="shared" si="178"/>
        <v>2.0000000000000018E-3</v>
      </c>
      <c r="U230" s="2">
        <f t="shared" si="178"/>
        <v>2.7000000000000357E-3</v>
      </c>
      <c r="V230" s="2">
        <f t="shared" si="178"/>
        <v>3.0000000000007798E-4</v>
      </c>
      <c r="X230" s="47" t="s">
        <v>94</v>
      </c>
      <c r="Y230">
        <f t="shared" si="177"/>
        <v>-5.7142857142855608E-2</v>
      </c>
      <c r="AA230" s="100"/>
      <c r="AB230" s="100">
        <v>300</v>
      </c>
      <c r="AC230" s="47" t="s">
        <v>94</v>
      </c>
      <c r="AD230" s="83">
        <f t="shared" si="168"/>
        <v>-2.0999999999999908</v>
      </c>
      <c r="AE230" s="83">
        <f t="shared" si="155"/>
        <v>-1.4699999999999935</v>
      </c>
      <c r="AF230" s="83">
        <f t="shared" si="156"/>
        <v>1.4999999999999902</v>
      </c>
      <c r="AG230" s="83">
        <f t="shared" si="157"/>
        <v>1.1699999999999933</v>
      </c>
      <c r="AH230" s="83">
        <f t="shared" si="158"/>
        <v>0.20000000000000018</v>
      </c>
      <c r="AI230" s="83">
        <f t="shared" si="159"/>
        <v>0.27000000000000357</v>
      </c>
      <c r="AJ230" s="83">
        <f t="shared" si="160"/>
        <v>3.0000000000007798E-2</v>
      </c>
    </row>
    <row r="231" spans="2:36" x14ac:dyDescent="0.35">
      <c r="B231" s="100"/>
      <c r="C231" s="100"/>
      <c r="D231" s="47" t="s">
        <v>85</v>
      </c>
      <c r="E231" s="47">
        <v>0.94399999999999995</v>
      </c>
      <c r="F231" s="47">
        <v>0.92900000000000005</v>
      </c>
      <c r="G231" s="47">
        <v>0.93869999999999998</v>
      </c>
      <c r="H231" s="47">
        <v>0.93930000000000002</v>
      </c>
      <c r="I231" s="47">
        <v>0.94699999999999995</v>
      </c>
      <c r="J231" s="47">
        <v>0.94969999999999999</v>
      </c>
      <c r="K231" s="47">
        <v>0.94930000000000003</v>
      </c>
      <c r="M231" s="100"/>
      <c r="N231" s="100"/>
      <c r="O231" s="57" t="s">
        <v>85</v>
      </c>
      <c r="P231" s="21">
        <f t="shared" ref="P231:P234" si="179">E231-E$235</f>
        <v>5.0000000000000044E-3</v>
      </c>
      <c r="Q231" s="21">
        <f t="shared" ref="Q231:Q234" si="180">F231-F$235</f>
        <v>-1.6999999999999238E-3</v>
      </c>
      <c r="R231" s="21">
        <f t="shared" ref="R231:R234" si="181">G231-G$235</f>
        <v>1.1699999999999933E-2</v>
      </c>
      <c r="S231" s="21">
        <f t="shared" ref="S231:S234" si="182">H231-H$235</f>
        <v>1.7299999999999982E-2</v>
      </c>
      <c r="T231" s="21">
        <f t="shared" ref="T231:T234" si="183">I231-I$235</f>
        <v>2.0999999999999908E-2</v>
      </c>
      <c r="U231" s="21">
        <f t="shared" ref="U231:U234" si="184">J231-J$235</f>
        <v>2.5399999999999978E-2</v>
      </c>
      <c r="V231" s="21">
        <f t="shared" ref="V231:V234" si="185">K231-K$235</f>
        <v>3.1600000000000072E-2</v>
      </c>
      <c r="X231" s="47" t="s">
        <v>85</v>
      </c>
      <c r="Y231">
        <f t="shared" si="177"/>
        <v>1.5757142857142852</v>
      </c>
      <c r="AA231" s="100"/>
      <c r="AB231" s="100"/>
      <c r="AC231" s="57" t="s">
        <v>85</v>
      </c>
      <c r="AD231" s="82">
        <f t="shared" si="168"/>
        <v>0.50000000000000044</v>
      </c>
      <c r="AE231" s="82">
        <f t="shared" si="155"/>
        <v>-0.16999999999999238</v>
      </c>
      <c r="AF231" s="82">
        <f t="shared" si="156"/>
        <v>1.1699999999999933</v>
      </c>
      <c r="AG231" s="82">
        <f t="shared" si="157"/>
        <v>1.7299999999999982</v>
      </c>
      <c r="AH231" s="82">
        <f t="shared" si="158"/>
        <v>2.0999999999999908</v>
      </c>
      <c r="AI231" s="82">
        <f t="shared" si="159"/>
        <v>2.5399999999999978</v>
      </c>
      <c r="AJ231" s="82">
        <f t="shared" si="160"/>
        <v>3.1600000000000072</v>
      </c>
    </row>
    <row r="232" spans="2:36" x14ac:dyDescent="0.35">
      <c r="B232" s="100"/>
      <c r="C232" s="100"/>
      <c r="D232" s="47" t="s">
        <v>95</v>
      </c>
      <c r="E232" s="47">
        <v>0.94730000000000003</v>
      </c>
      <c r="F232" s="47">
        <v>0.92030000000000001</v>
      </c>
      <c r="G232" s="47">
        <v>0.93899999999999995</v>
      </c>
      <c r="H232" s="47">
        <v>0.93200000000000005</v>
      </c>
      <c r="I232" s="47">
        <v>0.93130000000000002</v>
      </c>
      <c r="J232" s="47">
        <v>0.93869999999999998</v>
      </c>
      <c r="K232" s="47">
        <v>0.93869999999999998</v>
      </c>
      <c r="M232" s="100"/>
      <c r="N232" s="100"/>
      <c r="O232" s="47" t="s">
        <v>95</v>
      </c>
      <c r="P232" s="2">
        <f t="shared" si="179"/>
        <v>8.3000000000000851E-3</v>
      </c>
      <c r="Q232" s="2">
        <f t="shared" si="180"/>
        <v>-1.0399999999999965E-2</v>
      </c>
      <c r="R232" s="2">
        <f t="shared" si="181"/>
        <v>1.19999999999999E-2</v>
      </c>
      <c r="S232" s="2">
        <f t="shared" si="182"/>
        <v>1.0000000000000009E-2</v>
      </c>
      <c r="T232" s="2">
        <f t="shared" si="183"/>
        <v>5.2999999999999714E-3</v>
      </c>
      <c r="U232" s="2">
        <f t="shared" si="184"/>
        <v>1.4399999999999968E-2</v>
      </c>
      <c r="V232" s="2">
        <f t="shared" si="185"/>
        <v>2.1000000000000019E-2</v>
      </c>
      <c r="X232" s="47" t="s">
        <v>95</v>
      </c>
      <c r="Y232">
        <f t="shared" si="177"/>
        <v>0.86571428571428544</v>
      </c>
      <c r="AA232" s="100"/>
      <c r="AB232" s="100"/>
      <c r="AC232" s="47" t="s">
        <v>95</v>
      </c>
      <c r="AD232" s="83">
        <f t="shared" si="168"/>
        <v>0.83000000000000851</v>
      </c>
      <c r="AE232" s="83">
        <f t="shared" si="155"/>
        <v>-1.0399999999999965</v>
      </c>
      <c r="AF232" s="83">
        <f t="shared" si="156"/>
        <v>1.19999999999999</v>
      </c>
      <c r="AG232" s="83">
        <f t="shared" si="157"/>
        <v>1.0000000000000009</v>
      </c>
      <c r="AH232" s="83">
        <f t="shared" si="158"/>
        <v>0.52999999999999714</v>
      </c>
      <c r="AI232" s="83">
        <f t="shared" si="159"/>
        <v>1.4399999999999968</v>
      </c>
      <c r="AJ232" s="83">
        <f t="shared" si="160"/>
        <v>2.1000000000000019</v>
      </c>
    </row>
    <row r="233" spans="2:36" x14ac:dyDescent="0.35">
      <c r="B233" s="100"/>
      <c r="C233" s="100"/>
      <c r="D233" s="47" t="s">
        <v>79</v>
      </c>
      <c r="E233" s="47">
        <v>0.94399999999999995</v>
      </c>
      <c r="F233" s="47">
        <v>0.88229999999999997</v>
      </c>
      <c r="G233" s="47">
        <v>0.90429999999999999</v>
      </c>
      <c r="H233" s="47">
        <v>0.91</v>
      </c>
      <c r="I233" s="47">
        <v>0.92700000000000005</v>
      </c>
      <c r="J233" s="47">
        <v>0.94269999999999998</v>
      </c>
      <c r="K233" s="47">
        <v>0.94769999999999999</v>
      </c>
      <c r="M233" s="100"/>
      <c r="N233" s="100"/>
      <c r="O233" s="47" t="s">
        <v>79</v>
      </c>
      <c r="P233" s="2">
        <f t="shared" si="179"/>
        <v>5.0000000000000044E-3</v>
      </c>
      <c r="Q233" s="2">
        <f t="shared" si="180"/>
        <v>-4.8399999999999999E-2</v>
      </c>
      <c r="R233" s="2">
        <f t="shared" si="181"/>
        <v>-2.2700000000000053E-2</v>
      </c>
      <c r="S233" s="2">
        <f t="shared" si="182"/>
        <v>-1.2000000000000011E-2</v>
      </c>
      <c r="T233" s="2">
        <f>I233-I$235</f>
        <v>1.0000000000000009E-3</v>
      </c>
      <c r="U233" s="2">
        <f t="shared" si="184"/>
        <v>1.8399999999999972E-2</v>
      </c>
      <c r="V233" s="2">
        <f t="shared" si="185"/>
        <v>3.0000000000000027E-2</v>
      </c>
      <c r="X233" s="47" t="s">
        <v>79</v>
      </c>
      <c r="Y233">
        <f t="shared" si="177"/>
        <v>-0.41000000000000081</v>
      </c>
      <c r="AA233" s="100"/>
      <c r="AB233" s="100"/>
      <c r="AC233" s="47" t="s">
        <v>79</v>
      </c>
      <c r="AD233" s="83">
        <f t="shared" si="168"/>
        <v>0.50000000000000044</v>
      </c>
      <c r="AE233" s="83">
        <f t="shared" si="155"/>
        <v>-4.84</v>
      </c>
      <c r="AF233" s="83">
        <f t="shared" si="156"/>
        <v>-2.2700000000000053</v>
      </c>
      <c r="AG233" s="83">
        <f t="shared" si="157"/>
        <v>-1.2000000000000011</v>
      </c>
      <c r="AH233" s="83">
        <f t="shared" si="158"/>
        <v>0.10000000000000009</v>
      </c>
      <c r="AI233" s="83">
        <f t="shared" si="159"/>
        <v>1.8399999999999972</v>
      </c>
      <c r="AJ233" s="83">
        <f t="shared" si="160"/>
        <v>3.0000000000000027</v>
      </c>
    </row>
    <row r="234" spans="2:36" x14ac:dyDescent="0.35">
      <c r="B234" s="100"/>
      <c r="C234" s="100"/>
      <c r="D234" s="47" t="s">
        <v>50</v>
      </c>
      <c r="E234" s="47">
        <v>0.94330000000000003</v>
      </c>
      <c r="F234" s="47">
        <v>0.89100000000000001</v>
      </c>
      <c r="G234" s="47">
        <v>0.91269999999999996</v>
      </c>
      <c r="H234" s="47">
        <v>0.91769999999999996</v>
      </c>
      <c r="I234" s="47">
        <v>0.93130000000000002</v>
      </c>
      <c r="J234" s="47">
        <v>0.94869999999999999</v>
      </c>
      <c r="K234" s="47">
        <v>0.94969999999999999</v>
      </c>
      <c r="M234" s="100"/>
      <c r="N234" s="100"/>
      <c r="O234" s="47" t="s">
        <v>50</v>
      </c>
      <c r="P234" s="2">
        <f t="shared" si="179"/>
        <v>4.3000000000000815E-3</v>
      </c>
      <c r="Q234" s="2">
        <f t="shared" si="180"/>
        <v>-3.9699999999999958E-2</v>
      </c>
      <c r="R234" s="2">
        <f t="shared" si="181"/>
        <v>-1.430000000000009E-2</v>
      </c>
      <c r="S234" s="2">
        <f t="shared" si="182"/>
        <v>-4.3000000000000815E-3</v>
      </c>
      <c r="T234" s="2">
        <f t="shared" si="183"/>
        <v>5.2999999999999714E-3</v>
      </c>
      <c r="U234" s="2">
        <f t="shared" si="184"/>
        <v>2.4399999999999977E-2</v>
      </c>
      <c r="V234" s="2">
        <f t="shared" si="185"/>
        <v>3.2000000000000028E-2</v>
      </c>
      <c r="X234" s="47" t="s">
        <v>50</v>
      </c>
      <c r="Y234">
        <f t="shared" si="177"/>
        <v>0.10999999999999899</v>
      </c>
      <c r="AA234" s="100"/>
      <c r="AB234" s="100"/>
      <c r="AC234" s="47" t="s">
        <v>50</v>
      </c>
      <c r="AD234" s="83">
        <f t="shared" si="168"/>
        <v>0.43000000000000815</v>
      </c>
      <c r="AE234" s="83">
        <f t="shared" si="155"/>
        <v>-3.9699999999999958</v>
      </c>
      <c r="AF234" s="83">
        <f t="shared" si="156"/>
        <v>-1.430000000000009</v>
      </c>
      <c r="AG234" s="83">
        <f t="shared" si="157"/>
        <v>-0.43000000000000815</v>
      </c>
      <c r="AH234" s="83">
        <f t="shared" si="158"/>
        <v>0.52999999999999714</v>
      </c>
      <c r="AI234" s="83">
        <f t="shared" si="159"/>
        <v>2.4399999999999977</v>
      </c>
      <c r="AJ234" s="83">
        <f t="shared" si="160"/>
        <v>3.2000000000000028</v>
      </c>
    </row>
    <row r="235" spans="2:36" x14ac:dyDescent="0.35">
      <c r="B235" s="95"/>
      <c r="C235" s="95"/>
      <c r="D235" s="45" t="s">
        <v>8</v>
      </c>
      <c r="E235" s="45">
        <v>0.93899999999999995</v>
      </c>
      <c r="F235" s="45">
        <v>0.93069999999999997</v>
      </c>
      <c r="G235" s="45">
        <v>0.92700000000000005</v>
      </c>
      <c r="H235" s="45">
        <v>0.92200000000000004</v>
      </c>
      <c r="I235" s="45">
        <v>0.92600000000000005</v>
      </c>
      <c r="J235" s="45">
        <v>0.92430000000000001</v>
      </c>
      <c r="K235" s="45">
        <v>0.91769999999999996</v>
      </c>
      <c r="M235" s="95"/>
      <c r="N235" s="95"/>
      <c r="O235" s="45" t="s">
        <v>8</v>
      </c>
      <c r="P235" s="3">
        <v>0.93700000000000006</v>
      </c>
      <c r="Q235" s="3">
        <v>0.9345</v>
      </c>
      <c r="R235" s="3">
        <v>0.92949999999999999</v>
      </c>
      <c r="S235" s="3">
        <v>0.92300000000000004</v>
      </c>
      <c r="T235" s="3">
        <v>0.9325</v>
      </c>
      <c r="U235" s="3">
        <v>0.92649999999999999</v>
      </c>
      <c r="V235" s="3">
        <v>0.92549999999999999</v>
      </c>
      <c r="X235" s="45" t="s">
        <v>8</v>
      </c>
      <c r="AA235" s="95"/>
      <c r="AB235" s="95"/>
      <c r="AC235" s="45" t="s">
        <v>8</v>
      </c>
      <c r="AD235" s="84">
        <f t="shared" si="168"/>
        <v>93.7</v>
      </c>
      <c r="AE235" s="84">
        <f t="shared" si="155"/>
        <v>93.45</v>
      </c>
      <c r="AF235" s="84">
        <f t="shared" si="156"/>
        <v>92.95</v>
      </c>
      <c r="AG235" s="84">
        <f t="shared" si="157"/>
        <v>92.300000000000011</v>
      </c>
      <c r="AH235" s="84">
        <f t="shared" si="158"/>
        <v>93.25</v>
      </c>
      <c r="AI235" s="84">
        <f t="shared" si="159"/>
        <v>92.65</v>
      </c>
      <c r="AJ235" s="84">
        <f t="shared" si="160"/>
        <v>92.55</v>
      </c>
    </row>
    <row r="236" spans="2:36" x14ac:dyDescent="0.35">
      <c r="B236" s="102">
        <v>200</v>
      </c>
      <c r="C236" s="102">
        <v>100</v>
      </c>
      <c r="D236" s="48" t="s">
        <v>94</v>
      </c>
      <c r="E236" s="48">
        <v>0.77629999999999999</v>
      </c>
      <c r="F236" s="48">
        <v>0.76300000000000001</v>
      </c>
      <c r="G236" s="48">
        <v>0.79700000000000004</v>
      </c>
      <c r="H236" s="48">
        <v>0.84670000000000001</v>
      </c>
      <c r="I236" s="48">
        <v>0.88129999999999997</v>
      </c>
      <c r="J236" s="48">
        <v>0.88</v>
      </c>
      <c r="K236" s="48">
        <v>0.86029999999999995</v>
      </c>
      <c r="M236" s="102">
        <v>200</v>
      </c>
      <c r="N236" s="102">
        <v>100</v>
      </c>
      <c r="O236" s="48" t="s">
        <v>94</v>
      </c>
      <c r="P236" s="1">
        <f>E236-E$241</f>
        <v>-0.16300000000000003</v>
      </c>
      <c r="Q236" s="1">
        <f t="shared" ref="Q236:V236" si="186">F236-F$241</f>
        <v>-0.15029999999999999</v>
      </c>
      <c r="R236" s="1">
        <f t="shared" si="186"/>
        <v>-9.6700000000000008E-2</v>
      </c>
      <c r="S236" s="1">
        <f t="shared" si="186"/>
        <v>-2.2599999999999953E-2</v>
      </c>
      <c r="T236" s="1">
        <f t="shared" si="186"/>
        <v>3.1000000000000028E-2</v>
      </c>
      <c r="U236" s="1">
        <f t="shared" si="186"/>
        <v>4.4699999999999962E-2</v>
      </c>
      <c r="V236" s="1">
        <f t="shared" si="186"/>
        <v>3.6299999999999999E-2</v>
      </c>
      <c r="X236" s="48" t="s">
        <v>94</v>
      </c>
      <c r="Y236">
        <f t="shared" si="177"/>
        <v>-4.58</v>
      </c>
      <c r="AA236" s="102">
        <v>200</v>
      </c>
      <c r="AB236" s="102">
        <v>100</v>
      </c>
      <c r="AC236" s="48" t="s">
        <v>94</v>
      </c>
      <c r="AD236" s="81">
        <f t="shared" si="168"/>
        <v>-16.300000000000004</v>
      </c>
      <c r="AE236" s="81">
        <f t="shared" si="155"/>
        <v>-15.03</v>
      </c>
      <c r="AF236" s="81">
        <f t="shared" si="156"/>
        <v>-9.6700000000000017</v>
      </c>
      <c r="AG236" s="81">
        <f t="shared" si="157"/>
        <v>-2.2599999999999953</v>
      </c>
      <c r="AH236" s="81">
        <f t="shared" si="158"/>
        <v>3.1000000000000028</v>
      </c>
      <c r="AI236" s="81">
        <f t="shared" si="159"/>
        <v>4.4699999999999962</v>
      </c>
      <c r="AJ236" s="81">
        <f t="shared" si="160"/>
        <v>3.63</v>
      </c>
    </row>
    <row r="237" spans="2:36" x14ac:dyDescent="0.35">
      <c r="B237" s="100"/>
      <c r="C237" s="100"/>
      <c r="D237" s="47" t="s">
        <v>85</v>
      </c>
      <c r="E237" s="47">
        <v>0.92030000000000001</v>
      </c>
      <c r="F237" s="47">
        <v>0.76500000000000001</v>
      </c>
      <c r="G237" s="47">
        <v>0.76370000000000005</v>
      </c>
      <c r="H237" s="47">
        <v>0.82399999999999995</v>
      </c>
      <c r="I237" s="47">
        <v>0.88</v>
      </c>
      <c r="J237" s="47">
        <v>0.9133</v>
      </c>
      <c r="K237" s="47">
        <v>0.93600000000000005</v>
      </c>
      <c r="M237" s="100"/>
      <c r="N237" s="100"/>
      <c r="O237" s="47" t="s">
        <v>85</v>
      </c>
      <c r="P237" s="2">
        <f t="shared" ref="P237:P240" si="187">E237-E$241</f>
        <v>-1.9000000000000017E-2</v>
      </c>
      <c r="Q237" s="2">
        <f t="shared" ref="Q237:Q240" si="188">F237-F$241</f>
        <v>-0.14829999999999999</v>
      </c>
      <c r="R237" s="2">
        <f t="shared" ref="R237:R240" si="189">G237-G$241</f>
        <v>-0.13</v>
      </c>
      <c r="S237" s="2">
        <f t="shared" ref="S237:S240" si="190">H237-H$241</f>
        <v>-4.5300000000000007E-2</v>
      </c>
      <c r="T237" s="2">
        <f t="shared" ref="T237:T240" si="191">I237-I$241</f>
        <v>2.970000000000006E-2</v>
      </c>
      <c r="U237" s="2">
        <f t="shared" ref="U237:U240" si="192">J237-J$241</f>
        <v>7.7999999999999958E-2</v>
      </c>
      <c r="V237" s="2">
        <f t="shared" ref="V237:V240" si="193">K237-K$241</f>
        <v>0.1120000000000001</v>
      </c>
      <c r="X237" s="47" t="s">
        <v>85</v>
      </c>
      <c r="Y237">
        <f t="shared" si="177"/>
        <v>-1.7557142857142845</v>
      </c>
      <c r="AA237" s="100"/>
      <c r="AB237" s="100"/>
      <c r="AC237" s="57" t="s">
        <v>85</v>
      </c>
      <c r="AD237" s="82">
        <f t="shared" si="168"/>
        <v>-1.9000000000000017</v>
      </c>
      <c r="AE237" s="82">
        <f t="shared" si="155"/>
        <v>-14.829999999999998</v>
      </c>
      <c r="AF237" s="82">
        <f t="shared" si="156"/>
        <v>-13</v>
      </c>
      <c r="AG237" s="82">
        <f t="shared" si="157"/>
        <v>-4.5300000000000011</v>
      </c>
      <c r="AH237" s="82">
        <f t="shared" si="158"/>
        <v>2.970000000000006</v>
      </c>
      <c r="AI237" s="82">
        <f t="shared" si="159"/>
        <v>7.7999999999999954</v>
      </c>
      <c r="AJ237" s="82">
        <f t="shared" si="160"/>
        <v>11.20000000000001</v>
      </c>
    </row>
    <row r="238" spans="2:36" x14ac:dyDescent="0.35">
      <c r="B238" s="100"/>
      <c r="C238" s="100"/>
      <c r="D238" s="47" t="s">
        <v>95</v>
      </c>
      <c r="E238" s="47">
        <v>0.93869999999999998</v>
      </c>
      <c r="F238" s="47">
        <v>0.86399999999999999</v>
      </c>
      <c r="G238" s="47">
        <v>0.77929999999999999</v>
      </c>
      <c r="H238" s="47">
        <v>0.8</v>
      </c>
      <c r="I238" s="47">
        <v>0.84230000000000005</v>
      </c>
      <c r="J238" s="47">
        <v>0.88700000000000001</v>
      </c>
      <c r="K238" s="47">
        <v>0.89529999999999998</v>
      </c>
      <c r="M238" s="100"/>
      <c r="N238" s="100"/>
      <c r="O238" s="57" t="s">
        <v>95</v>
      </c>
      <c r="P238" s="21">
        <f t="shared" si="187"/>
        <v>-6.0000000000004494E-4</v>
      </c>
      <c r="Q238" s="21">
        <f t="shared" si="188"/>
        <v>-4.930000000000001E-2</v>
      </c>
      <c r="R238" s="21">
        <f t="shared" si="189"/>
        <v>-0.11440000000000006</v>
      </c>
      <c r="S238" s="21">
        <f t="shared" si="190"/>
        <v>-6.9299999999999917E-2</v>
      </c>
      <c r="T238" s="21">
        <f t="shared" si="191"/>
        <v>-7.9999999999998961E-3</v>
      </c>
      <c r="U238" s="21">
        <f t="shared" si="192"/>
        <v>5.1699999999999968E-2</v>
      </c>
      <c r="V238" s="21">
        <f t="shared" si="193"/>
        <v>7.130000000000003E-2</v>
      </c>
      <c r="X238" s="47" t="s">
        <v>95</v>
      </c>
      <c r="Y238">
        <f t="shared" si="177"/>
        <v>-1.6942857142857131</v>
      </c>
      <c r="AA238" s="100"/>
      <c r="AB238" s="100"/>
      <c r="AC238" s="47" t="s">
        <v>95</v>
      </c>
      <c r="AD238" s="83">
        <f t="shared" si="168"/>
        <v>-6.0000000000004494E-2</v>
      </c>
      <c r="AE238" s="83">
        <f t="shared" si="155"/>
        <v>-4.9300000000000015</v>
      </c>
      <c r="AF238" s="83">
        <f t="shared" si="156"/>
        <v>-11.440000000000005</v>
      </c>
      <c r="AG238" s="83">
        <f t="shared" si="157"/>
        <v>-6.9299999999999917</v>
      </c>
      <c r="AH238" s="83">
        <f t="shared" si="158"/>
        <v>-0.79999999999998961</v>
      </c>
      <c r="AI238" s="83">
        <f t="shared" si="159"/>
        <v>5.1699999999999964</v>
      </c>
      <c r="AJ238" s="83">
        <f t="shared" si="160"/>
        <v>7.1300000000000026</v>
      </c>
    </row>
    <row r="239" spans="2:36" x14ac:dyDescent="0.35">
      <c r="B239" s="100"/>
      <c r="C239" s="100"/>
      <c r="D239" s="47" t="s">
        <v>79</v>
      </c>
      <c r="E239" s="47">
        <v>0.92200000000000004</v>
      </c>
      <c r="F239" s="47">
        <v>0.71</v>
      </c>
      <c r="G239" s="47">
        <v>0.64929999999999999</v>
      </c>
      <c r="H239" s="47">
        <v>0.67569999999999997</v>
      </c>
      <c r="I239" s="47">
        <v>0.77629999999999999</v>
      </c>
      <c r="J239" s="47">
        <v>0.83630000000000004</v>
      </c>
      <c r="K239" s="47">
        <v>0.89200000000000002</v>
      </c>
      <c r="M239" s="100"/>
      <c r="N239" s="100"/>
      <c r="O239" s="47" t="s">
        <v>79</v>
      </c>
      <c r="P239" s="2">
        <f t="shared" si="187"/>
        <v>-1.7299999999999982E-2</v>
      </c>
      <c r="Q239" s="2">
        <f t="shared" si="188"/>
        <v>-0.20330000000000004</v>
      </c>
      <c r="R239" s="2">
        <f t="shared" si="189"/>
        <v>-0.24440000000000006</v>
      </c>
      <c r="S239" s="2">
        <f t="shared" si="190"/>
        <v>-0.19359999999999999</v>
      </c>
      <c r="T239" s="2">
        <f t="shared" si="191"/>
        <v>-7.3999999999999955E-2</v>
      </c>
      <c r="U239" s="2">
        <f t="shared" si="192"/>
        <v>1.0000000000000009E-3</v>
      </c>
      <c r="V239" s="2">
        <f t="shared" si="193"/>
        <v>6.800000000000006E-2</v>
      </c>
      <c r="X239" s="47" t="s">
        <v>79</v>
      </c>
      <c r="Y239">
        <f t="shared" si="177"/>
        <v>-9.48</v>
      </c>
      <c r="AA239" s="100"/>
      <c r="AB239" s="100"/>
      <c r="AC239" s="47" t="s">
        <v>79</v>
      </c>
      <c r="AD239" s="83">
        <f t="shared" si="168"/>
        <v>-1.7299999999999982</v>
      </c>
      <c r="AE239" s="83">
        <f t="shared" si="155"/>
        <v>-20.330000000000005</v>
      </c>
      <c r="AF239" s="83">
        <f t="shared" si="156"/>
        <v>-24.440000000000005</v>
      </c>
      <c r="AG239" s="83">
        <f t="shared" si="157"/>
        <v>-19.36</v>
      </c>
      <c r="AH239" s="83">
        <f t="shared" si="158"/>
        <v>-7.399999999999995</v>
      </c>
      <c r="AI239" s="83">
        <f t="shared" si="159"/>
        <v>0.10000000000000009</v>
      </c>
      <c r="AJ239" s="83">
        <f t="shared" si="160"/>
        <v>6.800000000000006</v>
      </c>
    </row>
    <row r="240" spans="2:36" x14ac:dyDescent="0.35">
      <c r="B240" s="100"/>
      <c r="C240" s="100"/>
      <c r="D240" s="47" t="s">
        <v>50</v>
      </c>
      <c r="E240" s="47">
        <v>0.92169999999999996</v>
      </c>
      <c r="F240" s="47">
        <v>0.752</v>
      </c>
      <c r="G240" s="47">
        <v>0.68899999999999995</v>
      </c>
      <c r="H240" s="47">
        <v>0.72470000000000001</v>
      </c>
      <c r="I240" s="47">
        <v>0.80700000000000005</v>
      </c>
      <c r="J240" s="47">
        <v>0.85529999999999995</v>
      </c>
      <c r="K240" s="47">
        <v>0.90129999999999999</v>
      </c>
      <c r="M240" s="100"/>
      <c r="N240" s="100"/>
      <c r="O240" s="47" t="s">
        <v>50</v>
      </c>
      <c r="P240" s="2">
        <f t="shared" si="187"/>
        <v>-1.760000000000006E-2</v>
      </c>
      <c r="Q240" s="2">
        <f t="shared" si="188"/>
        <v>-0.1613</v>
      </c>
      <c r="R240" s="2">
        <f t="shared" si="189"/>
        <v>-0.2047000000000001</v>
      </c>
      <c r="S240" s="2">
        <f t="shared" si="190"/>
        <v>-0.14459999999999995</v>
      </c>
      <c r="T240" s="2">
        <f t="shared" si="191"/>
        <v>-4.3299999999999894E-2</v>
      </c>
      <c r="U240" s="2">
        <f t="shared" si="192"/>
        <v>1.9999999999999907E-2</v>
      </c>
      <c r="V240" s="2">
        <f t="shared" si="193"/>
        <v>7.7300000000000035E-2</v>
      </c>
      <c r="X240" s="47" t="s">
        <v>50</v>
      </c>
      <c r="Y240">
        <f t="shared" si="177"/>
        <v>-6.7742857142857149</v>
      </c>
      <c r="AA240" s="100"/>
      <c r="AB240" s="100"/>
      <c r="AC240" s="47" t="s">
        <v>50</v>
      </c>
      <c r="AD240" s="83">
        <f t="shared" si="168"/>
        <v>-1.760000000000006</v>
      </c>
      <c r="AE240" s="83">
        <f t="shared" si="155"/>
        <v>-16.13</v>
      </c>
      <c r="AF240" s="83">
        <f t="shared" si="156"/>
        <v>-20.47000000000001</v>
      </c>
      <c r="AG240" s="83">
        <f t="shared" si="157"/>
        <v>-14.459999999999996</v>
      </c>
      <c r="AH240" s="83">
        <f t="shared" si="158"/>
        <v>-4.3299999999999894</v>
      </c>
      <c r="AI240" s="83">
        <f t="shared" si="159"/>
        <v>1.9999999999999907</v>
      </c>
      <c r="AJ240" s="83">
        <f t="shared" si="160"/>
        <v>7.730000000000004</v>
      </c>
    </row>
    <row r="241" spans="2:36" x14ac:dyDescent="0.35">
      <c r="B241" s="100"/>
      <c r="C241" s="95"/>
      <c r="D241" s="45" t="s">
        <v>8</v>
      </c>
      <c r="E241" s="45">
        <v>0.93930000000000002</v>
      </c>
      <c r="F241" s="45">
        <v>0.9133</v>
      </c>
      <c r="G241" s="45">
        <v>0.89370000000000005</v>
      </c>
      <c r="H241" s="45">
        <v>0.86929999999999996</v>
      </c>
      <c r="I241" s="45">
        <v>0.85029999999999994</v>
      </c>
      <c r="J241" s="45">
        <v>0.83530000000000004</v>
      </c>
      <c r="K241" s="45">
        <v>0.82399999999999995</v>
      </c>
      <c r="M241" s="100"/>
      <c r="N241" s="95"/>
      <c r="O241" s="45" t="s">
        <v>8</v>
      </c>
      <c r="P241" s="3">
        <v>0.94</v>
      </c>
      <c r="Q241" s="3">
        <v>0.90400000000000003</v>
      </c>
      <c r="R241" s="3">
        <v>0.87849999999999995</v>
      </c>
      <c r="S241" s="3">
        <v>0.86599999999999999</v>
      </c>
      <c r="T241" s="3">
        <v>0.86</v>
      </c>
      <c r="U241" s="3">
        <v>0.86599999999999999</v>
      </c>
      <c r="V241" s="3">
        <v>0.86650000000000005</v>
      </c>
      <c r="X241" s="45" t="s">
        <v>8</v>
      </c>
      <c r="AA241" s="100"/>
      <c r="AB241" s="95"/>
      <c r="AC241" s="45" t="s">
        <v>8</v>
      </c>
      <c r="AD241" s="84">
        <f t="shared" si="168"/>
        <v>94</v>
      </c>
      <c r="AE241" s="84">
        <f t="shared" si="155"/>
        <v>90.4</v>
      </c>
      <c r="AF241" s="84">
        <f t="shared" si="156"/>
        <v>87.85</v>
      </c>
      <c r="AG241" s="84">
        <f t="shared" si="157"/>
        <v>86.6</v>
      </c>
      <c r="AH241" s="84">
        <f t="shared" si="158"/>
        <v>86</v>
      </c>
      <c r="AI241" s="84">
        <f t="shared" si="159"/>
        <v>86.6</v>
      </c>
      <c r="AJ241" s="84">
        <f t="shared" si="160"/>
        <v>86.65</v>
      </c>
    </row>
    <row r="242" spans="2:36" x14ac:dyDescent="0.35">
      <c r="B242" s="100"/>
      <c r="C242" s="102">
        <v>200</v>
      </c>
      <c r="D242" s="48" t="s">
        <v>94</v>
      </c>
      <c r="E242" s="48">
        <v>0.85470000000000002</v>
      </c>
      <c r="F242" s="48">
        <v>0.85029999999999994</v>
      </c>
      <c r="G242" s="48">
        <v>0.89</v>
      </c>
      <c r="H242" s="48">
        <v>0.9123</v>
      </c>
      <c r="I242" s="48">
        <v>0.91669999999999996</v>
      </c>
      <c r="J242" s="48">
        <v>0.91900000000000004</v>
      </c>
      <c r="K242" s="48">
        <v>0.89300000000000002</v>
      </c>
      <c r="M242" s="100"/>
      <c r="N242" s="102">
        <v>200</v>
      </c>
      <c r="O242" s="48" t="s">
        <v>94</v>
      </c>
      <c r="P242" s="1">
        <f>E242-E$247</f>
        <v>-9.3299999999999939E-2</v>
      </c>
      <c r="Q242" s="1">
        <f t="shared" ref="Q242:U242" si="194">F242-F$247</f>
        <v>-8.5400000000000031E-2</v>
      </c>
      <c r="R242" s="1">
        <f t="shared" si="194"/>
        <v>-3.4699999999999953E-2</v>
      </c>
      <c r="S242" s="1">
        <f t="shared" si="194"/>
        <v>-8.0000000000000071E-3</v>
      </c>
      <c r="T242" s="1">
        <f t="shared" si="194"/>
        <v>9.6999999999999309E-3</v>
      </c>
      <c r="U242" s="1">
        <f t="shared" si="194"/>
        <v>1.3700000000000045E-2</v>
      </c>
      <c r="V242" s="1">
        <f>K242-K$247</f>
        <v>-9.000000000000008E-3</v>
      </c>
      <c r="X242" s="48" t="s">
        <v>94</v>
      </c>
      <c r="Y242">
        <f t="shared" si="177"/>
        <v>-2.9571428571428564</v>
      </c>
      <c r="AA242" s="100"/>
      <c r="AB242" s="102">
        <v>200</v>
      </c>
      <c r="AC242" s="48" t="s">
        <v>94</v>
      </c>
      <c r="AD242" s="81">
        <f t="shared" si="168"/>
        <v>-9.3299999999999947</v>
      </c>
      <c r="AE242" s="81">
        <f t="shared" si="155"/>
        <v>-8.5400000000000027</v>
      </c>
      <c r="AF242" s="81">
        <f t="shared" si="156"/>
        <v>-3.4699999999999953</v>
      </c>
      <c r="AG242" s="81">
        <f t="shared" si="157"/>
        <v>-0.80000000000000071</v>
      </c>
      <c r="AH242" s="81">
        <f t="shared" si="158"/>
        <v>0.96999999999999309</v>
      </c>
      <c r="AI242" s="81">
        <f t="shared" si="159"/>
        <v>1.3700000000000045</v>
      </c>
      <c r="AJ242" s="81">
        <f t="shared" si="160"/>
        <v>-0.9000000000000008</v>
      </c>
    </row>
    <row r="243" spans="2:36" x14ac:dyDescent="0.35">
      <c r="B243" s="100"/>
      <c r="C243" s="100"/>
      <c r="D243" s="47" t="s">
        <v>85</v>
      </c>
      <c r="E243" s="47">
        <v>0.93700000000000006</v>
      </c>
      <c r="F243" s="47">
        <v>0.85529999999999995</v>
      </c>
      <c r="G243" s="47">
        <v>0.85199999999999998</v>
      </c>
      <c r="H243" s="47">
        <v>0.89529999999999998</v>
      </c>
      <c r="I243" s="47">
        <v>0.92030000000000001</v>
      </c>
      <c r="J243" s="47">
        <v>0.93930000000000002</v>
      </c>
      <c r="K243" s="47">
        <v>0.94699999999999995</v>
      </c>
      <c r="M243" s="100"/>
      <c r="N243" s="100"/>
      <c r="O243" s="47" t="s">
        <v>85</v>
      </c>
      <c r="P243" s="2">
        <f t="shared" ref="P243:P246" si="195">E243-E$247</f>
        <v>-1.0999999999999899E-2</v>
      </c>
      <c r="Q243" s="2">
        <f t="shared" ref="Q243:Q246" si="196">F243-F$247</f>
        <v>-8.0400000000000027E-2</v>
      </c>
      <c r="R243" s="2">
        <f t="shared" ref="R243:R246" si="197">G243-G$247</f>
        <v>-7.2699999999999987E-2</v>
      </c>
      <c r="S243" s="2">
        <f t="shared" ref="S243:S246" si="198">H243-H$247</f>
        <v>-2.5000000000000022E-2</v>
      </c>
      <c r="T243" s="2">
        <f t="shared" ref="T243:T246" si="199">I243-I$247</f>
        <v>1.3299999999999979E-2</v>
      </c>
      <c r="U243" s="2">
        <f t="shared" ref="U243:U246" si="200">J243-J$247</f>
        <v>3.400000000000003E-2</v>
      </c>
      <c r="V243" s="2">
        <f t="shared" ref="V243:V246" si="201">K243-K$247</f>
        <v>4.4999999999999929E-2</v>
      </c>
      <c r="X243" s="47" t="s">
        <v>85</v>
      </c>
      <c r="Y243">
        <f t="shared" si="177"/>
        <v>-1.3828571428571428</v>
      </c>
      <c r="AA243" s="100"/>
      <c r="AB243" s="100"/>
      <c r="AC243" s="57" t="s">
        <v>85</v>
      </c>
      <c r="AD243" s="82">
        <f t="shared" si="168"/>
        <v>-1.0999999999999899</v>
      </c>
      <c r="AE243" s="82">
        <f t="shared" si="155"/>
        <v>-8.0400000000000027</v>
      </c>
      <c r="AF243" s="82">
        <f t="shared" si="156"/>
        <v>-7.2699999999999987</v>
      </c>
      <c r="AG243" s="82">
        <f t="shared" si="157"/>
        <v>-2.5000000000000022</v>
      </c>
      <c r="AH243" s="82">
        <f t="shared" si="158"/>
        <v>1.3299999999999979</v>
      </c>
      <c r="AI243" s="82">
        <f t="shared" si="159"/>
        <v>3.400000000000003</v>
      </c>
      <c r="AJ243" s="82">
        <f t="shared" si="160"/>
        <v>4.4999999999999929</v>
      </c>
    </row>
    <row r="244" spans="2:36" x14ac:dyDescent="0.35">
      <c r="B244" s="100"/>
      <c r="C244" s="100"/>
      <c r="D244" s="47" t="s">
        <v>95</v>
      </c>
      <c r="E244" s="47">
        <v>0.94230000000000003</v>
      </c>
      <c r="F244" s="47">
        <v>0.89429999999999998</v>
      </c>
      <c r="G244" s="47">
        <v>0.87370000000000003</v>
      </c>
      <c r="H244" s="47">
        <v>0.88700000000000001</v>
      </c>
      <c r="I244" s="47">
        <v>0.9113</v>
      </c>
      <c r="J244" s="47">
        <v>0.92530000000000001</v>
      </c>
      <c r="K244" s="47">
        <v>0.93269999999999997</v>
      </c>
      <c r="M244" s="100"/>
      <c r="N244" s="100"/>
      <c r="O244" s="57" t="s">
        <v>95</v>
      </c>
      <c r="P244" s="21">
        <f t="shared" si="195"/>
        <v>-5.6999999999999273E-3</v>
      </c>
      <c r="Q244" s="21">
        <f t="shared" si="196"/>
        <v>-4.1399999999999992E-2</v>
      </c>
      <c r="R244" s="21">
        <f t="shared" si="197"/>
        <v>-5.0999999999999934E-2</v>
      </c>
      <c r="S244" s="21">
        <f t="shared" si="198"/>
        <v>-3.3299999999999996E-2</v>
      </c>
      <c r="T244" s="21">
        <f t="shared" si="199"/>
        <v>4.2999999999999705E-3</v>
      </c>
      <c r="U244" s="21">
        <f t="shared" si="200"/>
        <v>2.0000000000000018E-2</v>
      </c>
      <c r="V244" s="21">
        <f t="shared" si="201"/>
        <v>3.069999999999995E-2</v>
      </c>
      <c r="X244" s="47" t="s">
        <v>95</v>
      </c>
      <c r="Y244">
        <f t="shared" si="177"/>
        <v>-1.0914285714285701</v>
      </c>
      <c r="AA244" s="100"/>
      <c r="AB244" s="100"/>
      <c r="AC244" s="47" t="s">
        <v>95</v>
      </c>
      <c r="AD244" s="83">
        <f t="shared" si="168"/>
        <v>-0.56999999999999273</v>
      </c>
      <c r="AE244" s="83">
        <f t="shared" si="155"/>
        <v>-4.1399999999999988</v>
      </c>
      <c r="AF244" s="83">
        <f t="shared" si="156"/>
        <v>-5.0999999999999934</v>
      </c>
      <c r="AG244" s="83">
        <f t="shared" si="157"/>
        <v>-3.3299999999999996</v>
      </c>
      <c r="AH244" s="83">
        <f t="shared" si="158"/>
        <v>0.42999999999999705</v>
      </c>
      <c r="AI244" s="83">
        <f t="shared" si="159"/>
        <v>2.0000000000000018</v>
      </c>
      <c r="AJ244" s="83">
        <f t="shared" si="160"/>
        <v>3.069999999999995</v>
      </c>
    </row>
    <row r="245" spans="2:36" x14ac:dyDescent="0.35">
      <c r="B245" s="100"/>
      <c r="C245" s="100"/>
      <c r="D245" s="47" t="s">
        <v>79</v>
      </c>
      <c r="E245" s="47">
        <v>0.93430000000000002</v>
      </c>
      <c r="F245" s="47">
        <v>0.76600000000000001</v>
      </c>
      <c r="G245" s="47">
        <v>0.75970000000000004</v>
      </c>
      <c r="H245" s="47">
        <v>0.80700000000000005</v>
      </c>
      <c r="I245" s="47">
        <v>0.85899999999999999</v>
      </c>
      <c r="J245" s="47">
        <v>0.90169999999999995</v>
      </c>
      <c r="K245" s="47">
        <v>0.92469999999999997</v>
      </c>
      <c r="M245" s="100"/>
      <c r="N245" s="100"/>
      <c r="O245" s="47" t="s">
        <v>79</v>
      </c>
      <c r="P245" s="2">
        <f t="shared" si="195"/>
        <v>-1.3699999999999934E-2</v>
      </c>
      <c r="Q245" s="2">
        <f t="shared" si="196"/>
        <v>-0.16969999999999996</v>
      </c>
      <c r="R245" s="2">
        <f t="shared" si="197"/>
        <v>-0.16499999999999992</v>
      </c>
      <c r="S245" s="2">
        <f t="shared" si="198"/>
        <v>-0.11329999999999996</v>
      </c>
      <c r="T245" s="2">
        <f t="shared" si="199"/>
        <v>-4.8000000000000043E-2</v>
      </c>
      <c r="U245" s="2">
        <f t="shared" si="200"/>
        <v>-3.6000000000000476E-3</v>
      </c>
      <c r="V245" s="2">
        <f t="shared" si="201"/>
        <v>2.2699999999999942E-2</v>
      </c>
      <c r="X245" s="47" t="s">
        <v>79</v>
      </c>
      <c r="Y245">
        <f t="shared" si="177"/>
        <v>-7.008571428571428</v>
      </c>
      <c r="AA245" s="100"/>
      <c r="AB245" s="100"/>
      <c r="AC245" s="47" t="s">
        <v>79</v>
      </c>
      <c r="AD245" s="83">
        <f t="shared" si="168"/>
        <v>-1.3699999999999934</v>
      </c>
      <c r="AE245" s="83">
        <f t="shared" si="155"/>
        <v>-16.969999999999995</v>
      </c>
      <c r="AF245" s="83">
        <f t="shared" si="156"/>
        <v>-16.499999999999993</v>
      </c>
      <c r="AG245" s="83">
        <f t="shared" si="157"/>
        <v>-11.329999999999995</v>
      </c>
      <c r="AH245" s="83">
        <f t="shared" si="158"/>
        <v>-4.8000000000000043</v>
      </c>
      <c r="AI245" s="83">
        <f t="shared" si="159"/>
        <v>-0.36000000000000476</v>
      </c>
      <c r="AJ245" s="83">
        <f t="shared" si="160"/>
        <v>2.2699999999999942</v>
      </c>
    </row>
    <row r="246" spans="2:36" x14ac:dyDescent="0.35">
      <c r="B246" s="100"/>
      <c r="C246" s="100"/>
      <c r="D246" s="47" t="s">
        <v>50</v>
      </c>
      <c r="E246" s="47">
        <v>0.93530000000000002</v>
      </c>
      <c r="F246" s="47">
        <v>0.79430000000000001</v>
      </c>
      <c r="G246" s="47">
        <v>0.79100000000000004</v>
      </c>
      <c r="H246" s="47">
        <v>0.82669999999999999</v>
      </c>
      <c r="I246" s="47">
        <v>0.87970000000000004</v>
      </c>
      <c r="J246" s="47">
        <v>0.91669999999999996</v>
      </c>
      <c r="K246" s="47">
        <v>0.94</v>
      </c>
      <c r="M246" s="100"/>
      <c r="N246" s="100"/>
      <c r="O246" s="47" t="s">
        <v>50</v>
      </c>
      <c r="P246" s="2">
        <f t="shared" si="195"/>
        <v>-1.2699999999999934E-2</v>
      </c>
      <c r="Q246" s="2">
        <f t="shared" si="196"/>
        <v>-0.14139999999999997</v>
      </c>
      <c r="R246" s="2">
        <f t="shared" si="197"/>
        <v>-0.13369999999999993</v>
      </c>
      <c r="S246" s="2">
        <f t="shared" si="198"/>
        <v>-9.3600000000000017E-2</v>
      </c>
      <c r="T246" s="2">
        <f t="shared" si="199"/>
        <v>-2.7299999999999991E-2</v>
      </c>
      <c r="U246" s="2">
        <f t="shared" si="200"/>
        <v>1.1399999999999966E-2</v>
      </c>
      <c r="V246" s="2">
        <f t="shared" si="201"/>
        <v>3.7999999999999923E-2</v>
      </c>
      <c r="X246" s="47" t="s">
        <v>50</v>
      </c>
      <c r="Y246">
        <f t="shared" si="177"/>
        <v>-5.1328571428571426</v>
      </c>
      <c r="AA246" s="100"/>
      <c r="AB246" s="100"/>
      <c r="AC246" s="47" t="s">
        <v>50</v>
      </c>
      <c r="AD246" s="83">
        <f t="shared" si="168"/>
        <v>-1.2699999999999934</v>
      </c>
      <c r="AE246" s="83">
        <f t="shared" si="155"/>
        <v>-14.139999999999997</v>
      </c>
      <c r="AF246" s="83">
        <f t="shared" si="156"/>
        <v>-13.369999999999994</v>
      </c>
      <c r="AG246" s="83">
        <f t="shared" si="157"/>
        <v>-9.3600000000000012</v>
      </c>
      <c r="AH246" s="83">
        <f t="shared" si="158"/>
        <v>-2.7299999999999991</v>
      </c>
      <c r="AI246" s="83">
        <f t="shared" si="159"/>
        <v>1.1399999999999966</v>
      </c>
      <c r="AJ246" s="83">
        <f t="shared" si="160"/>
        <v>3.7999999999999923</v>
      </c>
    </row>
    <row r="247" spans="2:36" x14ac:dyDescent="0.35">
      <c r="B247" s="100"/>
      <c r="C247" s="95"/>
      <c r="D247" s="45" t="s">
        <v>8</v>
      </c>
      <c r="E247" s="45">
        <v>0.94799999999999995</v>
      </c>
      <c r="F247" s="45">
        <v>0.93569999999999998</v>
      </c>
      <c r="G247" s="45">
        <v>0.92469999999999997</v>
      </c>
      <c r="H247" s="45">
        <v>0.92030000000000001</v>
      </c>
      <c r="I247" s="45">
        <v>0.90700000000000003</v>
      </c>
      <c r="J247" s="45">
        <v>0.90529999999999999</v>
      </c>
      <c r="K247" s="45">
        <v>0.90200000000000002</v>
      </c>
      <c r="M247" s="100"/>
      <c r="N247" s="95"/>
      <c r="O247" s="45" t="s">
        <v>8</v>
      </c>
      <c r="P247" s="3">
        <v>0.95099999999999996</v>
      </c>
      <c r="Q247" s="3">
        <v>0.92800000000000005</v>
      </c>
      <c r="R247" s="3">
        <v>0.90849999999999997</v>
      </c>
      <c r="S247" s="3">
        <v>0.91049999999999998</v>
      </c>
      <c r="T247" s="3">
        <v>0.9</v>
      </c>
      <c r="U247" s="3">
        <v>0.89600000000000002</v>
      </c>
      <c r="V247" s="3">
        <v>0.90849999999999997</v>
      </c>
      <c r="X247" s="45" t="s">
        <v>8</v>
      </c>
      <c r="AA247" s="100"/>
      <c r="AB247" s="95"/>
      <c r="AC247" s="45" t="s">
        <v>8</v>
      </c>
      <c r="AD247" s="84">
        <f t="shared" si="168"/>
        <v>95.1</v>
      </c>
      <c r="AE247" s="84">
        <f t="shared" si="155"/>
        <v>92.800000000000011</v>
      </c>
      <c r="AF247" s="84">
        <f t="shared" si="156"/>
        <v>90.85</v>
      </c>
      <c r="AG247" s="84">
        <f t="shared" si="157"/>
        <v>91.05</v>
      </c>
      <c r="AH247" s="84">
        <f t="shared" si="158"/>
        <v>90</v>
      </c>
      <c r="AI247" s="84">
        <f t="shared" si="159"/>
        <v>89.600000000000009</v>
      </c>
      <c r="AJ247" s="84">
        <f t="shared" si="160"/>
        <v>90.85</v>
      </c>
    </row>
    <row r="248" spans="2:36" x14ac:dyDescent="0.35">
      <c r="B248" s="100"/>
      <c r="C248" s="100">
        <v>300</v>
      </c>
      <c r="D248" s="47" t="s">
        <v>94</v>
      </c>
      <c r="E248" s="47">
        <v>0.89670000000000005</v>
      </c>
      <c r="F248" s="47">
        <v>0.89600000000000002</v>
      </c>
      <c r="G248" s="47">
        <v>0.92400000000000004</v>
      </c>
      <c r="H248" s="47">
        <v>0.92530000000000001</v>
      </c>
      <c r="I248" s="47">
        <v>0.91669999999999996</v>
      </c>
      <c r="J248" s="47">
        <v>0.90500000000000003</v>
      </c>
      <c r="K248" s="47">
        <v>0.89629999999999999</v>
      </c>
      <c r="M248" s="100"/>
      <c r="N248" s="100">
        <v>300</v>
      </c>
      <c r="O248" s="47" t="s">
        <v>94</v>
      </c>
      <c r="P248" s="2">
        <f>E248-E$253</f>
        <v>-4.4999999999999929E-2</v>
      </c>
      <c r="Q248" s="2">
        <f t="shared" ref="Q248:V248" si="202">F248-F$253</f>
        <v>-4.3999999999999928E-2</v>
      </c>
      <c r="R248" s="2">
        <f t="shared" si="202"/>
        <v>-2.9999999999996696E-4</v>
      </c>
      <c r="S248" s="2">
        <f t="shared" si="202"/>
        <v>6.0000000000000053E-3</v>
      </c>
      <c r="T248" s="2">
        <f t="shared" si="202"/>
        <v>0</v>
      </c>
      <c r="U248" s="2">
        <f t="shared" si="202"/>
        <v>-4.2999999999999705E-3</v>
      </c>
      <c r="V248" s="2">
        <f t="shared" si="202"/>
        <v>-1.7700000000000049E-2</v>
      </c>
      <c r="X248" s="47" t="s">
        <v>94</v>
      </c>
      <c r="Y248">
        <f t="shared" si="177"/>
        <v>-1.504285714285712</v>
      </c>
      <c r="AA248" s="100"/>
      <c r="AB248" s="100">
        <v>300</v>
      </c>
      <c r="AC248" s="47" t="s">
        <v>94</v>
      </c>
      <c r="AD248" s="83">
        <f t="shared" si="168"/>
        <v>-4.4999999999999929</v>
      </c>
      <c r="AE248" s="83">
        <f t="shared" si="155"/>
        <v>-4.3999999999999932</v>
      </c>
      <c r="AF248" s="83">
        <f t="shared" si="156"/>
        <v>-2.9999999999996696E-2</v>
      </c>
      <c r="AG248" s="83">
        <f t="shared" si="157"/>
        <v>0.60000000000000053</v>
      </c>
      <c r="AH248" s="83">
        <f t="shared" si="158"/>
        <v>0</v>
      </c>
      <c r="AI248" s="83">
        <f t="shared" si="159"/>
        <v>-0.42999999999999705</v>
      </c>
      <c r="AJ248" s="83">
        <f t="shared" si="160"/>
        <v>-1.7700000000000049</v>
      </c>
    </row>
    <row r="249" spans="2:36" x14ac:dyDescent="0.35">
      <c r="B249" s="100"/>
      <c r="C249" s="100"/>
      <c r="D249" s="47" t="s">
        <v>85</v>
      </c>
      <c r="E249" s="47">
        <v>0.94199999999999995</v>
      </c>
      <c r="F249" s="47">
        <v>0.91469999999999996</v>
      </c>
      <c r="G249" s="47">
        <v>0.9103</v>
      </c>
      <c r="H249" s="47">
        <v>0.92869999999999997</v>
      </c>
      <c r="I249" s="47">
        <v>0.93400000000000005</v>
      </c>
      <c r="J249" s="47">
        <v>0.94869999999999999</v>
      </c>
      <c r="K249" s="47">
        <v>0.94899999999999995</v>
      </c>
      <c r="M249" s="100"/>
      <c r="N249" s="100"/>
      <c r="O249" s="57" t="s">
        <v>85</v>
      </c>
      <c r="P249" s="21">
        <f t="shared" ref="P249:P252" si="203">E249-E$253</f>
        <v>2.9999999999996696E-4</v>
      </c>
      <c r="Q249" s="21">
        <f t="shared" ref="Q249:Q252" si="204">F249-F$253</f>
        <v>-2.5299999999999989E-2</v>
      </c>
      <c r="R249" s="21">
        <f t="shared" ref="R249:R252" si="205">G249-G$253</f>
        <v>-1.4000000000000012E-2</v>
      </c>
      <c r="S249" s="21">
        <f t="shared" ref="S249:S252" si="206">H249-H$253</f>
        <v>9.3999999999999639E-3</v>
      </c>
      <c r="T249" s="21">
        <f t="shared" ref="T249:T252" si="207">I249-I$253</f>
        <v>1.7300000000000093E-2</v>
      </c>
      <c r="U249" s="21">
        <f t="shared" ref="U249:U252" si="208">J249-J$253</f>
        <v>3.9399999999999991E-2</v>
      </c>
      <c r="V249" s="21">
        <f t="shared" ref="V249:V252" si="209">K249-K$253</f>
        <v>3.499999999999992E-2</v>
      </c>
      <c r="X249" s="47" t="s">
        <v>85</v>
      </c>
      <c r="Y249">
        <f t="shared" si="177"/>
        <v>0.88714285714285612</v>
      </c>
      <c r="AA249" s="100"/>
      <c r="AB249" s="100"/>
      <c r="AC249" s="57" t="s">
        <v>85</v>
      </c>
      <c r="AD249" s="82">
        <f t="shared" si="168"/>
        <v>2.9999999999996696E-2</v>
      </c>
      <c r="AE249" s="82">
        <f t="shared" si="155"/>
        <v>-2.5299999999999989</v>
      </c>
      <c r="AF249" s="82">
        <f t="shared" si="156"/>
        <v>-1.4000000000000012</v>
      </c>
      <c r="AG249" s="82">
        <f t="shared" si="157"/>
        <v>0.93999999999999639</v>
      </c>
      <c r="AH249" s="82">
        <f t="shared" si="158"/>
        <v>1.7300000000000093</v>
      </c>
      <c r="AI249" s="82">
        <f t="shared" si="159"/>
        <v>3.9399999999999991</v>
      </c>
      <c r="AJ249" s="82">
        <f t="shared" si="160"/>
        <v>3.499999999999992</v>
      </c>
    </row>
    <row r="250" spans="2:36" x14ac:dyDescent="0.35">
      <c r="B250" s="100"/>
      <c r="C250" s="100"/>
      <c r="D250" s="47" t="s">
        <v>95</v>
      </c>
      <c r="E250" s="47">
        <v>0.95199999999999996</v>
      </c>
      <c r="F250" s="47">
        <v>0.92100000000000004</v>
      </c>
      <c r="G250" s="47">
        <v>0.91800000000000004</v>
      </c>
      <c r="H250" s="47">
        <v>0.92130000000000001</v>
      </c>
      <c r="I250" s="47">
        <v>0.92069999999999996</v>
      </c>
      <c r="J250" s="47">
        <v>0.92830000000000001</v>
      </c>
      <c r="K250" s="47">
        <v>0.93300000000000005</v>
      </c>
      <c r="M250" s="100"/>
      <c r="N250" s="100"/>
      <c r="O250" s="47" t="s">
        <v>95</v>
      </c>
      <c r="P250" s="2">
        <f t="shared" si="203"/>
        <v>1.0299999999999976E-2</v>
      </c>
      <c r="Q250" s="2">
        <f t="shared" si="204"/>
        <v>-1.8999999999999906E-2</v>
      </c>
      <c r="R250" s="2">
        <f t="shared" si="205"/>
        <v>-6.2999999999999723E-3</v>
      </c>
      <c r="S250" s="2">
        <f t="shared" si="206"/>
        <v>2.0000000000000018E-3</v>
      </c>
      <c r="T250" s="2">
        <f t="shared" si="207"/>
        <v>4.0000000000000036E-3</v>
      </c>
      <c r="U250" s="2">
        <f t="shared" si="208"/>
        <v>1.9000000000000017E-2</v>
      </c>
      <c r="V250" s="2">
        <f t="shared" si="209"/>
        <v>1.9000000000000017E-2</v>
      </c>
      <c r="X250" s="47" t="s">
        <v>95</v>
      </c>
      <c r="Y250">
        <f t="shared" si="177"/>
        <v>0.41428571428571626</v>
      </c>
      <c r="AA250" s="100"/>
      <c r="AB250" s="100"/>
      <c r="AC250" s="47" t="s">
        <v>95</v>
      </c>
      <c r="AD250" s="83">
        <f t="shared" si="168"/>
        <v>1.0299999999999976</v>
      </c>
      <c r="AE250" s="83">
        <f t="shared" si="155"/>
        <v>-1.8999999999999906</v>
      </c>
      <c r="AF250" s="83">
        <f t="shared" si="156"/>
        <v>-0.62999999999999723</v>
      </c>
      <c r="AG250" s="83">
        <f t="shared" si="157"/>
        <v>0.20000000000000018</v>
      </c>
      <c r="AH250" s="83">
        <f t="shared" si="158"/>
        <v>0.40000000000000036</v>
      </c>
      <c r="AI250" s="83">
        <f t="shared" si="159"/>
        <v>1.9000000000000017</v>
      </c>
      <c r="AJ250" s="83">
        <f t="shared" si="160"/>
        <v>1.9000000000000017</v>
      </c>
    </row>
    <row r="251" spans="2:36" x14ac:dyDescent="0.35">
      <c r="B251" s="100"/>
      <c r="C251" s="100"/>
      <c r="D251" s="47" t="s">
        <v>79</v>
      </c>
      <c r="E251" s="47">
        <v>0.94269999999999998</v>
      </c>
      <c r="F251" s="47">
        <v>0.83699999999999997</v>
      </c>
      <c r="G251" s="47">
        <v>0.84599999999999997</v>
      </c>
      <c r="H251" s="47">
        <v>0.87870000000000004</v>
      </c>
      <c r="I251" s="47">
        <v>0.90029999999999999</v>
      </c>
      <c r="J251" s="47">
        <v>0.93069999999999997</v>
      </c>
      <c r="K251" s="47">
        <v>0.94</v>
      </c>
      <c r="M251" s="100"/>
      <c r="N251" s="100"/>
      <c r="O251" s="47" t="s">
        <v>79</v>
      </c>
      <c r="P251" s="2">
        <f t="shared" si="203"/>
        <v>1.0000000000000009E-3</v>
      </c>
      <c r="Q251" s="2">
        <f t="shared" si="204"/>
        <v>-0.10299999999999998</v>
      </c>
      <c r="R251" s="2">
        <f t="shared" si="205"/>
        <v>-7.8300000000000036E-2</v>
      </c>
      <c r="S251" s="2">
        <f t="shared" si="206"/>
        <v>-4.0599999999999969E-2</v>
      </c>
      <c r="T251" s="2">
        <f t="shared" si="207"/>
        <v>-1.639999999999997E-2</v>
      </c>
      <c r="U251" s="2">
        <f t="shared" si="208"/>
        <v>2.1399999999999975E-2</v>
      </c>
      <c r="V251" s="2">
        <f t="shared" si="209"/>
        <v>2.5999999999999912E-2</v>
      </c>
      <c r="X251" s="47" t="s">
        <v>79</v>
      </c>
      <c r="Y251">
        <f t="shared" si="177"/>
        <v>-2.712857142857144</v>
      </c>
      <c r="AA251" s="100"/>
      <c r="AB251" s="100"/>
      <c r="AC251" s="47" t="s">
        <v>79</v>
      </c>
      <c r="AD251" s="83">
        <f t="shared" si="168"/>
        <v>0.10000000000000009</v>
      </c>
      <c r="AE251" s="83">
        <f t="shared" si="155"/>
        <v>-10.299999999999997</v>
      </c>
      <c r="AF251" s="83">
        <f t="shared" si="156"/>
        <v>-7.8300000000000036</v>
      </c>
      <c r="AG251" s="83">
        <f t="shared" si="157"/>
        <v>-4.0599999999999969</v>
      </c>
      <c r="AH251" s="83">
        <f t="shared" si="158"/>
        <v>-1.639999999999997</v>
      </c>
      <c r="AI251" s="83">
        <f t="shared" si="159"/>
        <v>2.1399999999999975</v>
      </c>
      <c r="AJ251" s="83">
        <f t="shared" si="160"/>
        <v>2.5999999999999912</v>
      </c>
    </row>
    <row r="252" spans="2:36" x14ac:dyDescent="0.35">
      <c r="B252" s="100"/>
      <c r="C252" s="100"/>
      <c r="D252" s="47" t="s">
        <v>50</v>
      </c>
      <c r="E252" s="47">
        <v>0.94299999999999995</v>
      </c>
      <c r="F252" s="47">
        <v>0.85699999999999998</v>
      </c>
      <c r="G252" s="47">
        <v>0.85870000000000002</v>
      </c>
      <c r="H252" s="47">
        <v>0.89100000000000001</v>
      </c>
      <c r="I252" s="47">
        <v>0.91</v>
      </c>
      <c r="J252" s="47">
        <v>0.93769999999999998</v>
      </c>
      <c r="K252" s="47">
        <v>0.94499999999999995</v>
      </c>
      <c r="M252" s="100"/>
      <c r="N252" s="100"/>
      <c r="O252" s="47" t="s">
        <v>50</v>
      </c>
      <c r="P252" s="2">
        <f t="shared" si="203"/>
        <v>1.2999999999999678E-3</v>
      </c>
      <c r="Q252" s="2">
        <f t="shared" si="204"/>
        <v>-8.2999999999999963E-2</v>
      </c>
      <c r="R252" s="2">
        <f t="shared" si="205"/>
        <v>-6.5599999999999992E-2</v>
      </c>
      <c r="S252" s="2">
        <f t="shared" si="206"/>
        <v>-2.8299999999999992E-2</v>
      </c>
      <c r="T252" s="2">
        <f t="shared" si="207"/>
        <v>-6.6999999999999282E-3</v>
      </c>
      <c r="U252" s="2">
        <f t="shared" si="208"/>
        <v>2.8399999999999981E-2</v>
      </c>
      <c r="V252" s="2">
        <f t="shared" si="209"/>
        <v>3.0999999999999917E-2</v>
      </c>
      <c r="X252" s="47" t="s">
        <v>50</v>
      </c>
      <c r="Y252">
        <f t="shared" si="177"/>
        <v>-1.7557142857142858</v>
      </c>
      <c r="AA252" s="100"/>
      <c r="AB252" s="100"/>
      <c r="AC252" s="47" t="s">
        <v>50</v>
      </c>
      <c r="AD252" s="83">
        <f t="shared" si="168"/>
        <v>0.12999999999999678</v>
      </c>
      <c r="AE252" s="83">
        <f t="shared" si="155"/>
        <v>-8.2999999999999972</v>
      </c>
      <c r="AF252" s="83">
        <f t="shared" si="156"/>
        <v>-6.5599999999999987</v>
      </c>
      <c r="AG252" s="83">
        <f t="shared" si="157"/>
        <v>-2.8299999999999992</v>
      </c>
      <c r="AH252" s="83">
        <f t="shared" si="158"/>
        <v>-0.66999999999999282</v>
      </c>
      <c r="AI252" s="83">
        <f t="shared" si="159"/>
        <v>2.8399999999999981</v>
      </c>
      <c r="AJ252" s="83">
        <f t="shared" si="160"/>
        <v>3.0999999999999917</v>
      </c>
    </row>
    <row r="253" spans="2:36" x14ac:dyDescent="0.35">
      <c r="B253" s="95"/>
      <c r="C253" s="95"/>
      <c r="D253" s="45" t="s">
        <v>8</v>
      </c>
      <c r="E253" s="45">
        <v>0.94169999999999998</v>
      </c>
      <c r="F253" s="45">
        <v>0.94</v>
      </c>
      <c r="G253" s="45">
        <v>0.92430000000000001</v>
      </c>
      <c r="H253" s="45">
        <v>0.91930000000000001</v>
      </c>
      <c r="I253" s="45">
        <v>0.91669999999999996</v>
      </c>
      <c r="J253" s="45">
        <v>0.9093</v>
      </c>
      <c r="K253" s="45">
        <v>0.91400000000000003</v>
      </c>
      <c r="M253" s="95"/>
      <c r="N253" s="95"/>
      <c r="O253" s="45" t="s">
        <v>8</v>
      </c>
      <c r="P253" s="3">
        <v>0.94899999999999995</v>
      </c>
      <c r="Q253" s="3">
        <v>0.92749999999999999</v>
      </c>
      <c r="R253" s="3">
        <v>0.92200000000000004</v>
      </c>
      <c r="S253" s="3">
        <v>0.91400000000000003</v>
      </c>
      <c r="T253" s="3">
        <v>0.92200000000000004</v>
      </c>
      <c r="U253" s="3">
        <v>0.91400000000000003</v>
      </c>
      <c r="V253" s="3">
        <v>0.91249999999999998</v>
      </c>
      <c r="X253" s="45" t="s">
        <v>8</v>
      </c>
      <c r="AA253" s="95"/>
      <c r="AB253" s="95"/>
      <c r="AC253" s="45" t="s">
        <v>8</v>
      </c>
      <c r="AD253" s="84">
        <f t="shared" si="168"/>
        <v>94.899999999999991</v>
      </c>
      <c r="AE253" s="84">
        <f t="shared" si="155"/>
        <v>92.75</v>
      </c>
      <c r="AF253" s="84">
        <f t="shared" si="156"/>
        <v>92.2</v>
      </c>
      <c r="AG253" s="84">
        <f t="shared" si="157"/>
        <v>91.4</v>
      </c>
      <c r="AH253" s="84">
        <f t="shared" si="158"/>
        <v>92.2</v>
      </c>
      <c r="AI253" s="84">
        <f t="shared" si="159"/>
        <v>91.4</v>
      </c>
      <c r="AJ253" s="84">
        <f t="shared" si="160"/>
        <v>91.25</v>
      </c>
    </row>
    <row r="254" spans="2:36" x14ac:dyDescent="0.35">
      <c r="B254" s="100">
        <v>300</v>
      </c>
      <c r="C254" s="102">
        <v>100</v>
      </c>
      <c r="D254" s="48" t="s">
        <v>94</v>
      </c>
      <c r="E254" s="48">
        <v>0.69530000000000003</v>
      </c>
      <c r="F254" s="48">
        <v>0.68869999999999998</v>
      </c>
      <c r="G254" s="48">
        <v>0.71970000000000001</v>
      </c>
      <c r="H254" s="48">
        <v>0.7833</v>
      </c>
      <c r="I254" s="48">
        <v>0.84130000000000005</v>
      </c>
      <c r="J254" s="48">
        <v>0.85899999999999999</v>
      </c>
      <c r="K254" s="48">
        <v>0.81</v>
      </c>
      <c r="M254" s="100">
        <v>300</v>
      </c>
      <c r="N254" s="102">
        <v>100</v>
      </c>
      <c r="O254" s="48" t="s">
        <v>94</v>
      </c>
      <c r="P254" s="1">
        <f>E254-E$259</f>
        <v>-0.24969999999999992</v>
      </c>
      <c r="Q254" s="1">
        <f t="shared" ref="Q254:V254" si="210">F254-F$259</f>
        <v>-0.21799999999999997</v>
      </c>
      <c r="R254" s="1">
        <f t="shared" si="210"/>
        <v>-0.15629999999999999</v>
      </c>
      <c r="S254" s="1">
        <f t="shared" si="210"/>
        <v>-5.2699999999999969E-2</v>
      </c>
      <c r="T254" s="1">
        <f t="shared" si="210"/>
        <v>1.6300000000000092E-2</v>
      </c>
      <c r="U254" s="1">
        <f t="shared" si="210"/>
        <v>6.1699999999999977E-2</v>
      </c>
      <c r="V254" s="1">
        <f t="shared" si="210"/>
        <v>2.6300000000000101E-2</v>
      </c>
      <c r="X254" s="48" t="s">
        <v>94</v>
      </c>
      <c r="Y254">
        <f t="shared" si="177"/>
        <v>-8.1771428571428526</v>
      </c>
      <c r="AA254" s="100">
        <v>300</v>
      </c>
      <c r="AB254" s="102">
        <v>100</v>
      </c>
      <c r="AC254" s="48" t="s">
        <v>94</v>
      </c>
      <c r="AD254" s="81">
        <f t="shared" si="168"/>
        <v>-24.969999999999992</v>
      </c>
      <c r="AE254" s="81">
        <f t="shared" si="155"/>
        <v>-21.799999999999997</v>
      </c>
      <c r="AF254" s="81">
        <f t="shared" si="156"/>
        <v>-15.629999999999999</v>
      </c>
      <c r="AG254" s="81">
        <f t="shared" si="157"/>
        <v>-5.2699999999999969</v>
      </c>
      <c r="AH254" s="81">
        <f t="shared" si="158"/>
        <v>1.6300000000000092</v>
      </c>
      <c r="AI254" s="81">
        <f t="shared" si="159"/>
        <v>6.1699999999999982</v>
      </c>
      <c r="AJ254" s="81">
        <f t="shared" si="160"/>
        <v>2.6300000000000101</v>
      </c>
    </row>
    <row r="255" spans="2:36" x14ac:dyDescent="0.35">
      <c r="B255" s="100"/>
      <c r="C255" s="100"/>
      <c r="D255" s="47" t="s">
        <v>85</v>
      </c>
      <c r="E255" s="47">
        <v>0.89770000000000005</v>
      </c>
      <c r="F255" s="47">
        <v>0.67630000000000001</v>
      </c>
      <c r="G255" s="47">
        <v>0.67369999999999997</v>
      </c>
      <c r="H255" s="47">
        <v>0.75029999999999997</v>
      </c>
      <c r="I255" s="47">
        <v>0.82969999999999999</v>
      </c>
      <c r="J255" s="47">
        <v>0.878</v>
      </c>
      <c r="K255" s="47">
        <v>0.91900000000000004</v>
      </c>
      <c r="M255" s="100"/>
      <c r="N255" s="100"/>
      <c r="O255" s="47" t="s">
        <v>85</v>
      </c>
      <c r="P255" s="2">
        <f t="shared" ref="P255:P258" si="211">E255-E$259</f>
        <v>-4.7299999999999898E-2</v>
      </c>
      <c r="Q255" s="2">
        <f t="shared" ref="Q255:Q258" si="212">F255-F$259</f>
        <v>-0.23039999999999994</v>
      </c>
      <c r="R255" s="2">
        <f t="shared" ref="R255:R258" si="213">G255-G$259</f>
        <v>-0.20230000000000004</v>
      </c>
      <c r="S255" s="2">
        <f t="shared" ref="S255:S258" si="214">H255-H$259</f>
        <v>-8.5699999999999998E-2</v>
      </c>
      <c r="T255" s="2">
        <f t="shared" ref="T255:T258" si="215">I255-I$259</f>
        <v>4.7000000000000375E-3</v>
      </c>
      <c r="U255" s="2">
        <f t="shared" ref="U255:U258" si="216">J255-J$259</f>
        <v>8.0699999999999994E-2</v>
      </c>
      <c r="V255" s="2">
        <f t="shared" ref="V255:V258" si="217">K255-K$259</f>
        <v>0.13530000000000009</v>
      </c>
      <c r="X255" s="47" t="s">
        <v>85</v>
      </c>
      <c r="Y255">
        <f t="shared" si="177"/>
        <v>-4.9285714285714253</v>
      </c>
      <c r="AA255" s="100"/>
      <c r="AB255" s="100"/>
      <c r="AC255" s="57" t="s">
        <v>85</v>
      </c>
      <c r="AD255" s="82">
        <f t="shared" si="168"/>
        <v>-4.7299999999999898</v>
      </c>
      <c r="AE255" s="82">
        <f t="shared" si="155"/>
        <v>-23.039999999999992</v>
      </c>
      <c r="AF255" s="82">
        <f t="shared" si="156"/>
        <v>-20.230000000000004</v>
      </c>
      <c r="AG255" s="82">
        <f t="shared" si="157"/>
        <v>-8.57</v>
      </c>
      <c r="AH255" s="82">
        <f t="shared" si="158"/>
        <v>0.47000000000000375</v>
      </c>
      <c r="AI255" s="82">
        <f t="shared" si="159"/>
        <v>8.07</v>
      </c>
      <c r="AJ255" s="82">
        <f t="shared" si="160"/>
        <v>13.530000000000008</v>
      </c>
    </row>
    <row r="256" spans="2:36" x14ac:dyDescent="0.35">
      <c r="B256" s="100"/>
      <c r="C256" s="100"/>
      <c r="D256" s="47" t="s">
        <v>95</v>
      </c>
      <c r="E256" s="47">
        <v>0.92900000000000005</v>
      </c>
      <c r="F256" s="47">
        <v>0.82730000000000004</v>
      </c>
      <c r="G256" s="47">
        <v>0.70299999999999996</v>
      </c>
      <c r="H256" s="47">
        <v>0.72570000000000001</v>
      </c>
      <c r="I256" s="47">
        <v>0.78769999999999996</v>
      </c>
      <c r="J256" s="47">
        <v>0.84670000000000001</v>
      </c>
      <c r="K256" s="47">
        <v>0.86799999999999999</v>
      </c>
      <c r="M256" s="100"/>
      <c r="N256" s="100"/>
      <c r="O256" s="57" t="s">
        <v>95</v>
      </c>
      <c r="P256" s="21">
        <f t="shared" si="211"/>
        <v>-1.5999999999999903E-2</v>
      </c>
      <c r="Q256" s="21">
        <f t="shared" si="212"/>
        <v>-7.9399999999999915E-2</v>
      </c>
      <c r="R256" s="21">
        <f t="shared" si="213"/>
        <v>-0.17300000000000004</v>
      </c>
      <c r="S256" s="21">
        <f t="shared" si="214"/>
        <v>-0.11029999999999995</v>
      </c>
      <c r="T256" s="21">
        <f t="shared" si="215"/>
        <v>-3.73E-2</v>
      </c>
      <c r="U256" s="21">
        <f t="shared" si="216"/>
        <v>4.9399999999999999E-2</v>
      </c>
      <c r="V256" s="21">
        <f t="shared" si="217"/>
        <v>8.4300000000000042E-2</v>
      </c>
      <c r="X256" s="47" t="s">
        <v>95</v>
      </c>
      <c r="Y256">
        <f t="shared" si="177"/>
        <v>-4.0328571428571394</v>
      </c>
      <c r="AA256" s="100"/>
      <c r="AB256" s="100"/>
      <c r="AC256" s="47" t="s">
        <v>95</v>
      </c>
      <c r="AD256" s="83">
        <f t="shared" si="168"/>
        <v>-1.5999999999999903</v>
      </c>
      <c r="AE256" s="83">
        <f t="shared" si="155"/>
        <v>-7.9399999999999915</v>
      </c>
      <c r="AF256" s="83">
        <f t="shared" si="156"/>
        <v>-17.300000000000004</v>
      </c>
      <c r="AG256" s="83">
        <f t="shared" si="157"/>
        <v>-11.029999999999996</v>
      </c>
      <c r="AH256" s="83">
        <f t="shared" si="158"/>
        <v>-3.73</v>
      </c>
      <c r="AI256" s="83">
        <f t="shared" si="159"/>
        <v>4.9399999999999995</v>
      </c>
      <c r="AJ256" s="83">
        <f t="shared" si="160"/>
        <v>8.4300000000000033</v>
      </c>
    </row>
    <row r="257" spans="2:36" x14ac:dyDescent="0.35">
      <c r="B257" s="100"/>
      <c r="C257" s="100"/>
      <c r="D257" s="47" t="s">
        <v>79</v>
      </c>
      <c r="E257" s="47">
        <v>0.90200000000000002</v>
      </c>
      <c r="F257" s="47">
        <v>0.64300000000000002</v>
      </c>
      <c r="G257" s="47">
        <v>0.55269999999999997</v>
      </c>
      <c r="H257" s="47">
        <v>0.5393</v>
      </c>
      <c r="I257" s="47">
        <v>0.66569999999999996</v>
      </c>
      <c r="J257" s="47">
        <v>0.76700000000000002</v>
      </c>
      <c r="K257" s="47">
        <v>0.84330000000000005</v>
      </c>
      <c r="M257" s="100"/>
      <c r="N257" s="100"/>
      <c r="O257" s="47" t="s">
        <v>79</v>
      </c>
      <c r="P257" s="2">
        <f t="shared" si="211"/>
        <v>-4.2999999999999927E-2</v>
      </c>
      <c r="Q257" s="2">
        <f t="shared" si="212"/>
        <v>-0.26369999999999993</v>
      </c>
      <c r="R257" s="2">
        <f t="shared" si="213"/>
        <v>-0.32330000000000003</v>
      </c>
      <c r="S257" s="2">
        <f t="shared" si="214"/>
        <v>-0.29669999999999996</v>
      </c>
      <c r="T257" s="2">
        <f t="shared" si="215"/>
        <v>-0.1593</v>
      </c>
      <c r="U257" s="2">
        <f t="shared" si="216"/>
        <v>-3.0299999999999994E-2</v>
      </c>
      <c r="V257" s="2">
        <f t="shared" si="217"/>
        <v>5.9600000000000097E-2</v>
      </c>
      <c r="X257" s="47" t="s">
        <v>79</v>
      </c>
      <c r="Y257">
        <f t="shared" si="177"/>
        <v>-15.095714285714282</v>
      </c>
      <c r="AA257" s="100"/>
      <c r="AB257" s="100"/>
      <c r="AC257" s="47" t="s">
        <v>79</v>
      </c>
      <c r="AD257" s="83">
        <f t="shared" si="168"/>
        <v>-4.2999999999999927</v>
      </c>
      <c r="AE257" s="83">
        <f t="shared" si="155"/>
        <v>-26.369999999999994</v>
      </c>
      <c r="AF257" s="83">
        <f t="shared" si="156"/>
        <v>-32.330000000000005</v>
      </c>
      <c r="AG257" s="83">
        <f t="shared" si="157"/>
        <v>-29.669999999999995</v>
      </c>
      <c r="AH257" s="83">
        <f t="shared" si="158"/>
        <v>-15.93</v>
      </c>
      <c r="AI257" s="83">
        <f t="shared" si="159"/>
        <v>-3.0299999999999994</v>
      </c>
      <c r="AJ257" s="83">
        <f t="shared" si="160"/>
        <v>5.9600000000000097</v>
      </c>
    </row>
    <row r="258" spans="2:36" x14ac:dyDescent="0.35">
      <c r="B258" s="100"/>
      <c r="C258" s="100"/>
      <c r="D258" s="47" t="s">
        <v>50</v>
      </c>
      <c r="E258" s="47">
        <v>0.90600000000000003</v>
      </c>
      <c r="F258" s="47">
        <v>0.68430000000000002</v>
      </c>
      <c r="G258" s="47">
        <v>0.59570000000000001</v>
      </c>
      <c r="H258" s="47">
        <v>0.60299999999999998</v>
      </c>
      <c r="I258" s="47">
        <v>0.71630000000000005</v>
      </c>
      <c r="J258" s="47">
        <v>0.79600000000000004</v>
      </c>
      <c r="K258" s="47">
        <v>0.85929999999999995</v>
      </c>
      <c r="M258" s="100"/>
      <c r="N258" s="100"/>
      <c r="O258" s="47" t="s">
        <v>50</v>
      </c>
      <c r="P258" s="2">
        <f t="shared" si="211"/>
        <v>-3.8999999999999924E-2</v>
      </c>
      <c r="Q258" s="2">
        <f t="shared" si="212"/>
        <v>-0.22239999999999993</v>
      </c>
      <c r="R258" s="2">
        <f t="shared" si="213"/>
        <v>-0.28029999999999999</v>
      </c>
      <c r="S258" s="2">
        <f t="shared" si="214"/>
        <v>-0.23299999999999998</v>
      </c>
      <c r="T258" s="2">
        <f t="shared" si="215"/>
        <v>-0.10869999999999991</v>
      </c>
      <c r="U258" s="2">
        <f t="shared" si="216"/>
        <v>-1.2999999999999678E-3</v>
      </c>
      <c r="V258" s="2">
        <f t="shared" si="217"/>
        <v>7.5600000000000001E-2</v>
      </c>
      <c r="X258" s="47" t="s">
        <v>50</v>
      </c>
      <c r="Y258">
        <f t="shared" si="177"/>
        <v>-11.558571428571424</v>
      </c>
      <c r="AA258" s="100"/>
      <c r="AB258" s="100"/>
      <c r="AC258" s="47" t="s">
        <v>50</v>
      </c>
      <c r="AD258" s="83">
        <f t="shared" si="168"/>
        <v>-3.8999999999999924</v>
      </c>
      <c r="AE258" s="83">
        <f t="shared" si="155"/>
        <v>-22.239999999999995</v>
      </c>
      <c r="AF258" s="83">
        <f t="shared" si="156"/>
        <v>-28.03</v>
      </c>
      <c r="AG258" s="83">
        <f t="shared" si="157"/>
        <v>-23.299999999999997</v>
      </c>
      <c r="AH258" s="83">
        <f t="shared" si="158"/>
        <v>-10.86999999999999</v>
      </c>
      <c r="AI258" s="83">
        <f t="shared" si="159"/>
        <v>-0.12999999999999678</v>
      </c>
      <c r="AJ258" s="83">
        <f t="shared" si="160"/>
        <v>7.5600000000000005</v>
      </c>
    </row>
    <row r="259" spans="2:36" x14ac:dyDescent="0.35">
      <c r="B259" s="100"/>
      <c r="C259" s="95"/>
      <c r="D259" s="45" t="s">
        <v>8</v>
      </c>
      <c r="E259" s="45">
        <v>0.94499999999999995</v>
      </c>
      <c r="F259" s="45">
        <v>0.90669999999999995</v>
      </c>
      <c r="G259" s="45">
        <v>0.876</v>
      </c>
      <c r="H259" s="45">
        <v>0.83599999999999997</v>
      </c>
      <c r="I259" s="45">
        <v>0.82499999999999996</v>
      </c>
      <c r="J259" s="45">
        <v>0.79730000000000001</v>
      </c>
      <c r="K259" s="45">
        <v>0.78369999999999995</v>
      </c>
      <c r="M259" s="100"/>
      <c r="N259" s="95"/>
      <c r="O259" s="45" t="s">
        <v>8</v>
      </c>
      <c r="P259" s="3">
        <v>0.95</v>
      </c>
      <c r="Q259" s="3">
        <v>0.89600000000000002</v>
      </c>
      <c r="R259" s="3">
        <v>0.86650000000000005</v>
      </c>
      <c r="S259" s="3">
        <v>0.83850000000000002</v>
      </c>
      <c r="T259" s="3">
        <v>0.81200000000000006</v>
      </c>
      <c r="U259" s="3">
        <v>0.8155</v>
      </c>
      <c r="V259" s="3">
        <v>0.79749999999999999</v>
      </c>
      <c r="X259" s="45" t="s">
        <v>8</v>
      </c>
      <c r="AA259" s="100"/>
      <c r="AB259" s="95"/>
      <c r="AC259" s="45" t="s">
        <v>8</v>
      </c>
      <c r="AD259" s="84">
        <f t="shared" si="168"/>
        <v>95</v>
      </c>
      <c r="AE259" s="84">
        <f t="shared" si="155"/>
        <v>89.600000000000009</v>
      </c>
      <c r="AF259" s="84">
        <f t="shared" si="156"/>
        <v>86.65</v>
      </c>
      <c r="AG259" s="84">
        <f t="shared" si="157"/>
        <v>83.850000000000009</v>
      </c>
      <c r="AH259" s="84">
        <f t="shared" si="158"/>
        <v>81.2</v>
      </c>
      <c r="AI259" s="84">
        <f t="shared" si="159"/>
        <v>81.55</v>
      </c>
      <c r="AJ259" s="84">
        <f t="shared" si="160"/>
        <v>79.75</v>
      </c>
    </row>
    <row r="260" spans="2:36" x14ac:dyDescent="0.35">
      <c r="B260" s="100"/>
      <c r="C260" s="102">
        <v>200</v>
      </c>
      <c r="D260" s="48" t="s">
        <v>94</v>
      </c>
      <c r="E260" s="48">
        <v>0.81899999999999995</v>
      </c>
      <c r="F260" s="48">
        <v>0.80730000000000002</v>
      </c>
      <c r="G260" s="48">
        <v>0.871</v>
      </c>
      <c r="H260" s="48">
        <v>0.89300000000000002</v>
      </c>
      <c r="I260" s="48">
        <v>0.90629999999999999</v>
      </c>
      <c r="J260" s="48">
        <v>0.90400000000000003</v>
      </c>
      <c r="K260" s="48">
        <v>0.874</v>
      </c>
      <c r="M260" s="100"/>
      <c r="N260" s="102">
        <v>200</v>
      </c>
      <c r="O260" s="48" t="s">
        <v>94</v>
      </c>
      <c r="P260" s="1">
        <f>E260-E$265</f>
        <v>-0.13570000000000004</v>
      </c>
      <c r="Q260" s="1">
        <f t="shared" ref="Q260:V260" si="218">F260-F$265</f>
        <v>-0.11839999999999995</v>
      </c>
      <c r="R260" s="1">
        <f t="shared" si="218"/>
        <v>-4.930000000000001E-2</v>
      </c>
      <c r="S260" s="1">
        <f t="shared" si="218"/>
        <v>-2.0000000000000018E-3</v>
      </c>
      <c r="T260" s="1">
        <f t="shared" si="218"/>
        <v>9.000000000000008E-3</v>
      </c>
      <c r="U260" s="1">
        <f t="shared" si="218"/>
        <v>1.1700000000000044E-2</v>
      </c>
      <c r="V260" s="1">
        <f t="shared" si="218"/>
        <v>2.9999999999996696E-4</v>
      </c>
      <c r="X260" s="48" t="s">
        <v>94</v>
      </c>
      <c r="Y260">
        <f t="shared" si="177"/>
        <v>-4.0628571428571423</v>
      </c>
      <c r="AA260" s="100"/>
      <c r="AB260" s="102">
        <v>200</v>
      </c>
      <c r="AC260" s="48" t="s">
        <v>94</v>
      </c>
      <c r="AD260" s="81">
        <f t="shared" si="168"/>
        <v>-13.570000000000004</v>
      </c>
      <c r="AE260" s="81">
        <f t="shared" si="155"/>
        <v>-11.839999999999995</v>
      </c>
      <c r="AF260" s="81">
        <f t="shared" si="156"/>
        <v>-4.9300000000000015</v>
      </c>
      <c r="AG260" s="81">
        <f t="shared" si="157"/>
        <v>-0.20000000000000018</v>
      </c>
      <c r="AH260" s="81">
        <f t="shared" si="158"/>
        <v>0.9000000000000008</v>
      </c>
      <c r="AI260" s="81">
        <f t="shared" si="159"/>
        <v>1.1700000000000044</v>
      </c>
      <c r="AJ260" s="81">
        <f t="shared" si="160"/>
        <v>2.9999999999996696E-2</v>
      </c>
    </row>
    <row r="261" spans="2:36" x14ac:dyDescent="0.35">
      <c r="B261" s="100"/>
      <c r="C261" s="100"/>
      <c r="D261" s="47" t="s">
        <v>85</v>
      </c>
      <c r="E261" s="47">
        <v>0.92569999999999997</v>
      </c>
      <c r="F261" s="47">
        <v>0.81869999999999998</v>
      </c>
      <c r="G261" s="47">
        <v>0.82099999999999995</v>
      </c>
      <c r="H261" s="47">
        <v>0.85399999999999998</v>
      </c>
      <c r="I261" s="47">
        <v>0.89900000000000002</v>
      </c>
      <c r="J261" s="47">
        <v>0.92900000000000005</v>
      </c>
      <c r="K261" s="47">
        <v>0.94399999999999995</v>
      </c>
      <c r="M261" s="100"/>
      <c r="N261" s="100"/>
      <c r="O261" s="47" t="s">
        <v>85</v>
      </c>
      <c r="P261" s="2">
        <f t="shared" ref="P261:P264" si="219">E261-E$265</f>
        <v>-2.9000000000000026E-2</v>
      </c>
      <c r="Q261" s="2">
        <f t="shared" ref="Q261:Q264" si="220">F261-F$265</f>
        <v>-0.10699999999999998</v>
      </c>
      <c r="R261" s="2">
        <f t="shared" ref="R261:R264" si="221">G261-G$265</f>
        <v>-9.9300000000000055E-2</v>
      </c>
      <c r="S261" s="2">
        <f t="shared" ref="S261:S264" si="222">H261-H$265</f>
        <v>-4.1000000000000036E-2</v>
      </c>
      <c r="T261" s="2">
        <f t="shared" ref="T261:T264" si="223">I261-I$265</f>
        <v>1.7000000000000348E-3</v>
      </c>
      <c r="U261" s="2">
        <f t="shared" ref="U261:U264" si="224">J261-J$265</f>
        <v>3.6700000000000066E-2</v>
      </c>
      <c r="V261" s="2">
        <f t="shared" ref="V261:V264" si="225">K261-K$265</f>
        <v>7.0299999999999918E-2</v>
      </c>
      <c r="X261" s="47" t="s">
        <v>85</v>
      </c>
      <c r="Y261">
        <f t="shared" si="177"/>
        <v>-2.3942857142857155</v>
      </c>
      <c r="AA261" s="100"/>
      <c r="AB261" s="100"/>
      <c r="AC261" s="57" t="s">
        <v>85</v>
      </c>
      <c r="AD261" s="82">
        <f t="shared" si="168"/>
        <v>-2.9000000000000026</v>
      </c>
      <c r="AE261" s="82">
        <f t="shared" si="155"/>
        <v>-10.7</v>
      </c>
      <c r="AF261" s="82">
        <f t="shared" si="156"/>
        <v>-9.930000000000005</v>
      </c>
      <c r="AG261" s="82">
        <f t="shared" si="157"/>
        <v>-4.1000000000000032</v>
      </c>
      <c r="AH261" s="82">
        <f t="shared" si="158"/>
        <v>0.17000000000000348</v>
      </c>
      <c r="AI261" s="82">
        <f t="shared" si="159"/>
        <v>3.6700000000000066</v>
      </c>
      <c r="AJ261" s="82">
        <f t="shared" si="160"/>
        <v>7.0299999999999923</v>
      </c>
    </row>
    <row r="262" spans="2:36" x14ac:dyDescent="0.35">
      <c r="B262" s="100"/>
      <c r="C262" s="100"/>
      <c r="D262" s="47" t="s">
        <v>95</v>
      </c>
      <c r="E262" s="47">
        <v>0.94430000000000003</v>
      </c>
      <c r="F262" s="47">
        <v>0.87</v>
      </c>
      <c r="G262" s="47">
        <v>0.84630000000000005</v>
      </c>
      <c r="H262" s="47">
        <v>0.85070000000000001</v>
      </c>
      <c r="I262" s="47">
        <v>0.88729999999999998</v>
      </c>
      <c r="J262" s="47">
        <v>0.91969999999999996</v>
      </c>
      <c r="K262" s="47">
        <v>0.92300000000000004</v>
      </c>
      <c r="M262" s="100"/>
      <c r="N262" s="100"/>
      <c r="O262" s="57" t="s">
        <v>95</v>
      </c>
      <c r="P262" s="21">
        <f t="shared" si="219"/>
        <v>-1.0399999999999965E-2</v>
      </c>
      <c r="Q262" s="21">
        <f t="shared" si="220"/>
        <v>-5.5699999999999972E-2</v>
      </c>
      <c r="R262" s="21">
        <f t="shared" si="221"/>
        <v>-7.3999999999999955E-2</v>
      </c>
      <c r="S262" s="21">
        <f t="shared" si="222"/>
        <v>-4.4300000000000006E-2</v>
      </c>
      <c r="T262" s="21">
        <f t="shared" si="223"/>
        <v>-1.0000000000000009E-2</v>
      </c>
      <c r="U262" s="21">
        <f t="shared" si="224"/>
        <v>2.739999999999998E-2</v>
      </c>
      <c r="V262" s="21">
        <f t="shared" si="225"/>
        <v>4.930000000000001E-2</v>
      </c>
      <c r="X262" s="47" t="s">
        <v>95</v>
      </c>
      <c r="Y262">
        <f t="shared" si="177"/>
        <v>-1.6814285714285702</v>
      </c>
      <c r="AA262" s="100"/>
      <c r="AB262" s="100"/>
      <c r="AC262" s="47" t="s">
        <v>95</v>
      </c>
      <c r="AD262" s="83">
        <f t="shared" si="168"/>
        <v>-1.0399999999999965</v>
      </c>
      <c r="AE262" s="83">
        <f t="shared" si="155"/>
        <v>-5.5699999999999967</v>
      </c>
      <c r="AF262" s="83">
        <f t="shared" si="156"/>
        <v>-7.399999999999995</v>
      </c>
      <c r="AG262" s="83">
        <f t="shared" si="157"/>
        <v>-4.4300000000000006</v>
      </c>
      <c r="AH262" s="83">
        <f t="shared" si="158"/>
        <v>-1.0000000000000009</v>
      </c>
      <c r="AI262" s="83">
        <f t="shared" si="159"/>
        <v>2.739999999999998</v>
      </c>
      <c r="AJ262" s="83">
        <f t="shared" si="160"/>
        <v>4.9300000000000015</v>
      </c>
    </row>
    <row r="263" spans="2:36" x14ac:dyDescent="0.35">
      <c r="B263" s="100"/>
      <c r="C263" s="100"/>
      <c r="D263" s="47" t="s">
        <v>79</v>
      </c>
      <c r="E263" s="47">
        <v>0.92830000000000001</v>
      </c>
      <c r="F263" s="47">
        <v>0.69569999999999999</v>
      </c>
      <c r="G263" s="47">
        <v>0.70230000000000004</v>
      </c>
      <c r="H263" s="47">
        <v>0.71970000000000001</v>
      </c>
      <c r="I263" s="47">
        <v>0.81200000000000006</v>
      </c>
      <c r="J263" s="47">
        <v>0.88029999999999997</v>
      </c>
      <c r="K263" s="47">
        <v>0.91800000000000004</v>
      </c>
      <c r="M263" s="100"/>
      <c r="N263" s="100"/>
      <c r="O263" s="47" t="s">
        <v>79</v>
      </c>
      <c r="P263" s="2">
        <f t="shared" si="219"/>
        <v>-2.6399999999999979E-2</v>
      </c>
      <c r="Q263" s="2">
        <f t="shared" si="220"/>
        <v>-0.22999999999999998</v>
      </c>
      <c r="R263" s="2">
        <f t="shared" si="221"/>
        <v>-0.21799999999999997</v>
      </c>
      <c r="S263" s="2">
        <f t="shared" si="222"/>
        <v>-0.17530000000000001</v>
      </c>
      <c r="T263" s="2">
        <f t="shared" si="223"/>
        <v>-8.5299999999999931E-2</v>
      </c>
      <c r="U263" s="2">
        <f t="shared" si="224"/>
        <v>-1.2000000000000011E-2</v>
      </c>
      <c r="V263" s="2">
        <f t="shared" si="225"/>
        <v>4.4300000000000006E-2</v>
      </c>
      <c r="X263" s="47" t="s">
        <v>79</v>
      </c>
      <c r="Y263">
        <f t="shared" si="177"/>
        <v>-10.038571428571426</v>
      </c>
      <c r="AA263" s="100"/>
      <c r="AB263" s="100"/>
      <c r="AC263" s="47" t="s">
        <v>79</v>
      </c>
      <c r="AD263" s="83">
        <f t="shared" si="168"/>
        <v>-2.6399999999999979</v>
      </c>
      <c r="AE263" s="83">
        <f t="shared" si="155"/>
        <v>-23</v>
      </c>
      <c r="AF263" s="83">
        <f t="shared" si="156"/>
        <v>-21.799999999999997</v>
      </c>
      <c r="AG263" s="83">
        <f t="shared" si="157"/>
        <v>-17.53</v>
      </c>
      <c r="AH263" s="83">
        <f t="shared" si="158"/>
        <v>-8.529999999999994</v>
      </c>
      <c r="AI263" s="83">
        <f t="shared" si="159"/>
        <v>-1.2000000000000011</v>
      </c>
      <c r="AJ263" s="83">
        <f t="shared" si="160"/>
        <v>4.4300000000000006</v>
      </c>
    </row>
    <row r="264" spans="2:36" x14ac:dyDescent="0.35">
      <c r="B264" s="100"/>
      <c r="C264" s="100"/>
      <c r="D264" s="47" t="s">
        <v>50</v>
      </c>
      <c r="E264" s="47">
        <v>0.92769999999999997</v>
      </c>
      <c r="F264" s="47">
        <v>0.72870000000000001</v>
      </c>
      <c r="G264" s="47">
        <v>0.72729999999999995</v>
      </c>
      <c r="H264" s="47">
        <v>0.75070000000000003</v>
      </c>
      <c r="I264" s="47">
        <v>0.83499999999999996</v>
      </c>
      <c r="J264" s="47">
        <v>0.89600000000000002</v>
      </c>
      <c r="K264" s="47">
        <v>0.92730000000000001</v>
      </c>
      <c r="M264" s="100"/>
      <c r="N264" s="100"/>
      <c r="O264" s="47" t="s">
        <v>50</v>
      </c>
      <c r="P264" s="2">
        <f t="shared" si="219"/>
        <v>-2.7000000000000024E-2</v>
      </c>
      <c r="Q264" s="2">
        <f t="shared" si="220"/>
        <v>-0.19699999999999995</v>
      </c>
      <c r="R264" s="2">
        <f t="shared" si="221"/>
        <v>-0.19300000000000006</v>
      </c>
      <c r="S264" s="2">
        <f t="shared" si="222"/>
        <v>-0.14429999999999998</v>
      </c>
      <c r="T264" s="2">
        <f t="shared" si="223"/>
        <v>-6.2300000000000022E-2</v>
      </c>
      <c r="U264" s="2">
        <f t="shared" si="224"/>
        <v>3.7000000000000366E-3</v>
      </c>
      <c r="V264" s="2">
        <f t="shared" si="225"/>
        <v>5.3599999999999981E-2</v>
      </c>
      <c r="X264" s="47" t="s">
        <v>50</v>
      </c>
      <c r="Y264">
        <f t="shared" si="177"/>
        <v>-8.09</v>
      </c>
      <c r="AA264" s="100"/>
      <c r="AB264" s="100"/>
      <c r="AC264" s="47" t="s">
        <v>50</v>
      </c>
      <c r="AD264" s="83">
        <f t="shared" si="168"/>
        <v>-2.7000000000000024</v>
      </c>
      <c r="AE264" s="83">
        <f t="shared" si="155"/>
        <v>-19.699999999999996</v>
      </c>
      <c r="AF264" s="83">
        <f t="shared" si="156"/>
        <v>-19.300000000000004</v>
      </c>
      <c r="AG264" s="83">
        <f t="shared" si="157"/>
        <v>-14.429999999999998</v>
      </c>
      <c r="AH264" s="83">
        <f t="shared" si="158"/>
        <v>-6.2300000000000022</v>
      </c>
      <c r="AI264" s="83">
        <f t="shared" si="159"/>
        <v>0.37000000000000366</v>
      </c>
      <c r="AJ264" s="83">
        <f t="shared" si="160"/>
        <v>5.3599999999999977</v>
      </c>
    </row>
    <row r="265" spans="2:36" x14ac:dyDescent="0.35">
      <c r="B265" s="100"/>
      <c r="C265" s="95"/>
      <c r="D265" s="45" t="s">
        <v>8</v>
      </c>
      <c r="E265" s="45">
        <v>0.95469999999999999</v>
      </c>
      <c r="F265" s="45">
        <v>0.92569999999999997</v>
      </c>
      <c r="G265" s="45">
        <v>0.92030000000000001</v>
      </c>
      <c r="H265" s="45">
        <v>0.89500000000000002</v>
      </c>
      <c r="I265" s="45">
        <v>0.89729999999999999</v>
      </c>
      <c r="J265" s="45">
        <v>0.89229999999999998</v>
      </c>
      <c r="K265" s="45">
        <v>0.87370000000000003</v>
      </c>
      <c r="M265" s="100"/>
      <c r="N265" s="95"/>
      <c r="O265" s="45" t="s">
        <v>8</v>
      </c>
      <c r="P265" s="3">
        <v>0.95899999999999996</v>
      </c>
      <c r="Q265" s="3">
        <v>0.93100000000000005</v>
      </c>
      <c r="R265" s="3">
        <v>0.89800000000000002</v>
      </c>
      <c r="S265" s="3">
        <v>0.89800000000000002</v>
      </c>
      <c r="T265" s="3">
        <v>0.88849999999999996</v>
      </c>
      <c r="U265" s="3">
        <v>0.88500000000000001</v>
      </c>
      <c r="V265" s="3">
        <v>0.88700000000000001</v>
      </c>
      <c r="X265" s="45" t="s">
        <v>8</v>
      </c>
      <c r="AA265" s="100"/>
      <c r="AB265" s="95"/>
      <c r="AC265" s="45" t="s">
        <v>8</v>
      </c>
      <c r="AD265" s="84">
        <f t="shared" si="168"/>
        <v>95.899999999999991</v>
      </c>
      <c r="AE265" s="84">
        <f t="shared" si="155"/>
        <v>93.100000000000009</v>
      </c>
      <c r="AF265" s="84">
        <f t="shared" si="156"/>
        <v>89.8</v>
      </c>
      <c r="AG265" s="84">
        <f t="shared" si="157"/>
        <v>89.8</v>
      </c>
      <c r="AH265" s="84">
        <f t="shared" si="158"/>
        <v>88.85</v>
      </c>
      <c r="AI265" s="84">
        <f t="shared" si="159"/>
        <v>88.5</v>
      </c>
      <c r="AJ265" s="84">
        <f t="shared" si="160"/>
        <v>88.7</v>
      </c>
    </row>
    <row r="266" spans="2:36" x14ac:dyDescent="0.35">
      <c r="B266" s="100"/>
      <c r="C266" s="100">
        <v>300</v>
      </c>
      <c r="D266" s="47" t="s">
        <v>94</v>
      </c>
      <c r="E266" s="47">
        <v>0.85570000000000002</v>
      </c>
      <c r="F266" s="47">
        <v>0.87429999999999997</v>
      </c>
      <c r="G266" s="47">
        <v>0.9163</v>
      </c>
      <c r="H266" s="47">
        <v>0.9123</v>
      </c>
      <c r="I266" s="47">
        <v>0.90600000000000003</v>
      </c>
      <c r="J266" s="47">
        <v>0.88829999999999998</v>
      </c>
      <c r="K266" s="47">
        <v>0.85029999999999994</v>
      </c>
      <c r="M266" s="100"/>
      <c r="N266" s="100">
        <v>300</v>
      </c>
      <c r="O266" s="47" t="s">
        <v>94</v>
      </c>
      <c r="P266" s="2">
        <f>E266-E$271</f>
        <v>-9.2299999999999938E-2</v>
      </c>
      <c r="Q266" s="2">
        <f t="shared" ref="Q266:V266" si="226">F266-F$271</f>
        <v>-5.7000000000000051E-2</v>
      </c>
      <c r="R266" s="2">
        <f t="shared" si="226"/>
        <v>-9.3999999999999639E-3</v>
      </c>
      <c r="S266" s="2">
        <f t="shared" si="226"/>
        <v>2.9999999999996696E-4</v>
      </c>
      <c r="T266" s="2">
        <f t="shared" si="226"/>
        <v>-2.9999999999996696E-4</v>
      </c>
      <c r="U266" s="2">
        <f t="shared" si="226"/>
        <v>-1.4000000000000012E-2</v>
      </c>
      <c r="V266" s="2">
        <f t="shared" si="226"/>
        <v>-4.6400000000000108E-2</v>
      </c>
      <c r="X266" s="47" t="s">
        <v>94</v>
      </c>
      <c r="Y266">
        <f t="shared" si="177"/>
        <v>-3.1300000000000008</v>
      </c>
      <c r="AA266" s="100"/>
      <c r="AB266" s="100">
        <v>300</v>
      </c>
      <c r="AC266" s="47" t="s">
        <v>94</v>
      </c>
      <c r="AD266" s="83">
        <f t="shared" si="168"/>
        <v>-9.2299999999999933</v>
      </c>
      <c r="AE266" s="83">
        <f t="shared" si="155"/>
        <v>-5.7000000000000046</v>
      </c>
      <c r="AF266" s="83">
        <f t="shared" si="156"/>
        <v>-0.93999999999999639</v>
      </c>
      <c r="AG266" s="83">
        <f t="shared" si="157"/>
        <v>2.9999999999996696E-2</v>
      </c>
      <c r="AH266" s="83">
        <f t="shared" si="158"/>
        <v>-2.9999999999996696E-2</v>
      </c>
      <c r="AI266" s="83">
        <f t="shared" si="159"/>
        <v>-1.4000000000000012</v>
      </c>
      <c r="AJ266" s="83">
        <f t="shared" si="160"/>
        <v>-4.6400000000000112</v>
      </c>
    </row>
    <row r="267" spans="2:36" x14ac:dyDescent="0.35">
      <c r="B267" s="100"/>
      <c r="C267" s="100"/>
      <c r="D267" s="47" t="s">
        <v>85</v>
      </c>
      <c r="E267" s="47">
        <v>0.93130000000000002</v>
      </c>
      <c r="F267" s="47">
        <v>0.88629999999999998</v>
      </c>
      <c r="G267" s="47">
        <v>0.88700000000000001</v>
      </c>
      <c r="H267" s="47">
        <v>0.90669999999999995</v>
      </c>
      <c r="I267" s="47">
        <v>0.92</v>
      </c>
      <c r="J267" s="47">
        <v>0.93230000000000002</v>
      </c>
      <c r="K267" s="47">
        <v>0.94</v>
      </c>
      <c r="M267" s="100"/>
      <c r="N267" s="100"/>
      <c r="O267" s="57" t="s">
        <v>85</v>
      </c>
      <c r="P267" s="21">
        <f t="shared" ref="P267:P270" si="227">E267-E$271</f>
        <v>-1.6699999999999937E-2</v>
      </c>
      <c r="Q267" s="21">
        <f t="shared" ref="Q267:Q270" si="228">F267-F$271</f>
        <v>-4.500000000000004E-2</v>
      </c>
      <c r="R267" s="21">
        <f t="shared" ref="R267:R270" si="229">G267-G$271</f>
        <v>-3.8699999999999957E-2</v>
      </c>
      <c r="S267" s="21">
        <f t="shared" ref="S267:S270" si="230">H267-H$271</f>
        <v>-5.3000000000000824E-3</v>
      </c>
      <c r="T267" s="21">
        <f t="shared" ref="T267:T270" si="231">I267-I$271</f>
        <v>1.3700000000000045E-2</v>
      </c>
      <c r="U267" s="21">
        <f t="shared" ref="U267:U270" si="232">J267-J$271</f>
        <v>3.0000000000000027E-2</v>
      </c>
      <c r="V267" s="21">
        <f t="shared" ref="V267:V270" si="233">K267-K$271</f>
        <v>4.3299999999999894E-2</v>
      </c>
      <c r="X267" s="47" t="s">
        <v>85</v>
      </c>
      <c r="Y267">
        <f t="shared" si="177"/>
        <v>-0.26714285714285785</v>
      </c>
      <c r="AA267" s="100"/>
      <c r="AB267" s="100"/>
      <c r="AC267" s="57" t="s">
        <v>85</v>
      </c>
      <c r="AD267" s="82">
        <f t="shared" si="168"/>
        <v>-1.6699999999999937</v>
      </c>
      <c r="AE267" s="82">
        <f t="shared" si="155"/>
        <v>-4.5000000000000036</v>
      </c>
      <c r="AF267" s="82">
        <f t="shared" si="156"/>
        <v>-3.8699999999999957</v>
      </c>
      <c r="AG267" s="82">
        <f t="shared" si="157"/>
        <v>-0.53000000000000824</v>
      </c>
      <c r="AH267" s="82">
        <f t="shared" si="158"/>
        <v>1.3700000000000045</v>
      </c>
      <c r="AI267" s="82">
        <f t="shared" si="159"/>
        <v>3.0000000000000027</v>
      </c>
      <c r="AJ267" s="82">
        <f t="shared" si="160"/>
        <v>4.3299999999999894</v>
      </c>
    </row>
    <row r="268" spans="2:36" x14ac:dyDescent="0.35">
      <c r="B268" s="100"/>
      <c r="C268" s="100"/>
      <c r="D268" s="47" t="s">
        <v>95</v>
      </c>
      <c r="E268" s="47">
        <v>0.93969999999999998</v>
      </c>
      <c r="F268" s="47">
        <v>0.90329999999999999</v>
      </c>
      <c r="G268" s="47">
        <v>0.89400000000000002</v>
      </c>
      <c r="H268" s="47">
        <v>0.89729999999999999</v>
      </c>
      <c r="I268" s="47">
        <v>0.91100000000000003</v>
      </c>
      <c r="J268" s="47">
        <v>0.92069999999999996</v>
      </c>
      <c r="K268" s="47">
        <v>0.90469999999999995</v>
      </c>
      <c r="M268" s="100"/>
      <c r="N268" s="100"/>
      <c r="O268" s="47" t="s">
        <v>95</v>
      </c>
      <c r="P268" s="2">
        <f t="shared" si="227"/>
        <v>-8.2999999999999741E-3</v>
      </c>
      <c r="Q268" s="2">
        <f t="shared" si="228"/>
        <v>-2.8000000000000025E-2</v>
      </c>
      <c r="R268" s="2">
        <f t="shared" si="229"/>
        <v>-3.169999999999995E-2</v>
      </c>
      <c r="S268" s="2">
        <f t="shared" si="230"/>
        <v>-1.4700000000000046E-2</v>
      </c>
      <c r="T268" s="2">
        <f t="shared" si="231"/>
        <v>4.7000000000000375E-3</v>
      </c>
      <c r="U268" s="2">
        <f t="shared" si="232"/>
        <v>1.8399999999999972E-2</v>
      </c>
      <c r="V268" s="2">
        <f t="shared" si="233"/>
        <v>7.9999999999998961E-3</v>
      </c>
      <c r="X268" s="47" t="s">
        <v>95</v>
      </c>
      <c r="Y268">
        <f t="shared" si="177"/>
        <v>-0.73714285714285843</v>
      </c>
      <c r="AA268" s="100"/>
      <c r="AB268" s="100"/>
      <c r="AC268" s="47" t="s">
        <v>95</v>
      </c>
      <c r="AD268" s="83">
        <f t="shared" si="168"/>
        <v>-0.82999999999999741</v>
      </c>
      <c r="AE268" s="83">
        <f t="shared" si="155"/>
        <v>-2.8000000000000025</v>
      </c>
      <c r="AF268" s="83">
        <f t="shared" si="156"/>
        <v>-3.169999999999995</v>
      </c>
      <c r="AG268" s="83">
        <f t="shared" si="157"/>
        <v>-1.4700000000000046</v>
      </c>
      <c r="AH268" s="83">
        <f t="shared" si="158"/>
        <v>0.47000000000000375</v>
      </c>
      <c r="AI268" s="83">
        <f t="shared" si="159"/>
        <v>1.8399999999999972</v>
      </c>
      <c r="AJ268" s="83">
        <f t="shared" si="160"/>
        <v>0.79999999999998961</v>
      </c>
    </row>
    <row r="269" spans="2:36" x14ac:dyDescent="0.35">
      <c r="B269" s="100"/>
      <c r="C269" s="100"/>
      <c r="D269" s="47" t="s">
        <v>79</v>
      </c>
      <c r="E269" s="47">
        <v>0.92930000000000001</v>
      </c>
      <c r="F269" s="47">
        <v>0.79530000000000001</v>
      </c>
      <c r="G269" s="47">
        <v>0.80769999999999997</v>
      </c>
      <c r="H269" s="47">
        <v>0.83799999999999997</v>
      </c>
      <c r="I269" s="47">
        <v>0.87670000000000003</v>
      </c>
      <c r="J269" s="47">
        <v>0.91469999999999996</v>
      </c>
      <c r="K269" s="47">
        <v>0.92500000000000004</v>
      </c>
      <c r="M269" s="100"/>
      <c r="N269" s="100"/>
      <c r="O269" s="47" t="s">
        <v>79</v>
      </c>
      <c r="P269" s="2">
        <f t="shared" si="227"/>
        <v>-1.8699999999999939E-2</v>
      </c>
      <c r="Q269" s="2">
        <f t="shared" si="228"/>
        <v>-0.13600000000000001</v>
      </c>
      <c r="R269" s="2">
        <f t="shared" si="229"/>
        <v>-0.11799999999999999</v>
      </c>
      <c r="S269" s="2">
        <f t="shared" si="230"/>
        <v>-7.4000000000000066E-2</v>
      </c>
      <c r="T269" s="2">
        <f t="shared" si="231"/>
        <v>-2.959999999999996E-2</v>
      </c>
      <c r="U269" s="2">
        <f t="shared" si="232"/>
        <v>1.2399999999999967E-2</v>
      </c>
      <c r="V269" s="2">
        <f t="shared" si="233"/>
        <v>2.8299999999999992E-2</v>
      </c>
      <c r="X269" s="47" t="s">
        <v>79</v>
      </c>
      <c r="Y269">
        <f t="shared" si="177"/>
        <v>-4.7942857142857145</v>
      </c>
      <c r="AA269" s="100"/>
      <c r="AB269" s="100"/>
      <c r="AC269" s="47" t="s">
        <v>79</v>
      </c>
      <c r="AD269" s="83">
        <f t="shared" si="168"/>
        <v>-1.8699999999999939</v>
      </c>
      <c r="AE269" s="83">
        <f t="shared" si="155"/>
        <v>-13.600000000000001</v>
      </c>
      <c r="AF269" s="83">
        <f t="shared" si="156"/>
        <v>-11.799999999999999</v>
      </c>
      <c r="AG269" s="83">
        <f t="shared" si="157"/>
        <v>-7.4000000000000066</v>
      </c>
      <c r="AH269" s="83">
        <f t="shared" si="158"/>
        <v>-2.959999999999996</v>
      </c>
      <c r="AI269" s="83">
        <f t="shared" si="159"/>
        <v>1.2399999999999967</v>
      </c>
      <c r="AJ269" s="83">
        <f t="shared" si="160"/>
        <v>2.8299999999999992</v>
      </c>
    </row>
    <row r="270" spans="2:36" x14ac:dyDescent="0.35">
      <c r="B270" s="100"/>
      <c r="C270" s="100"/>
      <c r="D270" s="47" t="s">
        <v>50</v>
      </c>
      <c r="E270" s="47">
        <v>0.92969999999999997</v>
      </c>
      <c r="F270" s="47">
        <v>0.81069999999999998</v>
      </c>
      <c r="G270" s="47">
        <v>0.82369999999999999</v>
      </c>
      <c r="H270" s="47">
        <v>0.85</v>
      </c>
      <c r="I270" s="47">
        <v>0.88729999999999998</v>
      </c>
      <c r="J270" s="47">
        <v>0.92130000000000001</v>
      </c>
      <c r="K270" s="47">
        <v>0.93169999999999997</v>
      </c>
      <c r="M270" s="100"/>
      <c r="N270" s="100"/>
      <c r="O270" s="47" t="s">
        <v>50</v>
      </c>
      <c r="P270" s="2">
        <f t="shared" si="227"/>
        <v>-1.8299999999999983E-2</v>
      </c>
      <c r="Q270" s="2">
        <f t="shared" si="228"/>
        <v>-0.12060000000000004</v>
      </c>
      <c r="R270" s="2">
        <f t="shared" si="229"/>
        <v>-0.10199999999999998</v>
      </c>
      <c r="S270" s="2">
        <f t="shared" si="230"/>
        <v>-6.2000000000000055E-2</v>
      </c>
      <c r="T270" s="2">
        <f t="shared" si="231"/>
        <v>-1.9000000000000017E-2</v>
      </c>
      <c r="U270" s="2">
        <f t="shared" si="232"/>
        <v>1.9000000000000017E-2</v>
      </c>
      <c r="V270" s="2">
        <f t="shared" si="233"/>
        <v>3.499999999999992E-2</v>
      </c>
      <c r="X270" s="47" t="s">
        <v>50</v>
      </c>
      <c r="Y270">
        <f t="shared" si="177"/>
        <v>-3.8271428571428587</v>
      </c>
      <c r="AA270" s="100"/>
      <c r="AB270" s="100"/>
      <c r="AC270" s="47" t="s">
        <v>50</v>
      </c>
      <c r="AD270" s="83">
        <f t="shared" si="168"/>
        <v>-1.8299999999999983</v>
      </c>
      <c r="AE270" s="83">
        <f t="shared" si="155"/>
        <v>-12.060000000000004</v>
      </c>
      <c r="AF270" s="83">
        <f t="shared" si="156"/>
        <v>-10.199999999999998</v>
      </c>
      <c r="AG270" s="83">
        <f t="shared" si="157"/>
        <v>-6.2000000000000055</v>
      </c>
      <c r="AH270" s="83">
        <f t="shared" si="158"/>
        <v>-1.9000000000000017</v>
      </c>
      <c r="AI270" s="83">
        <f t="shared" si="159"/>
        <v>1.9000000000000017</v>
      </c>
      <c r="AJ270" s="83">
        <f t="shared" si="160"/>
        <v>3.499999999999992</v>
      </c>
    </row>
    <row r="271" spans="2:36" x14ac:dyDescent="0.35">
      <c r="B271" s="95"/>
      <c r="C271" s="95"/>
      <c r="D271" s="45" t="s">
        <v>8</v>
      </c>
      <c r="E271" s="45">
        <v>0.94799999999999995</v>
      </c>
      <c r="F271" s="45">
        <v>0.93130000000000002</v>
      </c>
      <c r="G271" s="45">
        <v>0.92569999999999997</v>
      </c>
      <c r="H271" s="45">
        <v>0.91200000000000003</v>
      </c>
      <c r="I271" s="45">
        <v>0.90629999999999999</v>
      </c>
      <c r="J271" s="45">
        <v>0.90229999999999999</v>
      </c>
      <c r="K271" s="45">
        <v>0.89670000000000005</v>
      </c>
      <c r="M271" s="95"/>
      <c r="N271" s="95"/>
      <c r="O271" s="45" t="s">
        <v>8</v>
      </c>
      <c r="P271" s="3">
        <v>0.94850000000000001</v>
      </c>
      <c r="Q271" s="3">
        <v>0.9355</v>
      </c>
      <c r="R271" s="3">
        <v>0.92900000000000005</v>
      </c>
      <c r="S271" s="3">
        <v>0.92449999999999999</v>
      </c>
      <c r="T271" s="3">
        <v>0.91049999999999998</v>
      </c>
      <c r="U271" s="3">
        <v>0.91349999999999998</v>
      </c>
      <c r="V271" s="3">
        <v>0.89149999999999996</v>
      </c>
      <c r="X271" s="45" t="s">
        <v>8</v>
      </c>
      <c r="AA271" s="95"/>
      <c r="AB271" s="95"/>
      <c r="AC271" s="45" t="s">
        <v>8</v>
      </c>
      <c r="AD271" s="84">
        <f t="shared" si="168"/>
        <v>94.85</v>
      </c>
      <c r="AE271" s="84">
        <f t="shared" si="155"/>
        <v>93.55</v>
      </c>
      <c r="AF271" s="84">
        <f t="shared" si="156"/>
        <v>92.9</v>
      </c>
      <c r="AG271" s="84">
        <f t="shared" si="157"/>
        <v>92.45</v>
      </c>
      <c r="AH271" s="84">
        <f t="shared" si="158"/>
        <v>91.05</v>
      </c>
      <c r="AI271" s="84">
        <f t="shared" si="159"/>
        <v>91.35</v>
      </c>
      <c r="AJ271" s="84">
        <f t="shared" si="160"/>
        <v>89.149999999999991</v>
      </c>
    </row>
    <row r="275" spans="2:36" ht="18" x14ac:dyDescent="0.45">
      <c r="B275" s="58" t="s">
        <v>103</v>
      </c>
    </row>
    <row r="277" spans="2:36" x14ac:dyDescent="0.35">
      <c r="B277" s="48" t="s">
        <v>2</v>
      </c>
      <c r="C277" s="48" t="s">
        <v>3</v>
      </c>
      <c r="D277" s="48" t="s">
        <v>80</v>
      </c>
      <c r="E277" s="48" t="s">
        <v>12</v>
      </c>
      <c r="F277" s="48" t="s">
        <v>13</v>
      </c>
      <c r="G277" s="48" t="s">
        <v>14</v>
      </c>
      <c r="H277" s="48" t="s">
        <v>15</v>
      </c>
      <c r="I277" s="48" t="s">
        <v>16</v>
      </c>
      <c r="J277" s="48" t="s">
        <v>17</v>
      </c>
      <c r="K277" s="48" t="s">
        <v>18</v>
      </c>
      <c r="M277" s="48" t="s">
        <v>2</v>
      </c>
      <c r="N277" s="48" t="s">
        <v>3</v>
      </c>
      <c r="O277" s="48" t="s">
        <v>80</v>
      </c>
      <c r="P277" s="48" t="s">
        <v>12</v>
      </c>
      <c r="Q277" s="48" t="s">
        <v>13</v>
      </c>
      <c r="R277" s="48" t="s">
        <v>14</v>
      </c>
      <c r="S277" s="48" t="s">
        <v>15</v>
      </c>
      <c r="T277" s="48" t="s">
        <v>16</v>
      </c>
      <c r="U277" s="48" t="s">
        <v>17</v>
      </c>
      <c r="V277" s="48" t="s">
        <v>18</v>
      </c>
      <c r="X277" s="48" t="s">
        <v>80</v>
      </c>
      <c r="AA277" s="48" t="s">
        <v>2</v>
      </c>
      <c r="AB277" s="48" t="s">
        <v>3</v>
      </c>
      <c r="AC277" s="48" t="s">
        <v>80</v>
      </c>
      <c r="AD277" s="48" t="s">
        <v>12</v>
      </c>
      <c r="AE277" s="48" t="s">
        <v>13</v>
      </c>
      <c r="AF277" s="48" t="s">
        <v>14</v>
      </c>
      <c r="AG277" s="48" t="s">
        <v>15</v>
      </c>
      <c r="AH277" s="48" t="s">
        <v>16</v>
      </c>
      <c r="AI277" s="48" t="s">
        <v>17</v>
      </c>
      <c r="AJ277" s="48" t="s">
        <v>18</v>
      </c>
    </row>
    <row r="278" spans="2:36" x14ac:dyDescent="0.35">
      <c r="B278" s="102">
        <v>100</v>
      </c>
      <c r="C278" s="102">
        <v>100</v>
      </c>
      <c r="D278" s="48" t="s">
        <v>94</v>
      </c>
      <c r="E278" s="48">
        <v>0.84</v>
      </c>
      <c r="F278" s="48">
        <v>0.88900000000000001</v>
      </c>
      <c r="G278" s="48">
        <v>0.8377</v>
      </c>
      <c r="H278" s="48">
        <v>0.85</v>
      </c>
      <c r="I278" s="48">
        <v>0.87</v>
      </c>
      <c r="J278" s="48">
        <v>0.87070000000000003</v>
      </c>
      <c r="K278" s="48">
        <v>0.87270000000000003</v>
      </c>
      <c r="M278" s="102">
        <v>100</v>
      </c>
      <c r="N278" s="102">
        <v>100</v>
      </c>
      <c r="O278" s="48" t="s">
        <v>94</v>
      </c>
      <c r="P278" s="1">
        <f>E278-E$283</f>
        <v>-0.10130000000000006</v>
      </c>
      <c r="Q278" s="1">
        <f t="shared" ref="Q278:V278" si="234">F278-F$283</f>
        <v>-3.6299999999999999E-2</v>
      </c>
      <c r="R278" s="1">
        <f t="shared" si="234"/>
        <v>-7.6600000000000001E-2</v>
      </c>
      <c r="S278" s="1">
        <f t="shared" si="234"/>
        <v>-6.4000000000000057E-2</v>
      </c>
      <c r="T278" s="1">
        <f t="shared" si="234"/>
        <v>-4.269999999999996E-2</v>
      </c>
      <c r="U278" s="1">
        <f t="shared" si="234"/>
        <v>-3.7999999999999923E-2</v>
      </c>
      <c r="V278" s="1">
        <f t="shared" si="234"/>
        <v>-3.5299999999999998E-2</v>
      </c>
      <c r="X278" s="48" t="s">
        <v>94</v>
      </c>
      <c r="Y278">
        <f t="shared" si="177"/>
        <v>-5.6314285714285717</v>
      </c>
      <c r="AA278" s="102">
        <v>100</v>
      </c>
      <c r="AB278" s="102">
        <v>100</v>
      </c>
      <c r="AC278" s="48" t="s">
        <v>94</v>
      </c>
      <c r="AD278" s="81">
        <f>P278*100</f>
        <v>-10.130000000000006</v>
      </c>
      <c r="AE278" s="81">
        <f t="shared" ref="AE278:AE331" si="235">Q278*100</f>
        <v>-3.63</v>
      </c>
      <c r="AF278" s="81">
        <f t="shared" ref="AF278:AF331" si="236">R278*100</f>
        <v>-7.66</v>
      </c>
      <c r="AG278" s="81">
        <f t="shared" ref="AG278:AG331" si="237">S278*100</f>
        <v>-6.4000000000000057</v>
      </c>
      <c r="AH278" s="81">
        <f t="shared" ref="AH278:AH331" si="238">T278*100</f>
        <v>-4.269999999999996</v>
      </c>
      <c r="AI278" s="81">
        <f t="shared" ref="AI278:AI331" si="239">U278*100</f>
        <v>-3.7999999999999923</v>
      </c>
      <c r="AJ278" s="81">
        <f t="shared" ref="AJ278:AJ331" si="240">V278*100</f>
        <v>-3.53</v>
      </c>
    </row>
    <row r="279" spans="2:36" x14ac:dyDescent="0.35">
      <c r="B279" s="100"/>
      <c r="C279" s="100"/>
      <c r="D279" s="47" t="s">
        <v>85</v>
      </c>
      <c r="E279" s="47">
        <v>0.93330000000000002</v>
      </c>
      <c r="F279" s="47">
        <v>0.93669999999999998</v>
      </c>
      <c r="G279" s="47">
        <v>0.92230000000000001</v>
      </c>
      <c r="H279" s="47">
        <v>0.91830000000000001</v>
      </c>
      <c r="I279" s="47">
        <v>0.92030000000000001</v>
      </c>
      <c r="J279" s="47">
        <v>0.9153</v>
      </c>
      <c r="K279" s="47">
        <v>0.9153</v>
      </c>
      <c r="M279" s="100"/>
      <c r="N279" s="100"/>
      <c r="O279" s="57" t="s">
        <v>85</v>
      </c>
      <c r="P279" s="21">
        <f t="shared" ref="P279:P282" si="241">E279-E$283</f>
        <v>-8.0000000000000071E-3</v>
      </c>
      <c r="Q279" s="21">
        <f t="shared" ref="Q279:Q282" si="242">F279-F$283</f>
        <v>1.1399999999999966E-2</v>
      </c>
      <c r="R279" s="21">
        <f t="shared" ref="R279:R282" si="243">G279-G$283</f>
        <v>8.0000000000000071E-3</v>
      </c>
      <c r="S279" s="21">
        <f t="shared" ref="S279:S282" si="244">H279-H$283</f>
        <v>4.2999999999999705E-3</v>
      </c>
      <c r="T279" s="21">
        <f t="shared" ref="T279:T282" si="245">I279-I$283</f>
        <v>7.6000000000000512E-3</v>
      </c>
      <c r="U279" s="21">
        <f t="shared" ref="U279:U282" si="246">J279-J$283</f>
        <v>6.6000000000000503E-3</v>
      </c>
      <c r="V279" s="21">
        <f t="shared" ref="V279:V282" si="247">K279-K$283</f>
        <v>7.2999999999999732E-3</v>
      </c>
      <c r="X279" s="47" t="s">
        <v>85</v>
      </c>
      <c r="Y279">
        <f t="shared" si="177"/>
        <v>0.53142857142857158</v>
      </c>
      <c r="AA279" s="100"/>
      <c r="AB279" s="100"/>
      <c r="AC279" s="57" t="s">
        <v>85</v>
      </c>
      <c r="AD279" s="82">
        <f t="shared" ref="AD279:AD331" si="248">P279*100</f>
        <v>-0.80000000000000071</v>
      </c>
      <c r="AE279" s="82">
        <f t="shared" si="235"/>
        <v>1.1399999999999966</v>
      </c>
      <c r="AF279" s="82">
        <f t="shared" si="236"/>
        <v>0.80000000000000071</v>
      </c>
      <c r="AG279" s="82">
        <f t="shared" si="237"/>
        <v>0.42999999999999705</v>
      </c>
      <c r="AH279" s="82">
        <f t="shared" si="238"/>
        <v>0.76000000000000512</v>
      </c>
      <c r="AI279" s="82">
        <f t="shared" si="239"/>
        <v>0.66000000000000503</v>
      </c>
      <c r="AJ279" s="82">
        <f t="shared" si="240"/>
        <v>0.72999999999999732</v>
      </c>
    </row>
    <row r="280" spans="2:36" x14ac:dyDescent="0.35">
      <c r="B280" s="100"/>
      <c r="C280" s="100"/>
      <c r="D280" s="47" t="s">
        <v>95</v>
      </c>
      <c r="E280" s="47">
        <v>0.61270000000000002</v>
      </c>
      <c r="F280" s="47">
        <v>0.872</v>
      </c>
      <c r="G280" s="47">
        <v>0.80030000000000001</v>
      </c>
      <c r="H280" s="47">
        <v>0.80469999999999997</v>
      </c>
      <c r="I280" s="47">
        <v>0.83199999999999996</v>
      </c>
      <c r="J280" s="47">
        <v>0.84530000000000005</v>
      </c>
      <c r="K280" s="47">
        <v>0.86199999999999999</v>
      </c>
      <c r="M280" s="100"/>
      <c r="N280" s="100"/>
      <c r="O280" s="47" t="s">
        <v>95</v>
      </c>
      <c r="P280" s="2">
        <f t="shared" si="241"/>
        <v>-0.3286</v>
      </c>
      <c r="Q280" s="2">
        <f t="shared" si="242"/>
        <v>-5.3300000000000014E-2</v>
      </c>
      <c r="R280" s="2">
        <f t="shared" si="243"/>
        <v>-0.11399999999999999</v>
      </c>
      <c r="S280" s="2">
        <f t="shared" si="244"/>
        <v>-0.10930000000000006</v>
      </c>
      <c r="T280" s="2">
        <f t="shared" si="245"/>
        <v>-8.0699999999999994E-2</v>
      </c>
      <c r="U280" s="2">
        <f t="shared" si="246"/>
        <v>-6.3399999999999901E-2</v>
      </c>
      <c r="V280" s="2">
        <f t="shared" si="247"/>
        <v>-4.6000000000000041E-2</v>
      </c>
      <c r="X280" s="47" t="s">
        <v>95</v>
      </c>
      <c r="Y280">
        <f t="shared" si="177"/>
        <v>-11.36142857142857</v>
      </c>
      <c r="AA280" s="100"/>
      <c r="AB280" s="100"/>
      <c r="AC280" s="47" t="s">
        <v>95</v>
      </c>
      <c r="AD280" s="83">
        <f t="shared" si="248"/>
        <v>-32.86</v>
      </c>
      <c r="AE280" s="83">
        <f t="shared" si="235"/>
        <v>-5.3300000000000018</v>
      </c>
      <c r="AF280" s="83">
        <f t="shared" si="236"/>
        <v>-11.399999999999999</v>
      </c>
      <c r="AG280" s="83">
        <f t="shared" si="237"/>
        <v>-10.930000000000007</v>
      </c>
      <c r="AH280" s="83">
        <f t="shared" si="238"/>
        <v>-8.07</v>
      </c>
      <c r="AI280" s="83">
        <f t="shared" si="239"/>
        <v>-6.3399999999999901</v>
      </c>
      <c r="AJ280" s="83">
        <f t="shared" si="240"/>
        <v>-4.6000000000000041</v>
      </c>
    </row>
    <row r="281" spans="2:36" x14ac:dyDescent="0.35">
      <c r="B281" s="100"/>
      <c r="C281" s="100"/>
      <c r="D281" s="47" t="s">
        <v>79</v>
      </c>
      <c r="E281" s="47">
        <v>0.51500000000000001</v>
      </c>
      <c r="F281" s="47">
        <v>0.88229999999999997</v>
      </c>
      <c r="G281" s="47">
        <v>0.79830000000000001</v>
      </c>
      <c r="H281" s="47">
        <v>0.80700000000000005</v>
      </c>
      <c r="I281" s="47">
        <v>0.8417</v>
      </c>
      <c r="J281" s="47">
        <v>0.86429999999999996</v>
      </c>
      <c r="K281" s="47">
        <v>0.87929999999999997</v>
      </c>
      <c r="M281" s="100"/>
      <c r="N281" s="100"/>
      <c r="O281" s="47" t="s">
        <v>79</v>
      </c>
      <c r="P281" s="2">
        <f t="shared" si="241"/>
        <v>-0.42630000000000001</v>
      </c>
      <c r="Q281" s="2">
        <f t="shared" si="242"/>
        <v>-4.3000000000000038E-2</v>
      </c>
      <c r="R281" s="2">
        <f t="shared" si="243"/>
        <v>-0.11599999999999999</v>
      </c>
      <c r="S281" s="2">
        <f t="shared" si="244"/>
        <v>-0.10699999999999998</v>
      </c>
      <c r="T281" s="2">
        <f t="shared" si="245"/>
        <v>-7.0999999999999952E-2</v>
      </c>
      <c r="U281" s="2">
        <f t="shared" si="246"/>
        <v>-4.4399999999999995E-2</v>
      </c>
      <c r="V281" s="2">
        <f t="shared" si="247"/>
        <v>-2.8700000000000059E-2</v>
      </c>
      <c r="X281" s="47" t="s">
        <v>79</v>
      </c>
      <c r="Y281">
        <f t="shared" si="177"/>
        <v>-11.948571428571428</v>
      </c>
      <c r="AA281" s="100"/>
      <c r="AB281" s="100"/>
      <c r="AC281" s="47" t="s">
        <v>79</v>
      </c>
      <c r="AD281" s="83">
        <f t="shared" si="248"/>
        <v>-42.63</v>
      </c>
      <c r="AE281" s="83">
        <f t="shared" si="235"/>
        <v>-4.3000000000000043</v>
      </c>
      <c r="AF281" s="83">
        <f t="shared" si="236"/>
        <v>-11.6</v>
      </c>
      <c r="AG281" s="83">
        <f t="shared" si="237"/>
        <v>-10.7</v>
      </c>
      <c r="AH281" s="83">
        <f t="shared" si="238"/>
        <v>-7.0999999999999952</v>
      </c>
      <c r="AI281" s="83">
        <f t="shared" si="239"/>
        <v>-4.4399999999999995</v>
      </c>
      <c r="AJ281" s="83">
        <f t="shared" si="240"/>
        <v>-2.8700000000000059</v>
      </c>
    </row>
    <row r="282" spans="2:36" x14ac:dyDescent="0.35">
      <c r="B282" s="100"/>
      <c r="C282" s="100"/>
      <c r="D282" s="47" t="s">
        <v>50</v>
      </c>
      <c r="E282" s="47">
        <v>0.55700000000000005</v>
      </c>
      <c r="F282" s="47">
        <v>0.90329999999999999</v>
      </c>
      <c r="G282" s="47">
        <v>0.84630000000000005</v>
      </c>
      <c r="H282" s="47">
        <v>0.85470000000000002</v>
      </c>
      <c r="I282" s="47">
        <v>0.88729999999999998</v>
      </c>
      <c r="J282" s="47">
        <v>0.89600000000000002</v>
      </c>
      <c r="K282" s="47">
        <v>0.90769999999999995</v>
      </c>
      <c r="M282" s="100"/>
      <c r="N282" s="100"/>
      <c r="O282" s="47" t="s">
        <v>50</v>
      </c>
      <c r="P282" s="2">
        <f t="shared" si="241"/>
        <v>-0.38429999999999997</v>
      </c>
      <c r="Q282" s="2">
        <f t="shared" si="242"/>
        <v>-2.200000000000002E-2</v>
      </c>
      <c r="R282" s="2">
        <f t="shared" si="243"/>
        <v>-6.7999999999999949E-2</v>
      </c>
      <c r="S282" s="2">
        <f t="shared" si="244"/>
        <v>-5.9300000000000019E-2</v>
      </c>
      <c r="T282" s="2">
        <f t="shared" si="245"/>
        <v>-2.5399999999999978E-2</v>
      </c>
      <c r="U282" s="2">
        <f t="shared" si="246"/>
        <v>-1.2699999999999934E-2</v>
      </c>
      <c r="V282" s="2">
        <f t="shared" si="247"/>
        <v>-3.0000000000007798E-4</v>
      </c>
      <c r="X282" s="47" t="s">
        <v>50</v>
      </c>
      <c r="Y282">
        <f t="shared" si="177"/>
        <v>-8.1714285714285708</v>
      </c>
      <c r="AA282" s="100"/>
      <c r="AB282" s="100"/>
      <c r="AC282" s="47" t="s">
        <v>50</v>
      </c>
      <c r="AD282" s="83">
        <f t="shared" si="248"/>
        <v>-38.43</v>
      </c>
      <c r="AE282" s="83">
        <f t="shared" si="235"/>
        <v>-2.200000000000002</v>
      </c>
      <c r="AF282" s="83">
        <f t="shared" si="236"/>
        <v>-6.7999999999999954</v>
      </c>
      <c r="AG282" s="83">
        <f t="shared" si="237"/>
        <v>-5.9300000000000015</v>
      </c>
      <c r="AH282" s="83">
        <f t="shared" si="238"/>
        <v>-2.5399999999999978</v>
      </c>
      <c r="AI282" s="83">
        <f t="shared" si="239"/>
        <v>-1.2699999999999934</v>
      </c>
      <c r="AJ282" s="83">
        <f t="shared" si="240"/>
        <v>-3.0000000000007798E-2</v>
      </c>
    </row>
    <row r="283" spans="2:36" x14ac:dyDescent="0.35">
      <c r="B283" s="100"/>
      <c r="C283" s="95"/>
      <c r="D283" s="45" t="s">
        <v>8</v>
      </c>
      <c r="E283" s="45">
        <v>0.94130000000000003</v>
      </c>
      <c r="F283" s="45">
        <v>0.92530000000000001</v>
      </c>
      <c r="G283" s="45">
        <v>0.9143</v>
      </c>
      <c r="H283" s="45">
        <v>0.91400000000000003</v>
      </c>
      <c r="I283" s="45">
        <v>0.91269999999999996</v>
      </c>
      <c r="J283" s="45">
        <v>0.90869999999999995</v>
      </c>
      <c r="K283" s="45">
        <v>0.90800000000000003</v>
      </c>
      <c r="M283" s="100"/>
      <c r="N283" s="95"/>
      <c r="O283" s="45" t="s">
        <v>8</v>
      </c>
      <c r="P283" s="3">
        <v>0.94899999999999995</v>
      </c>
      <c r="Q283" s="3">
        <v>0.92100000000000004</v>
      </c>
      <c r="R283" s="3">
        <v>0.92049999999999998</v>
      </c>
      <c r="S283" s="3">
        <v>0.9</v>
      </c>
      <c r="T283" s="3">
        <v>0.89649999999999996</v>
      </c>
      <c r="U283" s="3">
        <v>0.89149999999999996</v>
      </c>
      <c r="V283" s="3">
        <v>0.89349999999999996</v>
      </c>
      <c r="X283" s="45" t="s">
        <v>8</v>
      </c>
      <c r="AA283" s="100"/>
      <c r="AB283" s="95"/>
      <c r="AC283" s="45" t="s">
        <v>8</v>
      </c>
      <c r="AD283" s="84">
        <f t="shared" si="248"/>
        <v>94.899999999999991</v>
      </c>
      <c r="AE283" s="84">
        <f t="shared" si="235"/>
        <v>92.100000000000009</v>
      </c>
      <c r="AF283" s="84">
        <f t="shared" si="236"/>
        <v>92.05</v>
      </c>
      <c r="AG283" s="84">
        <f t="shared" si="237"/>
        <v>90</v>
      </c>
      <c r="AH283" s="84">
        <f t="shared" si="238"/>
        <v>89.649999999999991</v>
      </c>
      <c r="AI283" s="84">
        <f t="shared" si="239"/>
        <v>89.149999999999991</v>
      </c>
      <c r="AJ283" s="84">
        <f t="shared" si="240"/>
        <v>89.35</v>
      </c>
    </row>
    <row r="284" spans="2:36" x14ac:dyDescent="0.35">
      <c r="B284" s="100"/>
      <c r="C284" s="102">
        <v>200</v>
      </c>
      <c r="D284" s="48" t="s">
        <v>94</v>
      </c>
      <c r="E284" s="48">
        <v>0.90329999999999999</v>
      </c>
      <c r="F284" s="48">
        <v>0.92569999999999997</v>
      </c>
      <c r="G284" s="48">
        <v>0.89870000000000005</v>
      </c>
      <c r="H284" s="48">
        <v>0.89070000000000005</v>
      </c>
      <c r="I284" s="48">
        <v>0.90429999999999999</v>
      </c>
      <c r="J284" s="48">
        <v>0.90669999999999995</v>
      </c>
      <c r="K284" s="48">
        <v>0.91930000000000001</v>
      </c>
      <c r="M284" s="100"/>
      <c r="N284" s="102">
        <v>200</v>
      </c>
      <c r="O284" s="48" t="s">
        <v>94</v>
      </c>
      <c r="P284" s="1">
        <f>E284-E$289</f>
        <v>-3.9699999999999958E-2</v>
      </c>
      <c r="Q284" s="1">
        <f t="shared" ref="Q284:V284" si="249">F284-F$289</f>
        <v>-8.0000000000000071E-3</v>
      </c>
      <c r="R284" s="1">
        <f t="shared" si="249"/>
        <v>-3.1299999999999994E-2</v>
      </c>
      <c r="S284" s="1">
        <f t="shared" si="249"/>
        <v>-2.629999999999999E-2</v>
      </c>
      <c r="T284" s="1">
        <f t="shared" si="249"/>
        <v>-1.8000000000000016E-2</v>
      </c>
      <c r="U284" s="1">
        <f t="shared" si="249"/>
        <v>-1.1300000000000088E-2</v>
      </c>
      <c r="V284" s="1">
        <f t="shared" si="249"/>
        <v>-6.3999999999999613E-3</v>
      </c>
      <c r="X284" s="48" t="s">
        <v>94</v>
      </c>
      <c r="Y284">
        <f t="shared" si="177"/>
        <v>-2.0142857142857147</v>
      </c>
      <c r="AA284" s="100"/>
      <c r="AB284" s="102">
        <v>200</v>
      </c>
      <c r="AC284" s="48" t="s">
        <v>94</v>
      </c>
      <c r="AD284" s="81">
        <f t="shared" si="248"/>
        <v>-3.9699999999999958</v>
      </c>
      <c r="AE284" s="81">
        <f t="shared" si="235"/>
        <v>-0.80000000000000071</v>
      </c>
      <c r="AF284" s="81">
        <f t="shared" si="236"/>
        <v>-3.1299999999999994</v>
      </c>
      <c r="AG284" s="81">
        <f t="shared" si="237"/>
        <v>-2.629999999999999</v>
      </c>
      <c r="AH284" s="81">
        <f t="shared" si="238"/>
        <v>-1.8000000000000016</v>
      </c>
      <c r="AI284" s="81">
        <f t="shared" si="239"/>
        <v>-1.1300000000000088</v>
      </c>
      <c r="AJ284" s="81">
        <f t="shared" si="240"/>
        <v>-0.63999999999999613</v>
      </c>
    </row>
    <row r="285" spans="2:36" x14ac:dyDescent="0.35">
      <c r="B285" s="100"/>
      <c r="C285" s="100"/>
      <c r="D285" s="47" t="s">
        <v>85</v>
      </c>
      <c r="E285" s="47">
        <v>0.94930000000000003</v>
      </c>
      <c r="F285" s="47">
        <v>0.94430000000000003</v>
      </c>
      <c r="G285" s="47">
        <v>0.94099999999999995</v>
      </c>
      <c r="H285" s="47">
        <v>0.92900000000000005</v>
      </c>
      <c r="I285" s="47">
        <v>0.93369999999999997</v>
      </c>
      <c r="J285" s="47">
        <v>0.93030000000000002</v>
      </c>
      <c r="K285" s="47">
        <v>0.93600000000000005</v>
      </c>
      <c r="M285" s="100"/>
      <c r="N285" s="100"/>
      <c r="O285" s="57" t="s">
        <v>85</v>
      </c>
      <c r="P285" s="21">
        <f t="shared" ref="P285:P288" si="250">E285-E$289</f>
        <v>6.3000000000000833E-3</v>
      </c>
      <c r="Q285" s="21">
        <f t="shared" ref="Q285:Q288" si="251">F285-F$289</f>
        <v>1.0600000000000054E-2</v>
      </c>
      <c r="R285" s="21">
        <f t="shared" ref="R285:R288" si="252">G285-G$289</f>
        <v>1.0999999999999899E-2</v>
      </c>
      <c r="S285" s="21">
        <f t="shared" ref="S285:S288" si="253">H285-H$289</f>
        <v>1.2000000000000011E-2</v>
      </c>
      <c r="T285" s="21">
        <f t="shared" ref="T285:T288" si="254">I285-I$289</f>
        <v>1.1399999999999966E-2</v>
      </c>
      <c r="U285" s="21">
        <f t="shared" ref="U285:U288" si="255">J285-J$289</f>
        <v>1.2299999999999978E-2</v>
      </c>
      <c r="V285" s="21">
        <f t="shared" ref="V285:V288" si="256">K285-K$289</f>
        <v>1.0300000000000087E-2</v>
      </c>
      <c r="X285" s="47" t="s">
        <v>85</v>
      </c>
      <c r="Y285">
        <f t="shared" si="177"/>
        <v>1.0557142857142867</v>
      </c>
      <c r="AA285" s="100"/>
      <c r="AB285" s="100"/>
      <c r="AC285" s="57" t="s">
        <v>85</v>
      </c>
      <c r="AD285" s="82">
        <f t="shared" si="248"/>
        <v>0.63000000000000833</v>
      </c>
      <c r="AE285" s="82">
        <f t="shared" si="235"/>
        <v>1.0600000000000054</v>
      </c>
      <c r="AF285" s="82">
        <f t="shared" si="236"/>
        <v>1.0999999999999899</v>
      </c>
      <c r="AG285" s="82">
        <f t="shared" si="237"/>
        <v>1.2000000000000011</v>
      </c>
      <c r="AH285" s="82">
        <f t="shared" si="238"/>
        <v>1.1399999999999966</v>
      </c>
      <c r="AI285" s="82">
        <f t="shared" si="239"/>
        <v>1.2299999999999978</v>
      </c>
      <c r="AJ285" s="82">
        <f t="shared" si="240"/>
        <v>1.0300000000000087</v>
      </c>
    </row>
    <row r="286" spans="2:36" x14ac:dyDescent="0.35">
      <c r="B286" s="100"/>
      <c r="C286" s="100"/>
      <c r="D286" s="47" t="s">
        <v>95</v>
      </c>
      <c r="E286" s="47">
        <v>0.85829999999999995</v>
      </c>
      <c r="F286" s="47">
        <v>0.92730000000000001</v>
      </c>
      <c r="G286" s="47">
        <v>0.9123</v>
      </c>
      <c r="H286" s="47">
        <v>0.89929999999999999</v>
      </c>
      <c r="I286" s="47">
        <v>0.9103</v>
      </c>
      <c r="J286" s="47">
        <v>0.9143</v>
      </c>
      <c r="K286" s="47">
        <v>0.92530000000000001</v>
      </c>
      <c r="M286" s="100"/>
      <c r="N286" s="100"/>
      <c r="O286" s="47" t="s">
        <v>95</v>
      </c>
      <c r="P286" s="2">
        <f t="shared" si="250"/>
        <v>-8.4699999999999998E-2</v>
      </c>
      <c r="Q286" s="2">
        <f t="shared" si="251"/>
        <v>-6.3999999999999613E-3</v>
      </c>
      <c r="R286" s="2">
        <f t="shared" si="252"/>
        <v>-1.7700000000000049E-2</v>
      </c>
      <c r="S286" s="2">
        <f t="shared" si="253"/>
        <v>-1.7700000000000049E-2</v>
      </c>
      <c r="T286" s="2">
        <f t="shared" si="254"/>
        <v>-1.2000000000000011E-2</v>
      </c>
      <c r="U286" s="2">
        <f t="shared" si="255"/>
        <v>-3.7000000000000366E-3</v>
      </c>
      <c r="V286" s="2">
        <f t="shared" si="256"/>
        <v>-3.9999999999995595E-4</v>
      </c>
      <c r="X286" s="47" t="s">
        <v>95</v>
      </c>
      <c r="Y286">
        <f t="shared" si="177"/>
        <v>-2.0371428571428578</v>
      </c>
      <c r="AA286" s="100"/>
      <c r="AB286" s="100"/>
      <c r="AC286" s="47" t="s">
        <v>95</v>
      </c>
      <c r="AD286" s="83">
        <f t="shared" si="248"/>
        <v>-8.4699999999999989</v>
      </c>
      <c r="AE286" s="83">
        <f t="shared" si="235"/>
        <v>-0.63999999999999613</v>
      </c>
      <c r="AF286" s="83">
        <f t="shared" si="236"/>
        <v>-1.7700000000000049</v>
      </c>
      <c r="AG286" s="83">
        <f t="shared" si="237"/>
        <v>-1.7700000000000049</v>
      </c>
      <c r="AH286" s="83">
        <f t="shared" si="238"/>
        <v>-1.2000000000000011</v>
      </c>
      <c r="AI286" s="83">
        <f t="shared" si="239"/>
        <v>-0.37000000000000366</v>
      </c>
      <c r="AJ286" s="83">
        <f t="shared" si="240"/>
        <v>-3.9999999999995595E-2</v>
      </c>
    </row>
    <row r="287" spans="2:36" x14ac:dyDescent="0.35">
      <c r="B287" s="100"/>
      <c r="C287" s="100"/>
      <c r="D287" s="47" t="s">
        <v>79</v>
      </c>
      <c r="E287" s="47">
        <v>0.78</v>
      </c>
      <c r="F287" s="47">
        <v>0.94469999999999998</v>
      </c>
      <c r="G287" s="47">
        <v>0.92700000000000005</v>
      </c>
      <c r="H287" s="47">
        <v>0.9113</v>
      </c>
      <c r="I287" s="47">
        <v>0.92030000000000001</v>
      </c>
      <c r="J287" s="47">
        <v>0.92530000000000001</v>
      </c>
      <c r="K287" s="47">
        <v>0.93230000000000002</v>
      </c>
      <c r="M287" s="100"/>
      <c r="N287" s="100"/>
      <c r="O287" s="47" t="s">
        <v>79</v>
      </c>
      <c r="P287" s="2">
        <f t="shared" si="250"/>
        <v>-0.16299999999999992</v>
      </c>
      <c r="Q287" s="2">
        <f t="shared" si="251"/>
        <v>1.100000000000001E-2</v>
      </c>
      <c r="R287" s="2">
        <f t="shared" si="252"/>
        <v>-3.0000000000000027E-3</v>
      </c>
      <c r="S287" s="2">
        <f t="shared" si="253"/>
        <v>-5.7000000000000384E-3</v>
      </c>
      <c r="T287" s="2">
        <f t="shared" si="254"/>
        <v>-2.0000000000000018E-3</v>
      </c>
      <c r="U287" s="2">
        <f t="shared" si="255"/>
        <v>7.2999999999999732E-3</v>
      </c>
      <c r="V287" s="2">
        <f t="shared" si="256"/>
        <v>6.6000000000000503E-3</v>
      </c>
      <c r="X287" s="47" t="s">
        <v>79</v>
      </c>
      <c r="Y287">
        <f t="shared" si="177"/>
        <v>-2.1257142857142846</v>
      </c>
      <c r="AA287" s="100"/>
      <c r="AB287" s="100"/>
      <c r="AC287" s="47" t="s">
        <v>79</v>
      </c>
      <c r="AD287" s="83">
        <f t="shared" si="248"/>
        <v>-16.299999999999994</v>
      </c>
      <c r="AE287" s="83">
        <f t="shared" si="235"/>
        <v>1.100000000000001</v>
      </c>
      <c r="AF287" s="83">
        <f t="shared" si="236"/>
        <v>-0.30000000000000027</v>
      </c>
      <c r="AG287" s="83">
        <f t="shared" si="237"/>
        <v>-0.57000000000000384</v>
      </c>
      <c r="AH287" s="83">
        <f t="shared" si="238"/>
        <v>-0.20000000000000018</v>
      </c>
      <c r="AI287" s="83">
        <f t="shared" si="239"/>
        <v>0.72999999999999732</v>
      </c>
      <c r="AJ287" s="83">
        <f t="shared" si="240"/>
        <v>0.66000000000000503</v>
      </c>
    </row>
    <row r="288" spans="2:36" x14ac:dyDescent="0.35">
      <c r="B288" s="100"/>
      <c r="C288" s="100"/>
      <c r="D288" s="47" t="s">
        <v>50</v>
      </c>
      <c r="E288" s="47">
        <v>0.79769999999999996</v>
      </c>
      <c r="F288" s="47">
        <v>0.94769999999999999</v>
      </c>
      <c r="G288" s="47">
        <v>0.93230000000000002</v>
      </c>
      <c r="H288" s="47">
        <v>0.91969999999999996</v>
      </c>
      <c r="I288" s="47">
        <v>0.92830000000000001</v>
      </c>
      <c r="J288" s="47">
        <v>0.92900000000000005</v>
      </c>
      <c r="K288" s="47">
        <v>0.93069999999999997</v>
      </c>
      <c r="M288" s="100"/>
      <c r="N288" s="100"/>
      <c r="O288" s="47" t="s">
        <v>50</v>
      </c>
      <c r="P288" s="2">
        <f t="shared" si="250"/>
        <v>-0.14529999999999998</v>
      </c>
      <c r="Q288" s="2">
        <f t="shared" si="251"/>
        <v>1.4000000000000012E-2</v>
      </c>
      <c r="R288" s="2">
        <f t="shared" si="252"/>
        <v>2.2999999999999687E-3</v>
      </c>
      <c r="S288" s="2">
        <f t="shared" si="253"/>
        <v>2.6999999999999247E-3</v>
      </c>
      <c r="T288" s="2">
        <f t="shared" si="254"/>
        <v>6.0000000000000053E-3</v>
      </c>
      <c r="U288" s="2">
        <f t="shared" si="255"/>
        <v>1.100000000000001E-2</v>
      </c>
      <c r="V288" s="2">
        <f t="shared" si="256"/>
        <v>5.0000000000000044E-3</v>
      </c>
      <c r="X288" s="47" t="s">
        <v>50</v>
      </c>
      <c r="Y288">
        <f t="shared" si="177"/>
        <v>-1.4900000000000009</v>
      </c>
      <c r="AA288" s="100"/>
      <c r="AB288" s="100"/>
      <c r="AC288" s="47" t="s">
        <v>50</v>
      </c>
      <c r="AD288" s="83">
        <f t="shared" si="248"/>
        <v>-14.529999999999998</v>
      </c>
      <c r="AE288" s="83">
        <f t="shared" si="235"/>
        <v>1.4000000000000012</v>
      </c>
      <c r="AF288" s="83">
        <f t="shared" si="236"/>
        <v>0.22999999999999687</v>
      </c>
      <c r="AG288" s="83">
        <f t="shared" si="237"/>
        <v>0.26999999999999247</v>
      </c>
      <c r="AH288" s="83">
        <f t="shared" si="238"/>
        <v>0.60000000000000053</v>
      </c>
      <c r="AI288" s="83">
        <f t="shared" si="239"/>
        <v>1.100000000000001</v>
      </c>
      <c r="AJ288" s="83">
        <f t="shared" si="240"/>
        <v>0.50000000000000044</v>
      </c>
    </row>
    <row r="289" spans="2:36" x14ac:dyDescent="0.35">
      <c r="B289" s="100"/>
      <c r="C289" s="95"/>
      <c r="D289" s="45" t="s">
        <v>8</v>
      </c>
      <c r="E289" s="45">
        <v>0.94299999999999995</v>
      </c>
      <c r="F289" s="45">
        <v>0.93369999999999997</v>
      </c>
      <c r="G289" s="45">
        <v>0.93</v>
      </c>
      <c r="H289" s="45">
        <v>0.91700000000000004</v>
      </c>
      <c r="I289" s="45">
        <v>0.92230000000000001</v>
      </c>
      <c r="J289" s="45">
        <v>0.91800000000000004</v>
      </c>
      <c r="K289" s="45">
        <v>0.92569999999999997</v>
      </c>
      <c r="M289" s="100"/>
      <c r="N289" s="95"/>
      <c r="O289" s="45" t="s">
        <v>8</v>
      </c>
      <c r="P289" s="3">
        <v>0.94099999999999995</v>
      </c>
      <c r="Q289" s="3">
        <v>0.93200000000000005</v>
      </c>
      <c r="R289" s="3">
        <v>0.93200000000000005</v>
      </c>
      <c r="S289" s="3">
        <v>0.92500000000000004</v>
      </c>
      <c r="T289" s="3">
        <v>0.92200000000000004</v>
      </c>
      <c r="U289" s="3">
        <v>0.92749999999999999</v>
      </c>
      <c r="V289" s="3">
        <v>0.92349999999999999</v>
      </c>
      <c r="X289" s="45" t="s">
        <v>8</v>
      </c>
      <c r="AA289" s="100"/>
      <c r="AB289" s="95"/>
      <c r="AC289" s="45" t="s">
        <v>8</v>
      </c>
      <c r="AD289" s="84">
        <f t="shared" si="248"/>
        <v>94.1</v>
      </c>
      <c r="AE289" s="84">
        <f t="shared" si="235"/>
        <v>93.2</v>
      </c>
      <c r="AF289" s="84">
        <f t="shared" si="236"/>
        <v>93.2</v>
      </c>
      <c r="AG289" s="84">
        <f t="shared" si="237"/>
        <v>92.5</v>
      </c>
      <c r="AH289" s="84">
        <f t="shared" si="238"/>
        <v>92.2</v>
      </c>
      <c r="AI289" s="84">
        <f t="shared" si="239"/>
        <v>92.75</v>
      </c>
      <c r="AJ289" s="84">
        <f t="shared" si="240"/>
        <v>92.35</v>
      </c>
    </row>
    <row r="290" spans="2:36" x14ac:dyDescent="0.35">
      <c r="B290" s="100"/>
      <c r="C290" s="100">
        <v>300</v>
      </c>
      <c r="D290" s="47" t="s">
        <v>94</v>
      </c>
      <c r="E290" s="47">
        <v>0.92130000000000001</v>
      </c>
      <c r="F290" s="47">
        <v>0.92169999999999996</v>
      </c>
      <c r="G290" s="47">
        <v>0.91769999999999996</v>
      </c>
      <c r="H290" s="47">
        <v>0.91600000000000004</v>
      </c>
      <c r="I290" s="47">
        <v>0.92169999999999996</v>
      </c>
      <c r="J290" s="47">
        <v>0.92869999999999997</v>
      </c>
      <c r="K290" s="47">
        <v>0.92900000000000005</v>
      </c>
      <c r="M290" s="100"/>
      <c r="N290" s="100">
        <v>300</v>
      </c>
      <c r="O290" s="47" t="s">
        <v>94</v>
      </c>
      <c r="P290" s="2">
        <f>E290-E$295</f>
        <v>-1.1700000000000044E-2</v>
      </c>
      <c r="Q290" s="2">
        <f t="shared" ref="Q290:V290" si="257">F290-F$295</f>
        <v>-6.0000000000004494E-4</v>
      </c>
      <c r="R290" s="2">
        <f t="shared" si="257"/>
        <v>-1.3600000000000056E-2</v>
      </c>
      <c r="S290" s="2">
        <f t="shared" si="257"/>
        <v>-1.3000000000000012E-2</v>
      </c>
      <c r="T290" s="2">
        <f t="shared" si="257"/>
        <v>-8.600000000000052E-3</v>
      </c>
      <c r="U290" s="2">
        <f t="shared" si="257"/>
        <v>2.3999999999999577E-3</v>
      </c>
      <c r="V290" s="2">
        <f t="shared" si="257"/>
        <v>3.0000000000007798E-4</v>
      </c>
      <c r="X290" s="47" t="s">
        <v>94</v>
      </c>
      <c r="Y290">
        <f t="shared" ref="Y290:Y330" si="258">AVERAGE(P290:V290)*100</f>
        <v>-0.64000000000000246</v>
      </c>
      <c r="AA290" s="100"/>
      <c r="AB290" s="100">
        <v>300</v>
      </c>
      <c r="AC290" s="47" t="s">
        <v>94</v>
      </c>
      <c r="AD290" s="83">
        <f t="shared" si="248"/>
        <v>-1.1700000000000044</v>
      </c>
      <c r="AE290" s="83">
        <f t="shared" si="235"/>
        <v>-6.0000000000004494E-2</v>
      </c>
      <c r="AF290" s="83">
        <f t="shared" si="236"/>
        <v>-1.3600000000000056</v>
      </c>
      <c r="AG290" s="83">
        <f t="shared" si="237"/>
        <v>-1.3000000000000012</v>
      </c>
      <c r="AH290" s="83">
        <f t="shared" si="238"/>
        <v>-0.8600000000000052</v>
      </c>
      <c r="AI290" s="83">
        <f t="shared" si="239"/>
        <v>0.23999999999999577</v>
      </c>
      <c r="AJ290" s="83">
        <f t="shared" si="240"/>
        <v>3.0000000000007798E-2</v>
      </c>
    </row>
    <row r="291" spans="2:36" x14ac:dyDescent="0.35">
      <c r="B291" s="100"/>
      <c r="C291" s="100"/>
      <c r="D291" s="47" t="s">
        <v>85</v>
      </c>
      <c r="E291" s="47">
        <v>0.94599999999999995</v>
      </c>
      <c r="F291" s="47">
        <v>0.93269999999999997</v>
      </c>
      <c r="G291" s="47">
        <v>0.94169999999999998</v>
      </c>
      <c r="H291" s="47">
        <v>0.94169999999999998</v>
      </c>
      <c r="I291" s="47">
        <v>0.94030000000000002</v>
      </c>
      <c r="J291" s="47">
        <v>0.94099999999999995</v>
      </c>
      <c r="K291" s="47">
        <v>0.94</v>
      </c>
      <c r="M291" s="100"/>
      <c r="N291" s="100"/>
      <c r="O291" s="57" t="s">
        <v>85</v>
      </c>
      <c r="P291" s="21">
        <f t="shared" ref="P291:P294" si="259">E291-E$295</f>
        <v>1.2999999999999901E-2</v>
      </c>
      <c r="Q291" s="21">
        <f t="shared" ref="Q291:Q294" si="260">F291-F$295</f>
        <v>1.0399999999999965E-2</v>
      </c>
      <c r="R291" s="21">
        <f t="shared" ref="R291:R294" si="261">G291-G$295</f>
        <v>1.0399999999999965E-2</v>
      </c>
      <c r="S291" s="21">
        <f t="shared" ref="S291:S294" si="262">H291-H$295</f>
        <v>1.2699999999999934E-2</v>
      </c>
      <c r="T291" s="21">
        <f t="shared" ref="T291:T294" si="263">I291-I$295</f>
        <v>1.0000000000000009E-2</v>
      </c>
      <c r="U291" s="21">
        <f t="shared" ref="U291:U294" si="264">J291-J$295</f>
        <v>1.4699999999999935E-2</v>
      </c>
      <c r="V291" s="21">
        <f t="shared" ref="V291:V294" si="265">K291-K$295</f>
        <v>1.1299999999999977E-2</v>
      </c>
      <c r="X291" s="47" t="s">
        <v>85</v>
      </c>
      <c r="Y291">
        <f t="shared" si="258"/>
        <v>1.1785714285714242</v>
      </c>
      <c r="AA291" s="100"/>
      <c r="AB291" s="100"/>
      <c r="AC291" s="57" t="s">
        <v>85</v>
      </c>
      <c r="AD291" s="82">
        <f t="shared" si="248"/>
        <v>1.2999999999999901</v>
      </c>
      <c r="AE291" s="82">
        <f t="shared" si="235"/>
        <v>1.0399999999999965</v>
      </c>
      <c r="AF291" s="82">
        <f t="shared" si="236"/>
        <v>1.0399999999999965</v>
      </c>
      <c r="AG291" s="82">
        <f t="shared" si="237"/>
        <v>1.2699999999999934</v>
      </c>
      <c r="AH291" s="82">
        <f t="shared" si="238"/>
        <v>1.0000000000000009</v>
      </c>
      <c r="AI291" s="82">
        <f t="shared" si="239"/>
        <v>1.4699999999999935</v>
      </c>
      <c r="AJ291" s="82">
        <f t="shared" si="240"/>
        <v>1.1299999999999977</v>
      </c>
    </row>
    <row r="292" spans="2:36" x14ac:dyDescent="0.35">
      <c r="B292" s="100"/>
      <c r="C292" s="100"/>
      <c r="D292" s="47" t="s">
        <v>95</v>
      </c>
      <c r="E292" s="47">
        <v>0.9153</v>
      </c>
      <c r="F292" s="47">
        <v>0.92269999999999996</v>
      </c>
      <c r="G292" s="47">
        <v>0.92200000000000004</v>
      </c>
      <c r="H292" s="47">
        <v>0.92369999999999997</v>
      </c>
      <c r="I292" s="47">
        <v>0.92700000000000005</v>
      </c>
      <c r="J292" s="47">
        <v>0.93130000000000002</v>
      </c>
      <c r="K292" s="47">
        <v>0.93330000000000002</v>
      </c>
      <c r="M292" s="100"/>
      <c r="N292" s="100"/>
      <c r="O292" s="47" t="s">
        <v>95</v>
      </c>
      <c r="P292" s="2">
        <f t="shared" si="259"/>
        <v>-1.7700000000000049E-2</v>
      </c>
      <c r="Q292" s="2">
        <f t="shared" si="260"/>
        <v>3.9999999999995595E-4</v>
      </c>
      <c r="R292" s="2">
        <f t="shared" si="261"/>
        <v>-9.299999999999975E-3</v>
      </c>
      <c r="S292" s="2">
        <f t="shared" si="262"/>
        <v>-5.3000000000000824E-3</v>
      </c>
      <c r="T292" s="2">
        <f t="shared" si="263"/>
        <v>-3.2999999999999696E-3</v>
      </c>
      <c r="U292" s="2">
        <f t="shared" si="264"/>
        <v>5.0000000000000044E-3</v>
      </c>
      <c r="V292" s="2">
        <f t="shared" si="265"/>
        <v>4.6000000000000485E-3</v>
      </c>
      <c r="X292" s="47" t="s">
        <v>95</v>
      </c>
      <c r="Y292">
        <f t="shared" si="258"/>
        <v>-0.36571428571428666</v>
      </c>
      <c r="AA292" s="100"/>
      <c r="AB292" s="100"/>
      <c r="AC292" s="47" t="s">
        <v>95</v>
      </c>
      <c r="AD292" s="83">
        <f t="shared" si="248"/>
        <v>-1.7700000000000049</v>
      </c>
      <c r="AE292" s="83">
        <f t="shared" si="235"/>
        <v>3.9999999999995595E-2</v>
      </c>
      <c r="AF292" s="83">
        <f t="shared" si="236"/>
        <v>-0.9299999999999975</v>
      </c>
      <c r="AG292" s="83">
        <f t="shared" si="237"/>
        <v>-0.53000000000000824</v>
      </c>
      <c r="AH292" s="83">
        <f t="shared" si="238"/>
        <v>-0.32999999999999696</v>
      </c>
      <c r="AI292" s="83">
        <f t="shared" si="239"/>
        <v>0.50000000000000044</v>
      </c>
      <c r="AJ292" s="83">
        <f t="shared" si="240"/>
        <v>0.46000000000000485</v>
      </c>
    </row>
    <row r="293" spans="2:36" x14ac:dyDescent="0.35">
      <c r="B293" s="100"/>
      <c r="C293" s="100"/>
      <c r="D293" s="47" t="s">
        <v>79</v>
      </c>
      <c r="E293" s="47">
        <v>0.88029999999999997</v>
      </c>
      <c r="F293" s="47">
        <v>0.93630000000000002</v>
      </c>
      <c r="G293" s="47">
        <v>0.93569999999999998</v>
      </c>
      <c r="H293" s="47">
        <v>0.93730000000000002</v>
      </c>
      <c r="I293" s="47">
        <v>0.93469999999999998</v>
      </c>
      <c r="J293" s="47">
        <v>0.94299999999999995</v>
      </c>
      <c r="K293" s="47">
        <v>0.94299999999999995</v>
      </c>
      <c r="M293" s="100"/>
      <c r="N293" s="100"/>
      <c r="O293" s="47" t="s">
        <v>79</v>
      </c>
      <c r="P293" s="2">
        <f t="shared" si="259"/>
        <v>-5.270000000000008E-2</v>
      </c>
      <c r="Q293" s="2">
        <f t="shared" si="260"/>
        <v>1.4000000000000012E-2</v>
      </c>
      <c r="R293" s="2">
        <f t="shared" si="261"/>
        <v>4.3999999999999595E-3</v>
      </c>
      <c r="S293" s="2">
        <f t="shared" si="262"/>
        <v>8.2999999999999741E-3</v>
      </c>
      <c r="T293" s="2">
        <f t="shared" si="263"/>
        <v>4.3999999999999595E-3</v>
      </c>
      <c r="U293" s="2">
        <f t="shared" si="264"/>
        <v>1.6699999999999937E-2</v>
      </c>
      <c r="V293" s="2">
        <f t="shared" si="265"/>
        <v>1.4299999999999979E-2</v>
      </c>
      <c r="X293" s="47" t="s">
        <v>79</v>
      </c>
      <c r="Y293">
        <f t="shared" si="258"/>
        <v>0.13428571428571059</v>
      </c>
      <c r="AA293" s="100"/>
      <c r="AB293" s="100"/>
      <c r="AC293" s="47" t="s">
        <v>79</v>
      </c>
      <c r="AD293" s="83">
        <f t="shared" si="248"/>
        <v>-5.2700000000000085</v>
      </c>
      <c r="AE293" s="83">
        <f t="shared" si="235"/>
        <v>1.4000000000000012</v>
      </c>
      <c r="AF293" s="83">
        <f t="shared" si="236"/>
        <v>0.43999999999999595</v>
      </c>
      <c r="AG293" s="83">
        <f t="shared" si="237"/>
        <v>0.82999999999999741</v>
      </c>
      <c r="AH293" s="83">
        <f t="shared" si="238"/>
        <v>0.43999999999999595</v>
      </c>
      <c r="AI293" s="83">
        <f t="shared" si="239"/>
        <v>1.6699999999999937</v>
      </c>
      <c r="AJ293" s="83">
        <f t="shared" si="240"/>
        <v>1.4299999999999979</v>
      </c>
    </row>
    <row r="294" spans="2:36" x14ac:dyDescent="0.35">
      <c r="B294" s="100"/>
      <c r="C294" s="100"/>
      <c r="D294" s="47" t="s">
        <v>50</v>
      </c>
      <c r="E294" s="47">
        <v>0.88629999999999998</v>
      </c>
      <c r="F294" s="47">
        <v>0.93799999999999994</v>
      </c>
      <c r="G294" s="47">
        <v>0.93530000000000002</v>
      </c>
      <c r="H294" s="47">
        <v>0.93899999999999995</v>
      </c>
      <c r="I294" s="47">
        <v>0.93730000000000002</v>
      </c>
      <c r="J294" s="47">
        <v>0.94169999999999998</v>
      </c>
      <c r="K294" s="47">
        <v>0.94030000000000002</v>
      </c>
      <c r="M294" s="100"/>
      <c r="N294" s="100"/>
      <c r="O294" s="47" t="s">
        <v>50</v>
      </c>
      <c r="P294" s="2">
        <f t="shared" si="259"/>
        <v>-4.6700000000000075E-2</v>
      </c>
      <c r="Q294" s="2">
        <f t="shared" si="260"/>
        <v>1.5699999999999936E-2</v>
      </c>
      <c r="R294" s="2">
        <f t="shared" si="261"/>
        <v>4.0000000000000036E-3</v>
      </c>
      <c r="S294" s="2">
        <f t="shared" si="262"/>
        <v>9.9999999999998979E-3</v>
      </c>
      <c r="T294" s="2">
        <f t="shared" si="263"/>
        <v>7.0000000000000062E-3</v>
      </c>
      <c r="U294" s="2">
        <f t="shared" si="264"/>
        <v>1.5399999999999969E-2</v>
      </c>
      <c r="V294" s="2">
        <f t="shared" si="265"/>
        <v>1.1600000000000055E-2</v>
      </c>
      <c r="X294" s="47" t="s">
        <v>50</v>
      </c>
      <c r="Y294">
        <f t="shared" si="258"/>
        <v>0.24285714285713988</v>
      </c>
      <c r="AA294" s="100"/>
      <c r="AB294" s="100"/>
      <c r="AC294" s="47" t="s">
        <v>50</v>
      </c>
      <c r="AD294" s="83">
        <f t="shared" si="248"/>
        <v>-4.670000000000007</v>
      </c>
      <c r="AE294" s="83">
        <f t="shared" si="235"/>
        <v>1.5699999999999936</v>
      </c>
      <c r="AF294" s="83">
        <f t="shared" si="236"/>
        <v>0.40000000000000036</v>
      </c>
      <c r="AG294" s="83">
        <f t="shared" si="237"/>
        <v>0.99999999999998979</v>
      </c>
      <c r="AH294" s="83">
        <f t="shared" si="238"/>
        <v>0.70000000000000062</v>
      </c>
      <c r="AI294" s="83">
        <f t="shared" si="239"/>
        <v>1.5399999999999969</v>
      </c>
      <c r="AJ294" s="83">
        <f t="shared" si="240"/>
        <v>1.1600000000000055</v>
      </c>
    </row>
    <row r="295" spans="2:36" x14ac:dyDescent="0.35">
      <c r="B295" s="95"/>
      <c r="C295" s="95"/>
      <c r="D295" s="45" t="s">
        <v>8</v>
      </c>
      <c r="E295" s="45">
        <v>0.93300000000000005</v>
      </c>
      <c r="F295" s="45">
        <v>0.92230000000000001</v>
      </c>
      <c r="G295" s="45">
        <v>0.93130000000000002</v>
      </c>
      <c r="H295" s="45">
        <v>0.92900000000000005</v>
      </c>
      <c r="I295" s="45">
        <v>0.93030000000000002</v>
      </c>
      <c r="J295" s="45">
        <v>0.92630000000000001</v>
      </c>
      <c r="K295" s="45">
        <v>0.92869999999999997</v>
      </c>
      <c r="M295" s="95"/>
      <c r="N295" s="95"/>
      <c r="O295" s="45" t="s">
        <v>8</v>
      </c>
      <c r="P295" s="3">
        <v>0.93700000000000006</v>
      </c>
      <c r="Q295" s="3">
        <v>0.9345</v>
      </c>
      <c r="R295" s="3">
        <v>0.92949999999999999</v>
      </c>
      <c r="S295" s="3">
        <v>0.92300000000000004</v>
      </c>
      <c r="T295" s="3">
        <v>0.9325</v>
      </c>
      <c r="U295" s="3">
        <v>0.92649999999999999</v>
      </c>
      <c r="V295" s="3">
        <v>0.92549999999999999</v>
      </c>
      <c r="X295" s="45" t="s">
        <v>8</v>
      </c>
      <c r="AA295" s="95"/>
      <c r="AB295" s="95"/>
      <c r="AC295" s="45" t="s">
        <v>8</v>
      </c>
      <c r="AD295" s="84">
        <f t="shared" si="248"/>
        <v>93.7</v>
      </c>
      <c r="AE295" s="84">
        <f t="shared" si="235"/>
        <v>93.45</v>
      </c>
      <c r="AF295" s="84">
        <f t="shared" si="236"/>
        <v>92.95</v>
      </c>
      <c r="AG295" s="84">
        <f t="shared" si="237"/>
        <v>92.300000000000011</v>
      </c>
      <c r="AH295" s="84">
        <f t="shared" si="238"/>
        <v>93.25</v>
      </c>
      <c r="AI295" s="84">
        <f t="shared" si="239"/>
        <v>92.65</v>
      </c>
      <c r="AJ295" s="84">
        <f t="shared" si="240"/>
        <v>92.55</v>
      </c>
    </row>
    <row r="296" spans="2:36" x14ac:dyDescent="0.35">
      <c r="B296" s="102">
        <v>200</v>
      </c>
      <c r="C296" s="102">
        <v>100</v>
      </c>
      <c r="D296" s="48" t="s">
        <v>94</v>
      </c>
      <c r="E296" s="48">
        <v>0.76529999999999998</v>
      </c>
      <c r="F296" s="48">
        <v>0.86670000000000003</v>
      </c>
      <c r="G296" s="48">
        <v>0.77569999999999995</v>
      </c>
      <c r="H296" s="48">
        <v>0.77669999999999995</v>
      </c>
      <c r="I296" s="48">
        <v>0.79800000000000004</v>
      </c>
      <c r="J296" s="48">
        <v>0.81499999999999995</v>
      </c>
      <c r="K296" s="48">
        <v>0.83030000000000004</v>
      </c>
      <c r="M296" s="102">
        <v>200</v>
      </c>
      <c r="N296" s="102">
        <v>100</v>
      </c>
      <c r="O296" s="48" t="s">
        <v>94</v>
      </c>
      <c r="P296" s="1">
        <f>E296-E$301</f>
        <v>-0.18269999999999997</v>
      </c>
      <c r="Q296" s="1">
        <f t="shared" ref="Q296:V296" si="266">F296-F$301</f>
        <v>-4.7999999999999932E-2</v>
      </c>
      <c r="R296" s="1">
        <f t="shared" si="266"/>
        <v>-0.12930000000000008</v>
      </c>
      <c r="S296" s="1">
        <f t="shared" si="266"/>
        <v>-0.11830000000000007</v>
      </c>
      <c r="T296" s="1">
        <f t="shared" si="266"/>
        <v>-8.8299999999999934E-2</v>
      </c>
      <c r="U296" s="1">
        <f t="shared" si="266"/>
        <v>-6.700000000000006E-2</v>
      </c>
      <c r="V296" s="1">
        <f t="shared" si="266"/>
        <v>-4.4999999999999929E-2</v>
      </c>
      <c r="X296" s="48" t="s">
        <v>94</v>
      </c>
      <c r="Y296">
        <f t="shared" si="258"/>
        <v>-9.694285714285714</v>
      </c>
      <c r="AA296" s="102">
        <v>200</v>
      </c>
      <c r="AB296" s="102">
        <v>100</v>
      </c>
      <c r="AC296" s="48" t="s">
        <v>94</v>
      </c>
      <c r="AD296" s="81">
        <f t="shared" si="248"/>
        <v>-18.269999999999996</v>
      </c>
      <c r="AE296" s="81">
        <f t="shared" si="235"/>
        <v>-4.7999999999999936</v>
      </c>
      <c r="AF296" s="81">
        <f t="shared" si="236"/>
        <v>-12.930000000000009</v>
      </c>
      <c r="AG296" s="81">
        <f t="shared" si="237"/>
        <v>-11.830000000000007</v>
      </c>
      <c r="AH296" s="81">
        <f t="shared" si="238"/>
        <v>-8.829999999999993</v>
      </c>
      <c r="AI296" s="81">
        <f t="shared" si="239"/>
        <v>-6.7000000000000064</v>
      </c>
      <c r="AJ296" s="81">
        <f t="shared" si="240"/>
        <v>-4.4999999999999929</v>
      </c>
    </row>
    <row r="297" spans="2:36" x14ac:dyDescent="0.35">
      <c r="B297" s="100"/>
      <c r="C297" s="100"/>
      <c r="D297" s="47" t="s">
        <v>85</v>
      </c>
      <c r="E297" s="47">
        <v>0.92969999999999997</v>
      </c>
      <c r="F297" s="47">
        <v>0.92069999999999996</v>
      </c>
      <c r="G297" s="47">
        <v>0.89870000000000005</v>
      </c>
      <c r="H297" s="47">
        <v>0.88700000000000001</v>
      </c>
      <c r="I297" s="47">
        <v>0.88029999999999997</v>
      </c>
      <c r="J297" s="47">
        <v>0.88270000000000004</v>
      </c>
      <c r="K297" s="47">
        <v>0.88629999999999998</v>
      </c>
      <c r="M297" s="100"/>
      <c r="N297" s="100"/>
      <c r="O297" s="57" t="s">
        <v>85</v>
      </c>
      <c r="P297" s="21">
        <f t="shared" ref="P297:P300" si="267">E297-E$301</f>
        <v>-1.8299999999999983E-2</v>
      </c>
      <c r="Q297" s="21">
        <f t="shared" ref="Q297:Q300" si="268">F297-F$301</f>
        <v>6.0000000000000053E-3</v>
      </c>
      <c r="R297" s="21">
        <f t="shared" ref="R297:R300" si="269">G297-G$301</f>
        <v>-6.2999999999999723E-3</v>
      </c>
      <c r="S297" s="21">
        <f t="shared" ref="S297:S300" si="270">H297-H$301</f>
        <v>-8.0000000000000071E-3</v>
      </c>
      <c r="T297" s="21">
        <f t="shared" ref="T297:T300" si="271">I297-I$301</f>
        <v>-6.0000000000000053E-3</v>
      </c>
      <c r="U297" s="21">
        <f t="shared" ref="U297:U300" si="272">J297-J$301</f>
        <v>7.0000000000003393E-4</v>
      </c>
      <c r="V297" s="21">
        <f t="shared" ref="V297:V300" si="273">K297-K$301</f>
        <v>1.100000000000001E-2</v>
      </c>
      <c r="X297" s="47" t="s">
        <v>85</v>
      </c>
      <c r="Y297">
        <f t="shared" si="258"/>
        <v>-0.29857142857142743</v>
      </c>
      <c r="AA297" s="100"/>
      <c r="AB297" s="100"/>
      <c r="AC297" s="57" t="s">
        <v>85</v>
      </c>
      <c r="AD297" s="82">
        <f t="shared" si="248"/>
        <v>-1.8299999999999983</v>
      </c>
      <c r="AE297" s="82">
        <f t="shared" si="235"/>
        <v>0.60000000000000053</v>
      </c>
      <c r="AF297" s="82">
        <f t="shared" si="236"/>
        <v>-0.62999999999999723</v>
      </c>
      <c r="AG297" s="82">
        <f t="shared" si="237"/>
        <v>-0.80000000000000071</v>
      </c>
      <c r="AH297" s="82">
        <f t="shared" si="238"/>
        <v>-0.60000000000000053</v>
      </c>
      <c r="AI297" s="82">
        <f t="shared" si="239"/>
        <v>7.0000000000003393E-2</v>
      </c>
      <c r="AJ297" s="82">
        <f t="shared" si="240"/>
        <v>1.100000000000001</v>
      </c>
    </row>
    <row r="298" spans="2:36" x14ac:dyDescent="0.35">
      <c r="B298" s="100"/>
      <c r="C298" s="100"/>
      <c r="D298" s="47" t="s">
        <v>95</v>
      </c>
      <c r="E298" s="47">
        <v>0.51900000000000002</v>
      </c>
      <c r="F298" s="47">
        <v>0.79469999999999996</v>
      </c>
      <c r="G298" s="47">
        <v>0.68100000000000005</v>
      </c>
      <c r="H298" s="47">
        <v>0.71199999999999997</v>
      </c>
      <c r="I298" s="47">
        <v>0.74099999999999999</v>
      </c>
      <c r="J298" s="47">
        <v>0.77800000000000002</v>
      </c>
      <c r="K298" s="47">
        <v>0.79769999999999996</v>
      </c>
      <c r="M298" s="100"/>
      <c r="N298" s="100"/>
      <c r="O298" s="47" t="s">
        <v>95</v>
      </c>
      <c r="P298" s="2">
        <f t="shared" si="267"/>
        <v>-0.42899999999999994</v>
      </c>
      <c r="Q298" s="2">
        <f t="shared" si="268"/>
        <v>-0.12</v>
      </c>
      <c r="R298" s="2">
        <f t="shared" si="269"/>
        <v>-0.22399999999999998</v>
      </c>
      <c r="S298" s="2">
        <f t="shared" si="270"/>
        <v>-0.18300000000000005</v>
      </c>
      <c r="T298" s="2">
        <f t="shared" si="271"/>
        <v>-0.14529999999999998</v>
      </c>
      <c r="U298" s="2">
        <f t="shared" si="272"/>
        <v>-0.10399999999999998</v>
      </c>
      <c r="V298" s="2">
        <f t="shared" si="273"/>
        <v>-7.7600000000000002E-2</v>
      </c>
      <c r="X298" s="47" t="s">
        <v>95</v>
      </c>
      <c r="Y298">
        <f t="shared" si="258"/>
        <v>-18.327142857142853</v>
      </c>
      <c r="AA298" s="100"/>
      <c r="AB298" s="100"/>
      <c r="AC298" s="47" t="s">
        <v>95</v>
      </c>
      <c r="AD298" s="83">
        <f t="shared" si="248"/>
        <v>-42.899999999999991</v>
      </c>
      <c r="AE298" s="83">
        <f t="shared" si="235"/>
        <v>-12</v>
      </c>
      <c r="AF298" s="83">
        <f t="shared" si="236"/>
        <v>-22.4</v>
      </c>
      <c r="AG298" s="83">
        <f t="shared" si="237"/>
        <v>-18.300000000000004</v>
      </c>
      <c r="AH298" s="83">
        <f t="shared" si="238"/>
        <v>-14.529999999999998</v>
      </c>
      <c r="AI298" s="83">
        <f t="shared" si="239"/>
        <v>-10.399999999999999</v>
      </c>
      <c r="AJ298" s="83">
        <f t="shared" si="240"/>
        <v>-7.76</v>
      </c>
    </row>
    <row r="299" spans="2:36" x14ac:dyDescent="0.35">
      <c r="B299" s="100"/>
      <c r="C299" s="100"/>
      <c r="D299" s="47" t="s">
        <v>79</v>
      </c>
      <c r="E299" s="47">
        <v>0.43</v>
      </c>
      <c r="F299" s="47">
        <v>0.80100000000000005</v>
      </c>
      <c r="G299" s="47">
        <v>0.65129999999999999</v>
      </c>
      <c r="H299" s="47">
        <v>0.70230000000000004</v>
      </c>
      <c r="I299" s="47">
        <v>0.75470000000000004</v>
      </c>
      <c r="J299" s="47">
        <v>0.80930000000000002</v>
      </c>
      <c r="K299" s="47">
        <v>0.84130000000000005</v>
      </c>
      <c r="M299" s="100"/>
      <c r="N299" s="100"/>
      <c r="O299" s="47" t="s">
        <v>79</v>
      </c>
      <c r="P299" s="2">
        <f t="shared" si="267"/>
        <v>-0.51800000000000002</v>
      </c>
      <c r="Q299" s="2">
        <f t="shared" si="268"/>
        <v>-0.11369999999999991</v>
      </c>
      <c r="R299" s="2">
        <f t="shared" si="269"/>
        <v>-0.25370000000000004</v>
      </c>
      <c r="S299" s="2">
        <f t="shared" si="270"/>
        <v>-0.19269999999999998</v>
      </c>
      <c r="T299" s="2">
        <f t="shared" si="271"/>
        <v>-0.13159999999999994</v>
      </c>
      <c r="U299" s="2">
        <f t="shared" si="272"/>
        <v>-7.2699999999999987E-2</v>
      </c>
      <c r="V299" s="2">
        <f t="shared" si="273"/>
        <v>-3.3999999999999919E-2</v>
      </c>
      <c r="X299" s="47" t="s">
        <v>79</v>
      </c>
      <c r="Y299">
        <f t="shared" si="258"/>
        <v>-18.805714285714284</v>
      </c>
      <c r="AA299" s="100"/>
      <c r="AB299" s="100"/>
      <c r="AC299" s="47" t="s">
        <v>79</v>
      </c>
      <c r="AD299" s="83">
        <f t="shared" si="248"/>
        <v>-51.800000000000004</v>
      </c>
      <c r="AE299" s="83">
        <f t="shared" si="235"/>
        <v>-11.36999999999999</v>
      </c>
      <c r="AF299" s="83">
        <f t="shared" si="236"/>
        <v>-25.370000000000005</v>
      </c>
      <c r="AG299" s="83">
        <f t="shared" si="237"/>
        <v>-19.27</v>
      </c>
      <c r="AH299" s="83">
        <f t="shared" si="238"/>
        <v>-13.159999999999993</v>
      </c>
      <c r="AI299" s="83">
        <f t="shared" si="239"/>
        <v>-7.2699999999999987</v>
      </c>
      <c r="AJ299" s="83">
        <f t="shared" si="240"/>
        <v>-3.3999999999999919</v>
      </c>
    </row>
    <row r="300" spans="2:36" x14ac:dyDescent="0.35">
      <c r="B300" s="100"/>
      <c r="C300" s="100"/>
      <c r="D300" s="47" t="s">
        <v>50</v>
      </c>
      <c r="E300" s="47">
        <v>0.4723</v>
      </c>
      <c r="F300" s="47">
        <v>0.84230000000000005</v>
      </c>
      <c r="G300" s="47">
        <v>0.74029999999999996</v>
      </c>
      <c r="H300" s="47">
        <v>0.78269999999999995</v>
      </c>
      <c r="I300" s="47">
        <v>0.81799999999999995</v>
      </c>
      <c r="J300" s="47">
        <v>0.85599999999999998</v>
      </c>
      <c r="K300" s="47">
        <v>0.86799999999999999</v>
      </c>
      <c r="M300" s="100"/>
      <c r="N300" s="100"/>
      <c r="O300" s="47" t="s">
        <v>50</v>
      </c>
      <c r="P300" s="2">
        <f t="shared" si="267"/>
        <v>-0.47569999999999996</v>
      </c>
      <c r="Q300" s="2">
        <f t="shared" si="268"/>
        <v>-7.2399999999999909E-2</v>
      </c>
      <c r="R300" s="2">
        <f t="shared" si="269"/>
        <v>-0.16470000000000007</v>
      </c>
      <c r="S300" s="2">
        <f t="shared" si="270"/>
        <v>-0.11230000000000007</v>
      </c>
      <c r="T300" s="2">
        <f t="shared" si="271"/>
        <v>-6.8300000000000027E-2</v>
      </c>
      <c r="U300" s="2">
        <f t="shared" si="272"/>
        <v>-2.6000000000000023E-2</v>
      </c>
      <c r="V300" s="2">
        <f t="shared" si="273"/>
        <v>-7.2999999999999732E-3</v>
      </c>
      <c r="X300" s="47" t="s">
        <v>50</v>
      </c>
      <c r="Y300">
        <f t="shared" si="258"/>
        <v>-13.238571428571428</v>
      </c>
      <c r="AA300" s="100"/>
      <c r="AB300" s="100"/>
      <c r="AC300" s="47" t="s">
        <v>50</v>
      </c>
      <c r="AD300" s="83">
        <f t="shared" si="248"/>
        <v>-47.569999999999993</v>
      </c>
      <c r="AE300" s="83">
        <f t="shared" si="235"/>
        <v>-7.2399999999999913</v>
      </c>
      <c r="AF300" s="83">
        <f t="shared" si="236"/>
        <v>-16.470000000000006</v>
      </c>
      <c r="AG300" s="83">
        <f t="shared" si="237"/>
        <v>-11.230000000000008</v>
      </c>
      <c r="AH300" s="83">
        <f t="shared" si="238"/>
        <v>-6.8300000000000027</v>
      </c>
      <c r="AI300" s="83">
        <f t="shared" si="239"/>
        <v>-2.6000000000000023</v>
      </c>
      <c r="AJ300" s="83">
        <f t="shared" si="240"/>
        <v>-0.72999999999999732</v>
      </c>
    </row>
    <row r="301" spans="2:36" x14ac:dyDescent="0.35">
      <c r="B301" s="100"/>
      <c r="C301" s="95"/>
      <c r="D301" s="45" t="s">
        <v>8</v>
      </c>
      <c r="E301" s="45">
        <v>0.94799999999999995</v>
      </c>
      <c r="F301" s="45">
        <v>0.91469999999999996</v>
      </c>
      <c r="G301" s="45">
        <v>0.90500000000000003</v>
      </c>
      <c r="H301" s="45">
        <v>0.89500000000000002</v>
      </c>
      <c r="I301" s="45">
        <v>0.88629999999999998</v>
      </c>
      <c r="J301" s="45">
        <v>0.88200000000000001</v>
      </c>
      <c r="K301" s="45">
        <v>0.87529999999999997</v>
      </c>
      <c r="M301" s="100"/>
      <c r="N301" s="95"/>
      <c r="O301" s="45" t="s">
        <v>8</v>
      </c>
      <c r="P301" s="3">
        <v>0.94</v>
      </c>
      <c r="Q301" s="3">
        <v>0.90400000000000003</v>
      </c>
      <c r="R301" s="3">
        <v>0.87849999999999995</v>
      </c>
      <c r="S301" s="3">
        <v>0.86599999999999999</v>
      </c>
      <c r="T301" s="3">
        <v>0.86</v>
      </c>
      <c r="U301" s="3">
        <v>0.86599999999999999</v>
      </c>
      <c r="V301" s="3">
        <v>0.86650000000000005</v>
      </c>
      <c r="X301" s="45" t="s">
        <v>8</v>
      </c>
      <c r="AA301" s="100"/>
      <c r="AB301" s="95"/>
      <c r="AC301" s="45" t="s">
        <v>8</v>
      </c>
      <c r="AD301" s="84">
        <f t="shared" si="248"/>
        <v>94</v>
      </c>
      <c r="AE301" s="84">
        <f t="shared" si="235"/>
        <v>90.4</v>
      </c>
      <c r="AF301" s="84">
        <f t="shared" si="236"/>
        <v>87.85</v>
      </c>
      <c r="AG301" s="84">
        <f t="shared" si="237"/>
        <v>86.6</v>
      </c>
      <c r="AH301" s="84">
        <f t="shared" si="238"/>
        <v>86</v>
      </c>
      <c r="AI301" s="84">
        <f t="shared" si="239"/>
        <v>86.6</v>
      </c>
      <c r="AJ301" s="84">
        <f t="shared" si="240"/>
        <v>86.65</v>
      </c>
    </row>
    <row r="302" spans="2:36" x14ac:dyDescent="0.35">
      <c r="B302" s="100"/>
      <c r="C302" s="102">
        <v>200</v>
      </c>
      <c r="D302" s="48" t="s">
        <v>94</v>
      </c>
      <c r="E302" s="48">
        <v>0.86299999999999999</v>
      </c>
      <c r="F302" s="48">
        <v>0.90469999999999995</v>
      </c>
      <c r="G302" s="48">
        <v>0.86070000000000002</v>
      </c>
      <c r="H302" s="48">
        <v>0.86470000000000002</v>
      </c>
      <c r="I302" s="48">
        <v>0.87570000000000003</v>
      </c>
      <c r="J302" s="48">
        <v>0.88900000000000001</v>
      </c>
      <c r="K302" s="48">
        <v>0.88729999999999998</v>
      </c>
      <c r="M302" s="100"/>
      <c r="N302" s="102">
        <v>200</v>
      </c>
      <c r="O302" s="48" t="s">
        <v>94</v>
      </c>
      <c r="P302" s="1">
        <f>E302-E$307</f>
        <v>-7.4699999999999989E-2</v>
      </c>
      <c r="Q302" s="1">
        <f t="shared" ref="Q302:V302" si="274">F302-F$307</f>
        <v>-2.200000000000002E-2</v>
      </c>
      <c r="R302" s="1">
        <f t="shared" si="274"/>
        <v>-6.2599999999999989E-2</v>
      </c>
      <c r="S302" s="1">
        <f t="shared" si="274"/>
        <v>-5.8599999999999985E-2</v>
      </c>
      <c r="T302" s="1">
        <f t="shared" si="274"/>
        <v>-4.3300000000000005E-2</v>
      </c>
      <c r="U302" s="1">
        <f t="shared" si="274"/>
        <v>-2.2699999999999942E-2</v>
      </c>
      <c r="V302" s="1">
        <f t="shared" si="274"/>
        <v>-3.0399999999999983E-2</v>
      </c>
      <c r="X302" s="48" t="s">
        <v>94</v>
      </c>
      <c r="Y302">
        <f t="shared" si="258"/>
        <v>-4.4899999999999984</v>
      </c>
      <c r="AA302" s="100"/>
      <c r="AB302" s="102">
        <v>200</v>
      </c>
      <c r="AC302" s="48" t="s">
        <v>94</v>
      </c>
      <c r="AD302" s="81">
        <f t="shared" si="248"/>
        <v>-7.4699999999999989</v>
      </c>
      <c r="AE302" s="81">
        <f t="shared" si="235"/>
        <v>-2.200000000000002</v>
      </c>
      <c r="AF302" s="81">
        <f t="shared" si="236"/>
        <v>-6.2599999999999989</v>
      </c>
      <c r="AG302" s="81">
        <f t="shared" si="237"/>
        <v>-5.8599999999999985</v>
      </c>
      <c r="AH302" s="81">
        <f t="shared" si="238"/>
        <v>-4.33</v>
      </c>
      <c r="AI302" s="81">
        <f t="shared" si="239"/>
        <v>-2.2699999999999942</v>
      </c>
      <c r="AJ302" s="81">
        <f t="shared" si="240"/>
        <v>-3.0399999999999983</v>
      </c>
    </row>
    <row r="303" spans="2:36" x14ac:dyDescent="0.35">
      <c r="B303" s="100"/>
      <c r="C303" s="100"/>
      <c r="D303" s="47" t="s">
        <v>85</v>
      </c>
      <c r="E303" s="47">
        <v>0.94</v>
      </c>
      <c r="F303" s="47">
        <v>0.92869999999999997</v>
      </c>
      <c r="G303" s="47">
        <v>0.91930000000000001</v>
      </c>
      <c r="H303" s="47">
        <v>0.92269999999999996</v>
      </c>
      <c r="I303" s="47">
        <v>0.91930000000000001</v>
      </c>
      <c r="J303" s="47">
        <v>0.91900000000000004</v>
      </c>
      <c r="K303" s="47">
        <v>0.91969999999999996</v>
      </c>
      <c r="M303" s="100"/>
      <c r="N303" s="100"/>
      <c r="O303" s="57" t="s">
        <v>85</v>
      </c>
      <c r="P303" s="21">
        <f t="shared" ref="P303:P306" si="275">E303-E$307</f>
        <v>2.2999999999999687E-3</v>
      </c>
      <c r="Q303" s="21">
        <f t="shared" ref="Q303:Q306" si="276">F303-F$307</f>
        <v>2.0000000000000018E-3</v>
      </c>
      <c r="R303" s="21">
        <f t="shared" ref="R303:R306" si="277">G303-G$307</f>
        <v>-4.0000000000000036E-3</v>
      </c>
      <c r="S303" s="21">
        <f t="shared" ref="S303:S306" si="278">H303-H$307</f>
        <v>-6.0000000000004494E-4</v>
      </c>
      <c r="T303" s="21">
        <f t="shared" ref="T303:T306" si="279">I303-I$307</f>
        <v>2.9999999999996696E-4</v>
      </c>
      <c r="U303" s="21">
        <f t="shared" ref="U303:U306" si="280">J303-J$307</f>
        <v>7.3000000000000842E-3</v>
      </c>
      <c r="V303" s="21">
        <f t="shared" ref="V303:V306" si="281">K303-K$307</f>
        <v>2.0000000000000018E-3</v>
      </c>
      <c r="X303" s="47" t="s">
        <v>85</v>
      </c>
      <c r="Y303">
        <f t="shared" si="258"/>
        <v>0.13285714285714251</v>
      </c>
      <c r="AA303" s="100"/>
      <c r="AB303" s="100"/>
      <c r="AC303" s="57" t="s">
        <v>85</v>
      </c>
      <c r="AD303" s="82">
        <f t="shared" si="248"/>
        <v>0.22999999999999687</v>
      </c>
      <c r="AE303" s="82">
        <f t="shared" si="235"/>
        <v>0.20000000000000018</v>
      </c>
      <c r="AF303" s="82">
        <f t="shared" si="236"/>
        <v>-0.40000000000000036</v>
      </c>
      <c r="AG303" s="82">
        <f t="shared" si="237"/>
        <v>-6.0000000000004494E-2</v>
      </c>
      <c r="AH303" s="82">
        <f t="shared" si="238"/>
        <v>2.9999999999996696E-2</v>
      </c>
      <c r="AI303" s="82">
        <f t="shared" si="239"/>
        <v>0.73000000000000842</v>
      </c>
      <c r="AJ303" s="82">
        <f t="shared" si="240"/>
        <v>0.20000000000000018</v>
      </c>
    </row>
    <row r="304" spans="2:36" x14ac:dyDescent="0.35">
      <c r="B304" s="100"/>
      <c r="C304" s="100"/>
      <c r="D304" s="47" t="s">
        <v>95</v>
      </c>
      <c r="E304" s="47">
        <v>0.80330000000000001</v>
      </c>
      <c r="F304" s="47">
        <v>0.89800000000000002</v>
      </c>
      <c r="G304" s="47">
        <v>0.873</v>
      </c>
      <c r="H304" s="47">
        <v>0.88800000000000001</v>
      </c>
      <c r="I304" s="47">
        <v>0.89229999999999998</v>
      </c>
      <c r="J304" s="47">
        <v>0.89200000000000002</v>
      </c>
      <c r="K304" s="47">
        <v>0.9</v>
      </c>
      <c r="M304" s="100"/>
      <c r="N304" s="100"/>
      <c r="O304" s="47" t="s">
        <v>95</v>
      </c>
      <c r="P304" s="2">
        <f t="shared" si="275"/>
        <v>-0.13439999999999996</v>
      </c>
      <c r="Q304" s="2">
        <f t="shared" si="276"/>
        <v>-2.8699999999999948E-2</v>
      </c>
      <c r="R304" s="2">
        <f t="shared" si="277"/>
        <v>-5.0300000000000011E-2</v>
      </c>
      <c r="S304" s="2">
        <f t="shared" si="278"/>
        <v>-3.5299999999999998E-2</v>
      </c>
      <c r="T304" s="2">
        <f t="shared" si="279"/>
        <v>-2.6700000000000057E-2</v>
      </c>
      <c r="U304" s="2">
        <f t="shared" si="280"/>
        <v>-1.969999999999994E-2</v>
      </c>
      <c r="V304" s="2">
        <f t="shared" si="281"/>
        <v>-1.7699999999999938E-2</v>
      </c>
      <c r="X304" s="47" t="s">
        <v>95</v>
      </c>
      <c r="Y304">
        <f t="shared" si="258"/>
        <v>-4.4685714285714262</v>
      </c>
      <c r="AA304" s="100"/>
      <c r="AB304" s="100"/>
      <c r="AC304" s="47" t="s">
        <v>95</v>
      </c>
      <c r="AD304" s="83">
        <f t="shared" si="248"/>
        <v>-13.439999999999996</v>
      </c>
      <c r="AE304" s="83">
        <f t="shared" si="235"/>
        <v>-2.8699999999999948</v>
      </c>
      <c r="AF304" s="83">
        <f t="shared" si="236"/>
        <v>-5.0300000000000011</v>
      </c>
      <c r="AG304" s="83">
        <f t="shared" si="237"/>
        <v>-3.53</v>
      </c>
      <c r="AH304" s="83">
        <f t="shared" si="238"/>
        <v>-2.6700000000000057</v>
      </c>
      <c r="AI304" s="83">
        <f t="shared" si="239"/>
        <v>-1.969999999999994</v>
      </c>
      <c r="AJ304" s="83">
        <f t="shared" si="240"/>
        <v>-1.7699999999999938</v>
      </c>
    </row>
    <row r="305" spans="2:36" x14ac:dyDescent="0.35">
      <c r="B305" s="100"/>
      <c r="C305" s="100"/>
      <c r="D305" s="47" t="s">
        <v>79</v>
      </c>
      <c r="E305" s="47">
        <v>0.70069999999999999</v>
      </c>
      <c r="F305" s="47">
        <v>0.92500000000000004</v>
      </c>
      <c r="G305" s="47">
        <v>0.89800000000000002</v>
      </c>
      <c r="H305" s="47">
        <v>0.89970000000000006</v>
      </c>
      <c r="I305" s="47">
        <v>0.90629999999999999</v>
      </c>
      <c r="J305" s="47">
        <v>0.90669999999999995</v>
      </c>
      <c r="K305" s="47">
        <v>0.9093</v>
      </c>
      <c r="M305" s="100"/>
      <c r="N305" s="100"/>
      <c r="O305" s="47" t="s">
        <v>79</v>
      </c>
      <c r="P305" s="2">
        <f t="shared" si="275"/>
        <v>-0.23699999999999999</v>
      </c>
      <c r="Q305" s="2">
        <f t="shared" si="276"/>
        <v>-1.6999999999999238E-3</v>
      </c>
      <c r="R305" s="2">
        <f t="shared" si="277"/>
        <v>-2.5299999999999989E-2</v>
      </c>
      <c r="S305" s="2">
        <f t="shared" si="278"/>
        <v>-2.3599999999999954E-2</v>
      </c>
      <c r="T305" s="2">
        <f t="shared" si="279"/>
        <v>-1.2700000000000045E-2</v>
      </c>
      <c r="U305" s="2">
        <f t="shared" si="280"/>
        <v>-5.0000000000000044E-3</v>
      </c>
      <c r="V305" s="2">
        <f t="shared" si="281"/>
        <v>-8.3999999999999631E-3</v>
      </c>
      <c r="X305" s="47" t="s">
        <v>79</v>
      </c>
      <c r="Y305">
        <f t="shared" si="258"/>
        <v>-4.4814285714285695</v>
      </c>
      <c r="AA305" s="100"/>
      <c r="AB305" s="100"/>
      <c r="AC305" s="47" t="s">
        <v>79</v>
      </c>
      <c r="AD305" s="83">
        <f t="shared" si="248"/>
        <v>-23.7</v>
      </c>
      <c r="AE305" s="83">
        <f t="shared" si="235"/>
        <v>-0.16999999999999238</v>
      </c>
      <c r="AF305" s="83">
        <f t="shared" si="236"/>
        <v>-2.5299999999999989</v>
      </c>
      <c r="AG305" s="83">
        <f t="shared" si="237"/>
        <v>-2.3599999999999954</v>
      </c>
      <c r="AH305" s="83">
        <f t="shared" si="238"/>
        <v>-1.2700000000000045</v>
      </c>
      <c r="AI305" s="83">
        <f t="shared" si="239"/>
        <v>-0.50000000000000044</v>
      </c>
      <c r="AJ305" s="83">
        <f t="shared" si="240"/>
        <v>-0.83999999999999631</v>
      </c>
    </row>
    <row r="306" spans="2:36" x14ac:dyDescent="0.35">
      <c r="B306" s="100"/>
      <c r="C306" s="100"/>
      <c r="D306" s="47" t="s">
        <v>50</v>
      </c>
      <c r="E306" s="47">
        <v>0.71199999999999997</v>
      </c>
      <c r="F306" s="47">
        <v>0.92900000000000005</v>
      </c>
      <c r="G306" s="47">
        <v>0.90669999999999995</v>
      </c>
      <c r="H306" s="47">
        <v>0.9103</v>
      </c>
      <c r="I306" s="47">
        <v>0.91269999999999996</v>
      </c>
      <c r="J306" s="47">
        <v>0.9133</v>
      </c>
      <c r="K306" s="47">
        <v>0.91500000000000004</v>
      </c>
      <c r="M306" s="100"/>
      <c r="N306" s="100"/>
      <c r="O306" s="47" t="s">
        <v>50</v>
      </c>
      <c r="P306" s="2">
        <f t="shared" si="275"/>
        <v>-0.22570000000000001</v>
      </c>
      <c r="Q306" s="2">
        <f t="shared" si="276"/>
        <v>2.3000000000000798E-3</v>
      </c>
      <c r="R306" s="2">
        <f t="shared" si="277"/>
        <v>-1.6600000000000059E-2</v>
      </c>
      <c r="S306" s="2">
        <f t="shared" si="278"/>
        <v>-1.3000000000000012E-2</v>
      </c>
      <c r="T306" s="2">
        <f t="shared" si="279"/>
        <v>-6.3000000000000833E-3</v>
      </c>
      <c r="U306" s="2">
        <f t="shared" si="280"/>
        <v>1.6000000000000458E-3</v>
      </c>
      <c r="V306" s="2">
        <f t="shared" si="281"/>
        <v>-2.6999999999999247E-3</v>
      </c>
      <c r="X306" s="47" t="s">
        <v>50</v>
      </c>
      <c r="Y306">
        <f t="shared" si="258"/>
        <v>-3.7199999999999998</v>
      </c>
      <c r="AA306" s="100"/>
      <c r="AB306" s="100"/>
      <c r="AC306" s="47" t="s">
        <v>50</v>
      </c>
      <c r="AD306" s="83">
        <f t="shared" si="248"/>
        <v>-22.57</v>
      </c>
      <c r="AE306" s="83">
        <f t="shared" si="235"/>
        <v>0.23000000000000798</v>
      </c>
      <c r="AF306" s="83">
        <f t="shared" si="236"/>
        <v>-1.6600000000000059</v>
      </c>
      <c r="AG306" s="83">
        <f t="shared" si="237"/>
        <v>-1.3000000000000012</v>
      </c>
      <c r="AH306" s="83">
        <f t="shared" si="238"/>
        <v>-0.63000000000000833</v>
      </c>
      <c r="AI306" s="83">
        <f t="shared" si="239"/>
        <v>0.16000000000000458</v>
      </c>
      <c r="AJ306" s="83">
        <f t="shared" si="240"/>
        <v>-0.26999999999999247</v>
      </c>
    </row>
    <row r="307" spans="2:36" x14ac:dyDescent="0.35">
      <c r="B307" s="100"/>
      <c r="C307" s="95"/>
      <c r="D307" s="45" t="s">
        <v>8</v>
      </c>
      <c r="E307" s="45">
        <v>0.93769999999999998</v>
      </c>
      <c r="F307" s="45">
        <v>0.92669999999999997</v>
      </c>
      <c r="G307" s="45">
        <v>0.92330000000000001</v>
      </c>
      <c r="H307" s="45">
        <v>0.92330000000000001</v>
      </c>
      <c r="I307" s="45">
        <v>0.91900000000000004</v>
      </c>
      <c r="J307" s="45">
        <v>0.91169999999999995</v>
      </c>
      <c r="K307" s="45">
        <v>0.91769999999999996</v>
      </c>
      <c r="M307" s="100"/>
      <c r="N307" s="95"/>
      <c r="O307" s="45" t="s">
        <v>8</v>
      </c>
      <c r="P307" s="3">
        <v>0.95099999999999996</v>
      </c>
      <c r="Q307" s="3">
        <v>0.92800000000000005</v>
      </c>
      <c r="R307" s="3">
        <v>0.90849999999999997</v>
      </c>
      <c r="S307" s="3">
        <v>0.91049999999999998</v>
      </c>
      <c r="T307" s="3">
        <v>0.9</v>
      </c>
      <c r="U307" s="3">
        <v>0.89600000000000002</v>
      </c>
      <c r="V307" s="3">
        <v>0.90849999999999997</v>
      </c>
      <c r="X307" s="45" t="s">
        <v>8</v>
      </c>
      <c r="AA307" s="100"/>
      <c r="AB307" s="95"/>
      <c r="AC307" s="45" t="s">
        <v>8</v>
      </c>
      <c r="AD307" s="84">
        <f t="shared" si="248"/>
        <v>95.1</v>
      </c>
      <c r="AE307" s="84">
        <f t="shared" si="235"/>
        <v>92.800000000000011</v>
      </c>
      <c r="AF307" s="84">
        <f t="shared" si="236"/>
        <v>90.85</v>
      </c>
      <c r="AG307" s="84">
        <f t="shared" si="237"/>
        <v>91.05</v>
      </c>
      <c r="AH307" s="84">
        <f t="shared" si="238"/>
        <v>90</v>
      </c>
      <c r="AI307" s="84">
        <f t="shared" si="239"/>
        <v>89.600000000000009</v>
      </c>
      <c r="AJ307" s="84">
        <f t="shared" si="240"/>
        <v>90.85</v>
      </c>
    </row>
    <row r="308" spans="2:36" x14ac:dyDescent="0.35">
      <c r="B308" s="100"/>
      <c r="C308" s="100">
        <v>300</v>
      </c>
      <c r="D308" s="47" t="s">
        <v>94</v>
      </c>
      <c r="E308" s="47">
        <v>0.89429999999999998</v>
      </c>
      <c r="F308" s="47">
        <v>0.92069999999999996</v>
      </c>
      <c r="G308" s="47">
        <v>0.9</v>
      </c>
      <c r="H308" s="47">
        <v>0.89529999999999998</v>
      </c>
      <c r="I308" s="47">
        <v>0.89470000000000005</v>
      </c>
      <c r="J308" s="47">
        <v>0.9083</v>
      </c>
      <c r="K308" s="47">
        <v>0.91269999999999996</v>
      </c>
      <c r="M308" s="100"/>
      <c r="N308" s="100">
        <v>300</v>
      </c>
      <c r="O308" s="47" t="s">
        <v>94</v>
      </c>
      <c r="P308" s="2">
        <f>E308-E$313</f>
        <v>-5.4400000000000004E-2</v>
      </c>
      <c r="Q308" s="2">
        <f t="shared" ref="Q308:V308" si="282">F308-F$313</f>
        <v>-1.4000000000000012E-2</v>
      </c>
      <c r="R308" s="2">
        <f t="shared" si="282"/>
        <v>-2.9299999999999993E-2</v>
      </c>
      <c r="S308" s="2">
        <f t="shared" si="282"/>
        <v>-3.3000000000000029E-2</v>
      </c>
      <c r="T308" s="2">
        <f t="shared" si="282"/>
        <v>-3.0999999999999917E-2</v>
      </c>
      <c r="U308" s="2">
        <f t="shared" si="282"/>
        <v>-1.5000000000000013E-2</v>
      </c>
      <c r="V308" s="2">
        <f t="shared" si="282"/>
        <v>-1.2000000000000011E-2</v>
      </c>
      <c r="X308" s="47" t="s">
        <v>94</v>
      </c>
      <c r="Y308">
        <f t="shared" si="258"/>
        <v>-2.6957142857142853</v>
      </c>
      <c r="AA308" s="100"/>
      <c r="AB308" s="100">
        <v>300</v>
      </c>
      <c r="AC308" s="47" t="s">
        <v>94</v>
      </c>
      <c r="AD308" s="83">
        <f t="shared" si="248"/>
        <v>-5.44</v>
      </c>
      <c r="AE308" s="83">
        <f t="shared" si="235"/>
        <v>-1.4000000000000012</v>
      </c>
      <c r="AF308" s="83">
        <f t="shared" si="236"/>
        <v>-2.9299999999999993</v>
      </c>
      <c r="AG308" s="83">
        <f t="shared" si="237"/>
        <v>-3.3000000000000029</v>
      </c>
      <c r="AH308" s="83">
        <f t="shared" si="238"/>
        <v>-3.0999999999999917</v>
      </c>
      <c r="AI308" s="83">
        <f t="shared" si="239"/>
        <v>-1.5000000000000013</v>
      </c>
      <c r="AJ308" s="83">
        <f t="shared" si="240"/>
        <v>-1.2000000000000011</v>
      </c>
    </row>
    <row r="309" spans="2:36" x14ac:dyDescent="0.35">
      <c r="B309" s="100"/>
      <c r="C309" s="100"/>
      <c r="D309" s="47" t="s">
        <v>85</v>
      </c>
      <c r="E309" s="47">
        <v>0.94630000000000003</v>
      </c>
      <c r="F309" s="47">
        <v>0.93500000000000005</v>
      </c>
      <c r="G309" s="47">
        <v>0.92800000000000005</v>
      </c>
      <c r="H309" s="47">
        <v>0.93</v>
      </c>
      <c r="I309" s="47">
        <v>0.92900000000000005</v>
      </c>
      <c r="J309" s="47">
        <v>0.92830000000000001</v>
      </c>
      <c r="K309" s="47">
        <v>0.93200000000000005</v>
      </c>
      <c r="M309" s="100"/>
      <c r="N309" s="100"/>
      <c r="O309" s="57" t="s">
        <v>85</v>
      </c>
      <c r="P309" s="21">
        <f t="shared" ref="P309:P312" si="283">E309-E$313</f>
        <v>-2.3999999999999577E-3</v>
      </c>
      <c r="Q309" s="21">
        <f t="shared" ref="Q309:Q312" si="284">F309-F$313</f>
        <v>3.0000000000007798E-4</v>
      </c>
      <c r="R309" s="21">
        <f t="shared" ref="R309:R312" si="285">G309-G$313</f>
        <v>-1.2999999999999678E-3</v>
      </c>
      <c r="S309" s="21">
        <f t="shared" ref="S309:S312" si="286">H309-H$313</f>
        <v>1.7000000000000348E-3</v>
      </c>
      <c r="T309" s="21">
        <f t="shared" ref="T309:T312" si="287">I309-I$313</f>
        <v>3.3000000000000806E-3</v>
      </c>
      <c r="U309" s="21">
        <f t="shared" ref="U309:U312" si="288">J309-J$313</f>
        <v>5.0000000000000044E-3</v>
      </c>
      <c r="V309" s="21">
        <f t="shared" ref="V309:V312" si="289">K309-K$313</f>
        <v>7.3000000000000842E-3</v>
      </c>
      <c r="X309" s="47" t="s">
        <v>85</v>
      </c>
      <c r="Y309">
        <f t="shared" si="258"/>
        <v>0.19857142857143367</v>
      </c>
      <c r="AA309" s="100"/>
      <c r="AB309" s="100"/>
      <c r="AC309" s="57" t="s">
        <v>85</v>
      </c>
      <c r="AD309" s="82">
        <f t="shared" si="248"/>
        <v>-0.23999999999999577</v>
      </c>
      <c r="AE309" s="82">
        <f t="shared" si="235"/>
        <v>3.0000000000007798E-2</v>
      </c>
      <c r="AF309" s="82">
        <f t="shared" si="236"/>
        <v>-0.12999999999999678</v>
      </c>
      <c r="AG309" s="82">
        <f t="shared" si="237"/>
        <v>0.17000000000000348</v>
      </c>
      <c r="AH309" s="82">
        <f t="shared" si="238"/>
        <v>0.33000000000000806</v>
      </c>
      <c r="AI309" s="82">
        <f t="shared" si="239"/>
        <v>0.50000000000000044</v>
      </c>
      <c r="AJ309" s="82">
        <f t="shared" si="240"/>
        <v>0.73000000000000842</v>
      </c>
    </row>
    <row r="310" spans="2:36" x14ac:dyDescent="0.35">
      <c r="B310" s="100"/>
      <c r="C310" s="100"/>
      <c r="D310" s="47" t="s">
        <v>95</v>
      </c>
      <c r="E310" s="47">
        <v>0.90669999999999995</v>
      </c>
      <c r="F310" s="47">
        <v>0.90429999999999999</v>
      </c>
      <c r="G310" s="47">
        <v>0.89970000000000006</v>
      </c>
      <c r="H310" s="47">
        <v>0.90329999999999999</v>
      </c>
      <c r="I310" s="47">
        <v>0.90169999999999995</v>
      </c>
      <c r="J310" s="47">
        <v>0.91300000000000003</v>
      </c>
      <c r="K310" s="47">
        <v>0.91500000000000004</v>
      </c>
      <c r="M310" s="100"/>
      <c r="N310" s="100"/>
      <c r="O310" s="47" t="s">
        <v>95</v>
      </c>
      <c r="P310" s="2">
        <f t="shared" si="283"/>
        <v>-4.2000000000000037E-2</v>
      </c>
      <c r="Q310" s="2">
        <f t="shared" si="284"/>
        <v>-3.0399999999999983E-2</v>
      </c>
      <c r="R310" s="2">
        <f>G310-G$313</f>
        <v>-2.959999999999996E-2</v>
      </c>
      <c r="S310" s="2">
        <f t="shared" si="286"/>
        <v>-2.5000000000000022E-2</v>
      </c>
      <c r="T310" s="2">
        <f t="shared" si="287"/>
        <v>-2.4000000000000021E-2</v>
      </c>
      <c r="U310" s="2">
        <f t="shared" si="288"/>
        <v>-1.0299999999999976E-2</v>
      </c>
      <c r="V310" s="2">
        <f t="shared" si="289"/>
        <v>-9.6999999999999309E-3</v>
      </c>
      <c r="X310" s="47" t="s">
        <v>95</v>
      </c>
      <c r="Y310">
        <f t="shared" si="258"/>
        <v>-2.4428571428571417</v>
      </c>
      <c r="AA310" s="100"/>
      <c r="AB310" s="100"/>
      <c r="AC310" s="47" t="s">
        <v>95</v>
      </c>
      <c r="AD310" s="83">
        <f t="shared" si="248"/>
        <v>-4.2000000000000037</v>
      </c>
      <c r="AE310" s="83">
        <f t="shared" si="235"/>
        <v>-3.0399999999999983</v>
      </c>
      <c r="AF310" s="83">
        <f t="shared" si="236"/>
        <v>-2.959999999999996</v>
      </c>
      <c r="AG310" s="83">
        <f t="shared" si="237"/>
        <v>-2.5000000000000022</v>
      </c>
      <c r="AH310" s="83">
        <f t="shared" si="238"/>
        <v>-2.4000000000000021</v>
      </c>
      <c r="AI310" s="83">
        <f t="shared" si="239"/>
        <v>-1.0299999999999976</v>
      </c>
      <c r="AJ310" s="83">
        <f t="shared" si="240"/>
        <v>-0.96999999999999309</v>
      </c>
    </row>
    <row r="311" spans="2:36" x14ac:dyDescent="0.35">
      <c r="B311" s="100"/>
      <c r="C311" s="100"/>
      <c r="D311" s="47" t="s">
        <v>79</v>
      </c>
      <c r="E311" s="47">
        <v>0.84670000000000001</v>
      </c>
      <c r="F311" s="47">
        <v>0.94169999999999998</v>
      </c>
      <c r="G311" s="47">
        <v>0.93100000000000005</v>
      </c>
      <c r="H311" s="47">
        <v>0.92269999999999996</v>
      </c>
      <c r="I311" s="47">
        <v>0.92169999999999996</v>
      </c>
      <c r="J311" s="47">
        <v>0.92230000000000001</v>
      </c>
      <c r="K311" s="47">
        <v>0.92930000000000001</v>
      </c>
      <c r="M311" s="100"/>
      <c r="N311" s="100"/>
      <c r="O311" s="47" t="s">
        <v>79</v>
      </c>
      <c r="P311" s="2">
        <f t="shared" si="283"/>
        <v>-0.10199999999999998</v>
      </c>
      <c r="Q311" s="2">
        <f t="shared" si="284"/>
        <v>7.0000000000000062E-3</v>
      </c>
      <c r="R311" s="2">
        <f t="shared" si="285"/>
        <v>1.7000000000000348E-3</v>
      </c>
      <c r="S311" s="2">
        <f t="shared" si="286"/>
        <v>-5.6000000000000494E-3</v>
      </c>
      <c r="T311" s="2">
        <f t="shared" si="287"/>
        <v>-4.0000000000000036E-3</v>
      </c>
      <c r="U311" s="2">
        <f t="shared" si="288"/>
        <v>-1.0000000000000009E-3</v>
      </c>
      <c r="V311" s="2">
        <f t="shared" si="289"/>
        <v>4.6000000000000485E-3</v>
      </c>
      <c r="X311" s="47" t="s">
        <v>79</v>
      </c>
      <c r="Y311">
        <f t="shared" si="258"/>
        <v>-1.4185714285714277</v>
      </c>
      <c r="AA311" s="100"/>
      <c r="AB311" s="100"/>
      <c r="AC311" s="47" t="s">
        <v>79</v>
      </c>
      <c r="AD311" s="83">
        <f t="shared" si="248"/>
        <v>-10.199999999999998</v>
      </c>
      <c r="AE311" s="83">
        <f t="shared" si="235"/>
        <v>0.70000000000000062</v>
      </c>
      <c r="AF311" s="83">
        <f t="shared" si="236"/>
        <v>0.17000000000000348</v>
      </c>
      <c r="AG311" s="83">
        <f t="shared" si="237"/>
        <v>-0.56000000000000494</v>
      </c>
      <c r="AH311" s="83">
        <f t="shared" si="238"/>
        <v>-0.40000000000000036</v>
      </c>
      <c r="AI311" s="83">
        <f t="shared" si="239"/>
        <v>-0.10000000000000009</v>
      </c>
      <c r="AJ311" s="83">
        <f t="shared" si="240"/>
        <v>0.46000000000000485</v>
      </c>
    </row>
    <row r="312" spans="2:36" x14ac:dyDescent="0.35">
      <c r="B312" s="100"/>
      <c r="C312" s="100"/>
      <c r="D312" s="47" t="s">
        <v>50</v>
      </c>
      <c r="E312" s="47">
        <v>0.84899999999999998</v>
      </c>
      <c r="F312" s="47">
        <v>0.94299999999999995</v>
      </c>
      <c r="G312" s="47">
        <v>0.92830000000000001</v>
      </c>
      <c r="H312" s="47">
        <v>0.92500000000000004</v>
      </c>
      <c r="I312" s="47">
        <v>0.92500000000000004</v>
      </c>
      <c r="J312" s="47">
        <v>0.92530000000000001</v>
      </c>
      <c r="K312" s="47">
        <v>0.93269999999999997</v>
      </c>
      <c r="M312" s="100"/>
      <c r="N312" s="100"/>
      <c r="O312" s="47" t="s">
        <v>50</v>
      </c>
      <c r="P312" s="2">
        <f t="shared" si="283"/>
        <v>-9.9700000000000011E-2</v>
      </c>
      <c r="Q312" s="2">
        <f t="shared" si="284"/>
        <v>8.2999999999999741E-3</v>
      </c>
      <c r="R312" s="2">
        <f t="shared" si="285"/>
        <v>-1.0000000000000009E-3</v>
      </c>
      <c r="S312" s="2">
        <f t="shared" si="286"/>
        <v>-3.2999999999999696E-3</v>
      </c>
      <c r="T312" s="2">
        <f t="shared" si="287"/>
        <v>-6.9999999999992291E-4</v>
      </c>
      <c r="U312" s="2">
        <f t="shared" si="288"/>
        <v>2.0000000000000018E-3</v>
      </c>
      <c r="V312" s="2">
        <f t="shared" si="289"/>
        <v>8.0000000000000071E-3</v>
      </c>
      <c r="X312" s="47" t="s">
        <v>50</v>
      </c>
      <c r="Y312">
        <f t="shared" si="258"/>
        <v>-1.2342857142857131</v>
      </c>
      <c r="AA312" s="100"/>
      <c r="AB312" s="100"/>
      <c r="AC312" s="47" t="s">
        <v>50</v>
      </c>
      <c r="AD312" s="83">
        <f t="shared" si="248"/>
        <v>-9.9700000000000006</v>
      </c>
      <c r="AE312" s="83">
        <f t="shared" si="235"/>
        <v>0.82999999999999741</v>
      </c>
      <c r="AF312" s="83">
        <f t="shared" si="236"/>
        <v>-0.10000000000000009</v>
      </c>
      <c r="AG312" s="83">
        <f t="shared" si="237"/>
        <v>-0.32999999999999696</v>
      </c>
      <c r="AH312" s="83">
        <f t="shared" si="238"/>
        <v>-6.9999999999992291E-2</v>
      </c>
      <c r="AI312" s="83">
        <f t="shared" si="239"/>
        <v>0.20000000000000018</v>
      </c>
      <c r="AJ312" s="83">
        <f t="shared" si="240"/>
        <v>0.80000000000000071</v>
      </c>
    </row>
    <row r="313" spans="2:36" x14ac:dyDescent="0.35">
      <c r="B313" s="95"/>
      <c r="C313" s="95"/>
      <c r="D313" s="45" t="s">
        <v>8</v>
      </c>
      <c r="E313" s="45">
        <v>0.94869999999999999</v>
      </c>
      <c r="F313" s="45">
        <v>0.93469999999999998</v>
      </c>
      <c r="G313" s="45">
        <v>0.92930000000000001</v>
      </c>
      <c r="H313" s="45">
        <v>0.92830000000000001</v>
      </c>
      <c r="I313" s="45">
        <v>0.92569999999999997</v>
      </c>
      <c r="J313" s="45">
        <v>0.92330000000000001</v>
      </c>
      <c r="K313" s="45">
        <v>0.92469999999999997</v>
      </c>
      <c r="M313" s="95"/>
      <c r="N313" s="95"/>
      <c r="O313" s="45" t="s">
        <v>8</v>
      </c>
      <c r="P313" s="3">
        <v>0.94899999999999995</v>
      </c>
      <c r="Q313" s="3">
        <v>0.92749999999999999</v>
      </c>
      <c r="R313" s="3">
        <v>0.92200000000000004</v>
      </c>
      <c r="S313" s="3">
        <v>0.91400000000000003</v>
      </c>
      <c r="T313" s="3">
        <v>0.92200000000000004</v>
      </c>
      <c r="U313" s="3">
        <v>0.91400000000000003</v>
      </c>
      <c r="V313" s="3">
        <v>0.91249999999999998</v>
      </c>
      <c r="X313" s="45" t="s">
        <v>8</v>
      </c>
      <c r="AA313" s="95"/>
      <c r="AB313" s="95"/>
      <c r="AC313" s="45" t="s">
        <v>8</v>
      </c>
      <c r="AD313" s="84">
        <f t="shared" si="248"/>
        <v>94.899999999999991</v>
      </c>
      <c r="AE313" s="84">
        <f t="shared" si="235"/>
        <v>92.75</v>
      </c>
      <c r="AF313" s="84">
        <f t="shared" si="236"/>
        <v>92.2</v>
      </c>
      <c r="AG313" s="84">
        <f t="shared" si="237"/>
        <v>91.4</v>
      </c>
      <c r="AH313" s="84">
        <f t="shared" si="238"/>
        <v>92.2</v>
      </c>
      <c r="AI313" s="84">
        <f t="shared" si="239"/>
        <v>91.4</v>
      </c>
      <c r="AJ313" s="84">
        <f t="shared" si="240"/>
        <v>91.25</v>
      </c>
    </row>
    <row r="314" spans="2:36" x14ac:dyDescent="0.35">
      <c r="B314" s="100">
        <v>300</v>
      </c>
      <c r="C314" s="102">
        <v>100</v>
      </c>
      <c r="D314" s="48" t="s">
        <v>94</v>
      </c>
      <c r="E314" s="48">
        <v>0.67630000000000001</v>
      </c>
      <c r="F314" s="48">
        <v>0.84370000000000001</v>
      </c>
      <c r="G314" s="48">
        <v>0.71930000000000005</v>
      </c>
      <c r="H314" s="48">
        <v>0.70930000000000004</v>
      </c>
      <c r="I314" s="48">
        <v>0.74070000000000003</v>
      </c>
      <c r="J314" s="48">
        <v>0.76729999999999998</v>
      </c>
      <c r="K314" s="48">
        <v>0.78900000000000003</v>
      </c>
      <c r="M314" s="100">
        <v>300</v>
      </c>
      <c r="N314" s="102">
        <v>100</v>
      </c>
      <c r="O314" s="48" t="s">
        <v>94</v>
      </c>
      <c r="P314" s="1">
        <f>E314-E$319</f>
        <v>-0.26800000000000002</v>
      </c>
      <c r="Q314" s="1">
        <f t="shared" ref="Q314:V314" si="290">F314-F$319</f>
        <v>-7.6600000000000001E-2</v>
      </c>
      <c r="R314" s="1">
        <f t="shared" si="290"/>
        <v>-0.16769999999999996</v>
      </c>
      <c r="S314" s="1">
        <f t="shared" si="290"/>
        <v>-0.16169999999999995</v>
      </c>
      <c r="T314" s="1">
        <f t="shared" si="290"/>
        <v>-0.12129999999999996</v>
      </c>
      <c r="U314" s="1">
        <f t="shared" si="290"/>
        <v>-8.3999999999999964E-2</v>
      </c>
      <c r="V314" s="1">
        <f t="shared" si="290"/>
        <v>-6.1699999999999977E-2</v>
      </c>
      <c r="X314" s="48" t="s">
        <v>94</v>
      </c>
      <c r="Y314">
        <f t="shared" si="258"/>
        <v>-13.44285714285714</v>
      </c>
      <c r="AA314" s="100">
        <v>300</v>
      </c>
      <c r="AB314" s="102">
        <v>100</v>
      </c>
      <c r="AC314" s="48" t="s">
        <v>94</v>
      </c>
      <c r="AD314" s="81">
        <f t="shared" si="248"/>
        <v>-26.8</v>
      </c>
      <c r="AE314" s="81">
        <f t="shared" si="235"/>
        <v>-7.66</v>
      </c>
      <c r="AF314" s="81">
        <f t="shared" si="236"/>
        <v>-16.769999999999996</v>
      </c>
      <c r="AG314" s="81">
        <f t="shared" si="237"/>
        <v>-16.169999999999995</v>
      </c>
      <c r="AH314" s="81">
        <f t="shared" si="238"/>
        <v>-12.129999999999995</v>
      </c>
      <c r="AI314" s="81">
        <f t="shared" si="239"/>
        <v>-8.3999999999999968</v>
      </c>
      <c r="AJ314" s="81">
        <f t="shared" si="240"/>
        <v>-6.1699999999999982</v>
      </c>
    </row>
    <row r="315" spans="2:36" x14ac:dyDescent="0.35">
      <c r="B315" s="100"/>
      <c r="C315" s="100"/>
      <c r="D315" s="47" t="s">
        <v>85</v>
      </c>
      <c r="E315" s="47">
        <v>0.91369999999999996</v>
      </c>
      <c r="F315" s="47">
        <v>0.91200000000000003</v>
      </c>
      <c r="G315" s="47">
        <v>0.87870000000000004</v>
      </c>
      <c r="H315" s="47">
        <v>0.86170000000000002</v>
      </c>
      <c r="I315" s="47">
        <v>0.85629999999999995</v>
      </c>
      <c r="J315" s="47">
        <v>0.84770000000000001</v>
      </c>
      <c r="K315" s="47">
        <v>0.84670000000000001</v>
      </c>
      <c r="M315" s="100"/>
      <c r="N315" s="100"/>
      <c r="O315" s="57" t="s">
        <v>85</v>
      </c>
      <c r="P315" s="21">
        <f t="shared" ref="P315:P318" si="291">E315-E$319</f>
        <v>-3.0600000000000072E-2</v>
      </c>
      <c r="Q315" s="21">
        <f t="shared" ref="Q315:Q318" si="292">F315-F$319</f>
        <v>-8.2999999999999741E-3</v>
      </c>
      <c r="R315" s="21">
        <f t="shared" ref="R315:R318" si="293">G315-G$319</f>
        <v>-8.2999999999999741E-3</v>
      </c>
      <c r="S315" s="21">
        <f t="shared" ref="S315:S318" si="294">H315-H$319</f>
        <v>-9.299999999999975E-3</v>
      </c>
      <c r="T315" s="21">
        <f t="shared" ref="T315:T318" si="295">I315-I$319</f>
        <v>-5.7000000000000384E-3</v>
      </c>
      <c r="U315" s="21">
        <f t="shared" ref="U315:U318" si="296">J315-J$319</f>
        <v>-3.5999999999999366E-3</v>
      </c>
      <c r="V315" s="21">
        <f t="shared" ref="V315:V318" si="297">K315-K$319</f>
        <v>-4.0000000000000036E-3</v>
      </c>
      <c r="X315" s="47" t="s">
        <v>85</v>
      </c>
      <c r="Y315">
        <f t="shared" si="258"/>
        <v>-0.99714285714285666</v>
      </c>
      <c r="AA315" s="100"/>
      <c r="AB315" s="100"/>
      <c r="AC315" s="57" t="s">
        <v>85</v>
      </c>
      <c r="AD315" s="82">
        <f t="shared" si="248"/>
        <v>-3.0600000000000072</v>
      </c>
      <c r="AE315" s="82">
        <f t="shared" si="235"/>
        <v>-0.82999999999999741</v>
      </c>
      <c r="AF315" s="82">
        <f t="shared" si="236"/>
        <v>-0.82999999999999741</v>
      </c>
      <c r="AG315" s="82">
        <f t="shared" si="237"/>
        <v>-0.9299999999999975</v>
      </c>
      <c r="AH315" s="82">
        <f t="shared" si="238"/>
        <v>-0.57000000000000384</v>
      </c>
      <c r="AI315" s="82">
        <f t="shared" si="239"/>
        <v>-0.35999999999999366</v>
      </c>
      <c r="AJ315" s="82">
        <f t="shared" si="240"/>
        <v>-0.40000000000000036</v>
      </c>
    </row>
    <row r="316" spans="2:36" x14ac:dyDescent="0.35">
      <c r="B316" s="100"/>
      <c r="C316" s="100"/>
      <c r="D316" s="47" t="s">
        <v>95</v>
      </c>
      <c r="E316" s="47">
        <v>0.45500000000000002</v>
      </c>
      <c r="F316" s="47">
        <v>0.7137</v>
      </c>
      <c r="G316" s="47">
        <v>0.59699999999999998</v>
      </c>
      <c r="H316" s="47">
        <v>0.63970000000000005</v>
      </c>
      <c r="I316" s="47">
        <v>0.68869999999999998</v>
      </c>
      <c r="J316" s="47">
        <v>0.72099999999999997</v>
      </c>
      <c r="K316" s="47">
        <v>0.753</v>
      </c>
      <c r="M316" s="100"/>
      <c r="N316" s="100"/>
      <c r="O316" s="47" t="s">
        <v>95</v>
      </c>
      <c r="P316" s="2">
        <f t="shared" si="291"/>
        <v>-0.48930000000000001</v>
      </c>
      <c r="Q316" s="2">
        <f t="shared" si="292"/>
        <v>-0.20660000000000001</v>
      </c>
      <c r="R316" s="2">
        <f t="shared" si="293"/>
        <v>-0.29000000000000004</v>
      </c>
      <c r="S316" s="2">
        <f t="shared" si="294"/>
        <v>-0.23129999999999995</v>
      </c>
      <c r="T316" s="2">
        <f t="shared" si="295"/>
        <v>-0.17330000000000001</v>
      </c>
      <c r="U316" s="2">
        <f t="shared" si="296"/>
        <v>-0.13029999999999997</v>
      </c>
      <c r="V316" s="2">
        <f t="shared" si="297"/>
        <v>-9.7700000000000009E-2</v>
      </c>
      <c r="X316" s="47" t="s">
        <v>95</v>
      </c>
      <c r="Y316">
        <f t="shared" si="258"/>
        <v>-23.121428571428574</v>
      </c>
      <c r="AA316" s="100"/>
      <c r="AB316" s="100"/>
      <c r="AC316" s="47" t="s">
        <v>95</v>
      </c>
      <c r="AD316" s="83">
        <f t="shared" si="248"/>
        <v>-48.93</v>
      </c>
      <c r="AE316" s="83">
        <f t="shared" si="235"/>
        <v>-20.66</v>
      </c>
      <c r="AF316" s="83">
        <f t="shared" si="236"/>
        <v>-29.000000000000004</v>
      </c>
      <c r="AG316" s="83">
        <f t="shared" si="237"/>
        <v>-23.129999999999995</v>
      </c>
      <c r="AH316" s="83">
        <f t="shared" si="238"/>
        <v>-17.330000000000002</v>
      </c>
      <c r="AI316" s="83">
        <f t="shared" si="239"/>
        <v>-13.029999999999998</v>
      </c>
      <c r="AJ316" s="83">
        <f t="shared" si="240"/>
        <v>-9.7700000000000014</v>
      </c>
    </row>
    <row r="317" spans="2:36" x14ac:dyDescent="0.35">
      <c r="B317" s="100"/>
      <c r="C317" s="100"/>
      <c r="D317" s="47" t="s">
        <v>79</v>
      </c>
      <c r="E317" s="47">
        <v>0.35199999999999998</v>
      </c>
      <c r="F317" s="47">
        <v>0.72729999999999995</v>
      </c>
      <c r="G317" s="47">
        <v>0.56799999999999995</v>
      </c>
      <c r="H317" s="47">
        <v>0.625</v>
      </c>
      <c r="I317" s="47">
        <v>0.68799999999999994</v>
      </c>
      <c r="J317" s="47">
        <v>0.73929999999999996</v>
      </c>
      <c r="K317" s="47">
        <v>0.7853</v>
      </c>
      <c r="M317" s="100"/>
      <c r="N317" s="100"/>
      <c r="O317" s="47" t="s">
        <v>79</v>
      </c>
      <c r="P317" s="2">
        <f t="shared" si="291"/>
        <v>-0.59230000000000005</v>
      </c>
      <c r="Q317" s="2">
        <f t="shared" si="292"/>
        <v>-0.19300000000000006</v>
      </c>
      <c r="R317" s="2">
        <f t="shared" si="293"/>
        <v>-0.31900000000000006</v>
      </c>
      <c r="S317" s="2">
        <f t="shared" si="294"/>
        <v>-0.246</v>
      </c>
      <c r="T317" s="2">
        <f t="shared" si="295"/>
        <v>-0.17400000000000004</v>
      </c>
      <c r="U317" s="2">
        <f t="shared" si="296"/>
        <v>-0.11199999999999999</v>
      </c>
      <c r="V317" s="2">
        <f t="shared" si="297"/>
        <v>-6.5400000000000014E-2</v>
      </c>
      <c r="X317" s="47" t="s">
        <v>79</v>
      </c>
      <c r="Y317">
        <f t="shared" si="258"/>
        <v>-24.310000000000002</v>
      </c>
      <c r="AA317" s="100"/>
      <c r="AB317" s="100"/>
      <c r="AC317" s="47" t="s">
        <v>79</v>
      </c>
      <c r="AD317" s="83">
        <f t="shared" si="248"/>
        <v>-59.230000000000004</v>
      </c>
      <c r="AE317" s="83">
        <f t="shared" si="235"/>
        <v>-19.300000000000004</v>
      </c>
      <c r="AF317" s="83">
        <f t="shared" si="236"/>
        <v>-31.900000000000006</v>
      </c>
      <c r="AG317" s="83">
        <f t="shared" si="237"/>
        <v>-24.6</v>
      </c>
      <c r="AH317" s="83">
        <f t="shared" si="238"/>
        <v>-17.400000000000006</v>
      </c>
      <c r="AI317" s="83">
        <f t="shared" si="239"/>
        <v>-11.2</v>
      </c>
      <c r="AJ317" s="83">
        <f t="shared" si="240"/>
        <v>-6.5400000000000009</v>
      </c>
    </row>
    <row r="318" spans="2:36" x14ac:dyDescent="0.35">
      <c r="B318" s="100"/>
      <c r="C318" s="100"/>
      <c r="D318" s="47" t="s">
        <v>50</v>
      </c>
      <c r="E318" s="47">
        <v>0.41599999999999998</v>
      </c>
      <c r="F318" s="47">
        <v>0.77969999999999995</v>
      </c>
      <c r="G318" s="47">
        <v>0.67930000000000001</v>
      </c>
      <c r="H318" s="47">
        <v>0.72170000000000001</v>
      </c>
      <c r="I318" s="47">
        <v>0.77769999999999995</v>
      </c>
      <c r="J318" s="47">
        <v>0.81169999999999998</v>
      </c>
      <c r="K318" s="47">
        <v>0.82969999999999999</v>
      </c>
      <c r="M318" s="100"/>
      <c r="N318" s="100"/>
      <c r="O318" s="47" t="s">
        <v>50</v>
      </c>
      <c r="P318" s="2">
        <f t="shared" si="291"/>
        <v>-0.52829999999999999</v>
      </c>
      <c r="Q318" s="2">
        <f t="shared" si="292"/>
        <v>-0.14060000000000006</v>
      </c>
      <c r="R318" s="2">
        <f t="shared" si="293"/>
        <v>-0.2077</v>
      </c>
      <c r="S318" s="2">
        <f t="shared" si="294"/>
        <v>-0.14929999999999999</v>
      </c>
      <c r="T318" s="2">
        <f t="shared" si="295"/>
        <v>-8.4300000000000042E-2</v>
      </c>
      <c r="U318" s="2">
        <f t="shared" si="296"/>
        <v>-3.9599999999999969E-2</v>
      </c>
      <c r="V318" s="2">
        <f t="shared" si="297"/>
        <v>-2.1000000000000019E-2</v>
      </c>
      <c r="X318" s="47" t="s">
        <v>50</v>
      </c>
      <c r="Y318">
        <f t="shared" si="258"/>
        <v>-16.725714285714282</v>
      </c>
      <c r="AA318" s="100"/>
      <c r="AB318" s="100"/>
      <c r="AC318" s="47" t="s">
        <v>50</v>
      </c>
      <c r="AD318" s="83">
        <f t="shared" si="248"/>
        <v>-52.83</v>
      </c>
      <c r="AE318" s="83">
        <f t="shared" si="235"/>
        <v>-14.060000000000006</v>
      </c>
      <c r="AF318" s="83">
        <f t="shared" si="236"/>
        <v>-20.77</v>
      </c>
      <c r="AG318" s="83">
        <f t="shared" si="237"/>
        <v>-14.93</v>
      </c>
      <c r="AH318" s="83">
        <f t="shared" si="238"/>
        <v>-8.4300000000000033</v>
      </c>
      <c r="AI318" s="83">
        <f t="shared" si="239"/>
        <v>-3.9599999999999969</v>
      </c>
      <c r="AJ318" s="83">
        <f t="shared" si="240"/>
        <v>-2.1000000000000019</v>
      </c>
    </row>
    <row r="319" spans="2:36" x14ac:dyDescent="0.35">
      <c r="B319" s="100"/>
      <c r="C319" s="95"/>
      <c r="D319" s="45" t="s">
        <v>8</v>
      </c>
      <c r="E319" s="45">
        <v>0.94430000000000003</v>
      </c>
      <c r="F319" s="45">
        <v>0.92030000000000001</v>
      </c>
      <c r="G319" s="45">
        <v>0.88700000000000001</v>
      </c>
      <c r="H319" s="45">
        <v>0.871</v>
      </c>
      <c r="I319" s="45">
        <v>0.86199999999999999</v>
      </c>
      <c r="J319" s="45">
        <v>0.85129999999999995</v>
      </c>
      <c r="K319" s="45">
        <v>0.85070000000000001</v>
      </c>
      <c r="M319" s="100"/>
      <c r="N319" s="95"/>
      <c r="O319" s="45" t="s">
        <v>8</v>
      </c>
      <c r="P319" s="3">
        <v>0.95</v>
      </c>
      <c r="Q319" s="3">
        <v>0.89600000000000002</v>
      </c>
      <c r="R319" s="3">
        <v>0.86650000000000005</v>
      </c>
      <c r="S319" s="3">
        <v>0.83850000000000002</v>
      </c>
      <c r="T319" s="3">
        <v>0.81200000000000006</v>
      </c>
      <c r="U319" s="3">
        <v>0.8155</v>
      </c>
      <c r="V319" s="3">
        <v>0.79749999999999999</v>
      </c>
      <c r="X319" s="45" t="s">
        <v>8</v>
      </c>
      <c r="AA319" s="100"/>
      <c r="AB319" s="95"/>
      <c r="AC319" s="45" t="s">
        <v>8</v>
      </c>
      <c r="AD319" s="84">
        <f t="shared" si="248"/>
        <v>95</v>
      </c>
      <c r="AE319" s="84">
        <f t="shared" si="235"/>
        <v>89.600000000000009</v>
      </c>
      <c r="AF319" s="84">
        <f t="shared" si="236"/>
        <v>86.65</v>
      </c>
      <c r="AG319" s="84">
        <f t="shared" si="237"/>
        <v>83.850000000000009</v>
      </c>
      <c r="AH319" s="84">
        <f t="shared" si="238"/>
        <v>81.2</v>
      </c>
      <c r="AI319" s="84">
        <f t="shared" si="239"/>
        <v>81.55</v>
      </c>
      <c r="AJ319" s="84">
        <f t="shared" si="240"/>
        <v>79.75</v>
      </c>
    </row>
    <row r="320" spans="2:36" x14ac:dyDescent="0.35">
      <c r="B320" s="100"/>
      <c r="C320" s="102">
        <v>200</v>
      </c>
      <c r="D320" s="48" t="s">
        <v>94</v>
      </c>
      <c r="E320" s="48">
        <v>0.82869999999999999</v>
      </c>
      <c r="F320" s="48">
        <v>0.89200000000000002</v>
      </c>
      <c r="G320" s="48">
        <v>0.82399999999999995</v>
      </c>
      <c r="H320" s="48">
        <v>0.83530000000000004</v>
      </c>
      <c r="I320" s="48">
        <v>0.84399999999999997</v>
      </c>
      <c r="J320" s="48">
        <v>0.87129999999999996</v>
      </c>
      <c r="K320" s="48">
        <v>0.87829999999999997</v>
      </c>
      <c r="M320" s="100"/>
      <c r="N320" s="102">
        <v>200</v>
      </c>
      <c r="O320" s="48" t="s">
        <v>94</v>
      </c>
      <c r="P320" s="1">
        <f>E320-E$325</f>
        <v>-0.11960000000000004</v>
      </c>
      <c r="Q320" s="1">
        <f t="shared" ref="Q320:V320" si="298">F320-F$325</f>
        <v>-3.3699999999999952E-2</v>
      </c>
      <c r="R320" s="1">
        <f t="shared" si="298"/>
        <v>-9.6000000000000085E-2</v>
      </c>
      <c r="S320" s="1">
        <f t="shared" si="298"/>
        <v>-7.5999999999999956E-2</v>
      </c>
      <c r="T320" s="1">
        <f t="shared" si="298"/>
        <v>-6.1699999999999977E-2</v>
      </c>
      <c r="U320" s="1">
        <f t="shared" si="298"/>
        <v>-4.2399999999999993E-2</v>
      </c>
      <c r="V320" s="1">
        <f t="shared" si="298"/>
        <v>-3.1000000000000028E-2</v>
      </c>
      <c r="X320" s="48" t="s">
        <v>94</v>
      </c>
      <c r="Y320">
        <f t="shared" si="258"/>
        <v>-6.5771428571428574</v>
      </c>
      <c r="AA320" s="100"/>
      <c r="AB320" s="102">
        <v>200</v>
      </c>
      <c r="AC320" s="48" t="s">
        <v>94</v>
      </c>
      <c r="AD320" s="81">
        <f t="shared" si="248"/>
        <v>-11.960000000000004</v>
      </c>
      <c r="AE320" s="81">
        <f t="shared" si="235"/>
        <v>-3.3699999999999952</v>
      </c>
      <c r="AF320" s="81">
        <f t="shared" si="236"/>
        <v>-9.6000000000000085</v>
      </c>
      <c r="AG320" s="81">
        <f t="shared" si="237"/>
        <v>-7.5999999999999961</v>
      </c>
      <c r="AH320" s="81">
        <f t="shared" si="238"/>
        <v>-6.1699999999999982</v>
      </c>
      <c r="AI320" s="81">
        <f t="shared" si="239"/>
        <v>-4.2399999999999993</v>
      </c>
      <c r="AJ320" s="81">
        <f t="shared" si="240"/>
        <v>-3.1000000000000028</v>
      </c>
    </row>
    <row r="321" spans="2:36" x14ac:dyDescent="0.35">
      <c r="B321" s="100"/>
      <c r="C321" s="100"/>
      <c r="D321" s="47" t="s">
        <v>85</v>
      </c>
      <c r="E321" s="47">
        <v>0.94030000000000002</v>
      </c>
      <c r="F321" s="47">
        <v>0.92</v>
      </c>
      <c r="G321" s="47">
        <v>0.91100000000000003</v>
      </c>
      <c r="H321" s="47">
        <v>0.90169999999999995</v>
      </c>
      <c r="I321" s="47">
        <v>0.90669999999999995</v>
      </c>
      <c r="J321" s="47">
        <v>0.91</v>
      </c>
      <c r="K321" s="47">
        <v>0.9083</v>
      </c>
      <c r="M321" s="100"/>
      <c r="N321" s="100"/>
      <c r="O321" s="57" t="s">
        <v>85</v>
      </c>
      <c r="P321" s="21">
        <f t="shared" ref="P321:P324" si="299">E321-E$325</f>
        <v>-8.0000000000000071E-3</v>
      </c>
      <c r="Q321" s="21">
        <f t="shared" ref="Q321:Q324" si="300">F321-F$325</f>
        <v>-5.6999999999999273E-3</v>
      </c>
      <c r="R321" s="21">
        <f t="shared" ref="R321:R324" si="301">G321-G$325</f>
        <v>-9.000000000000008E-3</v>
      </c>
      <c r="S321" s="21">
        <f t="shared" ref="S321:S324" si="302">H321-H$325</f>
        <v>-9.6000000000000529E-3</v>
      </c>
      <c r="T321" s="21">
        <f t="shared" ref="T321:T324" si="303">I321-I$325</f>
        <v>1.0000000000000009E-3</v>
      </c>
      <c r="U321" s="21">
        <f t="shared" ref="U321:U324" si="304">J321-J$325</f>
        <v>-3.6999999999999256E-3</v>
      </c>
      <c r="V321" s="21">
        <f t="shared" ref="V321:V324" si="305">K321-K$325</f>
        <v>-1.0000000000000009E-3</v>
      </c>
      <c r="X321" s="47" t="s">
        <v>85</v>
      </c>
      <c r="Y321">
        <f t="shared" si="258"/>
        <v>-0.51428571428571312</v>
      </c>
      <c r="AA321" s="100"/>
      <c r="AB321" s="100"/>
      <c r="AC321" s="57" t="s">
        <v>85</v>
      </c>
      <c r="AD321" s="82">
        <f t="shared" si="248"/>
        <v>-0.80000000000000071</v>
      </c>
      <c r="AE321" s="82">
        <f t="shared" si="235"/>
        <v>-0.56999999999999273</v>
      </c>
      <c r="AF321" s="82">
        <f t="shared" si="236"/>
        <v>-0.9000000000000008</v>
      </c>
      <c r="AG321" s="82">
        <f t="shared" si="237"/>
        <v>-0.96000000000000529</v>
      </c>
      <c r="AH321" s="82">
        <f t="shared" si="238"/>
        <v>0.10000000000000009</v>
      </c>
      <c r="AI321" s="82">
        <f t="shared" si="239"/>
        <v>-0.36999999999999256</v>
      </c>
      <c r="AJ321" s="82">
        <f t="shared" si="240"/>
        <v>-0.10000000000000009</v>
      </c>
    </row>
    <row r="322" spans="2:36" x14ac:dyDescent="0.35">
      <c r="B322" s="100"/>
      <c r="C322" s="100"/>
      <c r="D322" s="47" t="s">
        <v>95</v>
      </c>
      <c r="E322" s="47">
        <v>0.76970000000000005</v>
      </c>
      <c r="F322" s="47">
        <v>0.86099999999999999</v>
      </c>
      <c r="G322" s="47">
        <v>0.82899999999999996</v>
      </c>
      <c r="H322" s="47">
        <v>0.84870000000000001</v>
      </c>
      <c r="I322" s="47">
        <v>0.85970000000000002</v>
      </c>
      <c r="J322" s="47">
        <v>0.88270000000000004</v>
      </c>
      <c r="K322" s="47">
        <v>0.88470000000000004</v>
      </c>
      <c r="M322" s="100"/>
      <c r="N322" s="100"/>
      <c r="O322" s="47" t="s">
        <v>95</v>
      </c>
      <c r="P322" s="2">
        <f t="shared" si="299"/>
        <v>-0.17859999999999998</v>
      </c>
      <c r="Q322" s="2">
        <f t="shared" si="300"/>
        <v>-6.469999999999998E-2</v>
      </c>
      <c r="R322" s="2">
        <f t="shared" si="301"/>
        <v>-9.1000000000000081E-2</v>
      </c>
      <c r="S322" s="2">
        <f t="shared" si="302"/>
        <v>-6.2599999999999989E-2</v>
      </c>
      <c r="T322" s="2">
        <f t="shared" si="303"/>
        <v>-4.599999999999993E-2</v>
      </c>
      <c r="U322" s="2">
        <f t="shared" si="304"/>
        <v>-3.0999999999999917E-2</v>
      </c>
      <c r="V322" s="2">
        <f t="shared" si="305"/>
        <v>-2.4599999999999955E-2</v>
      </c>
      <c r="X322" s="47" t="s">
        <v>95</v>
      </c>
      <c r="Y322">
        <f t="shared" si="258"/>
        <v>-7.1214285714285692</v>
      </c>
      <c r="AA322" s="100"/>
      <c r="AB322" s="100"/>
      <c r="AC322" s="47" t="s">
        <v>95</v>
      </c>
      <c r="AD322" s="83">
        <f t="shared" si="248"/>
        <v>-17.86</v>
      </c>
      <c r="AE322" s="83">
        <f t="shared" si="235"/>
        <v>-6.469999999999998</v>
      </c>
      <c r="AF322" s="83">
        <f t="shared" si="236"/>
        <v>-9.1000000000000085</v>
      </c>
      <c r="AG322" s="83">
        <f t="shared" si="237"/>
        <v>-6.2599999999999989</v>
      </c>
      <c r="AH322" s="83">
        <f t="shared" si="238"/>
        <v>-4.5999999999999925</v>
      </c>
      <c r="AI322" s="83">
        <f t="shared" si="239"/>
        <v>-3.0999999999999917</v>
      </c>
      <c r="AJ322" s="83">
        <f t="shared" si="240"/>
        <v>-2.4599999999999955</v>
      </c>
    </row>
    <row r="323" spans="2:36" x14ac:dyDescent="0.35">
      <c r="B323" s="100"/>
      <c r="C323" s="100"/>
      <c r="D323" s="47" t="s">
        <v>79</v>
      </c>
      <c r="E323" s="47">
        <v>0.64800000000000002</v>
      </c>
      <c r="F323" s="47">
        <v>0.91069999999999995</v>
      </c>
      <c r="G323" s="47">
        <v>0.87429999999999997</v>
      </c>
      <c r="H323" s="47">
        <v>0.87470000000000003</v>
      </c>
      <c r="I323" s="47">
        <v>0.88670000000000004</v>
      </c>
      <c r="J323" s="47">
        <v>0.90500000000000003</v>
      </c>
      <c r="K323" s="47">
        <v>0.89970000000000006</v>
      </c>
      <c r="M323" s="100"/>
      <c r="N323" s="100"/>
      <c r="O323" s="47" t="s">
        <v>79</v>
      </c>
      <c r="P323" s="2">
        <f t="shared" si="299"/>
        <v>-0.30030000000000001</v>
      </c>
      <c r="Q323" s="2">
        <f t="shared" si="300"/>
        <v>-1.5000000000000013E-2</v>
      </c>
      <c r="R323" s="2">
        <f t="shared" si="301"/>
        <v>-4.5700000000000074E-2</v>
      </c>
      <c r="S323" s="2">
        <f t="shared" si="302"/>
        <v>-3.6599999999999966E-2</v>
      </c>
      <c r="T323" s="2">
        <f t="shared" si="303"/>
        <v>-1.8999999999999906E-2</v>
      </c>
      <c r="U323" s="2">
        <f t="shared" si="304"/>
        <v>-8.69999999999993E-3</v>
      </c>
      <c r="V323" s="2">
        <f t="shared" si="305"/>
        <v>-9.5999999999999419E-3</v>
      </c>
      <c r="X323" s="47" t="s">
        <v>79</v>
      </c>
      <c r="Y323">
        <f t="shared" si="258"/>
        <v>-6.2128571428571409</v>
      </c>
      <c r="AA323" s="100"/>
      <c r="AB323" s="100"/>
      <c r="AC323" s="47" t="s">
        <v>79</v>
      </c>
      <c r="AD323" s="83">
        <f t="shared" si="248"/>
        <v>-30.03</v>
      </c>
      <c r="AE323" s="83">
        <f t="shared" si="235"/>
        <v>-1.5000000000000013</v>
      </c>
      <c r="AF323" s="83">
        <f t="shared" si="236"/>
        <v>-4.5700000000000074</v>
      </c>
      <c r="AG323" s="83">
        <f t="shared" si="237"/>
        <v>-3.6599999999999966</v>
      </c>
      <c r="AH323" s="83">
        <f t="shared" si="238"/>
        <v>-1.8999999999999906</v>
      </c>
      <c r="AI323" s="83">
        <f t="shared" si="239"/>
        <v>-0.869999999999993</v>
      </c>
      <c r="AJ323" s="83">
        <f t="shared" si="240"/>
        <v>-0.95999999999999419</v>
      </c>
    </row>
    <row r="324" spans="2:36" x14ac:dyDescent="0.35">
      <c r="B324" s="100"/>
      <c r="C324" s="100"/>
      <c r="D324" s="47" t="s">
        <v>50</v>
      </c>
      <c r="E324" s="47">
        <v>0.66169999999999995</v>
      </c>
      <c r="F324" s="47">
        <v>0.91569999999999996</v>
      </c>
      <c r="G324" s="47">
        <v>0.877</v>
      </c>
      <c r="H324" s="47">
        <v>0.88370000000000004</v>
      </c>
      <c r="I324" s="47">
        <v>0.89029999999999998</v>
      </c>
      <c r="J324" s="47">
        <v>0.90669999999999995</v>
      </c>
      <c r="K324" s="47">
        <v>0.90569999999999995</v>
      </c>
      <c r="M324" s="100"/>
      <c r="N324" s="100"/>
      <c r="O324" s="47" t="s">
        <v>50</v>
      </c>
      <c r="P324" s="2">
        <f t="shared" si="299"/>
        <v>-0.28660000000000008</v>
      </c>
      <c r="Q324" s="2">
        <f t="shared" si="300"/>
        <v>-1.0000000000000009E-2</v>
      </c>
      <c r="R324" s="2">
        <f t="shared" si="301"/>
        <v>-4.3000000000000038E-2</v>
      </c>
      <c r="S324" s="2">
        <f t="shared" si="302"/>
        <v>-2.7599999999999958E-2</v>
      </c>
      <c r="T324" s="2">
        <f t="shared" si="303"/>
        <v>-1.5399999999999969E-2</v>
      </c>
      <c r="U324" s="2">
        <f t="shared" si="304"/>
        <v>-7.0000000000000062E-3</v>
      </c>
      <c r="V324" s="2">
        <f t="shared" si="305"/>
        <v>-3.6000000000000476E-3</v>
      </c>
      <c r="X324" s="47" t="s">
        <v>50</v>
      </c>
      <c r="Y324">
        <f t="shared" si="258"/>
        <v>-5.6171428571428583</v>
      </c>
      <c r="AA324" s="100"/>
      <c r="AB324" s="100"/>
      <c r="AC324" s="47" t="s">
        <v>50</v>
      </c>
      <c r="AD324" s="83">
        <f t="shared" si="248"/>
        <v>-28.660000000000007</v>
      </c>
      <c r="AE324" s="83">
        <f t="shared" si="235"/>
        <v>-1.0000000000000009</v>
      </c>
      <c r="AF324" s="83">
        <f t="shared" si="236"/>
        <v>-4.3000000000000043</v>
      </c>
      <c r="AG324" s="83">
        <f t="shared" si="237"/>
        <v>-2.7599999999999958</v>
      </c>
      <c r="AH324" s="83">
        <f t="shared" si="238"/>
        <v>-1.5399999999999969</v>
      </c>
      <c r="AI324" s="83">
        <f t="shared" si="239"/>
        <v>-0.70000000000000062</v>
      </c>
      <c r="AJ324" s="83">
        <f t="shared" si="240"/>
        <v>-0.36000000000000476</v>
      </c>
    </row>
    <row r="325" spans="2:36" x14ac:dyDescent="0.35">
      <c r="B325" s="100"/>
      <c r="C325" s="95"/>
      <c r="D325" s="45" t="s">
        <v>8</v>
      </c>
      <c r="E325" s="45">
        <v>0.94830000000000003</v>
      </c>
      <c r="F325" s="45">
        <v>0.92569999999999997</v>
      </c>
      <c r="G325" s="45">
        <v>0.92</v>
      </c>
      <c r="H325" s="45">
        <v>0.9113</v>
      </c>
      <c r="I325" s="45">
        <v>0.90569999999999995</v>
      </c>
      <c r="J325" s="45">
        <v>0.91369999999999996</v>
      </c>
      <c r="K325" s="45">
        <v>0.9093</v>
      </c>
      <c r="M325" s="100"/>
      <c r="N325" s="95"/>
      <c r="O325" s="45" t="s">
        <v>8</v>
      </c>
      <c r="P325" s="3">
        <v>0.95899999999999996</v>
      </c>
      <c r="Q325" s="3">
        <v>0.93100000000000005</v>
      </c>
      <c r="R325" s="3">
        <v>0.89800000000000002</v>
      </c>
      <c r="S325" s="3">
        <v>0.89800000000000002</v>
      </c>
      <c r="T325" s="3">
        <v>0.88849999999999996</v>
      </c>
      <c r="U325" s="3">
        <v>0.88500000000000001</v>
      </c>
      <c r="V325" s="3">
        <v>0.88700000000000001</v>
      </c>
      <c r="X325" s="45" t="s">
        <v>8</v>
      </c>
      <c r="AA325" s="100"/>
      <c r="AB325" s="95"/>
      <c r="AC325" s="45" t="s">
        <v>8</v>
      </c>
      <c r="AD325" s="84">
        <f t="shared" si="248"/>
        <v>95.899999999999991</v>
      </c>
      <c r="AE325" s="84">
        <f t="shared" si="235"/>
        <v>93.100000000000009</v>
      </c>
      <c r="AF325" s="84">
        <f t="shared" si="236"/>
        <v>89.8</v>
      </c>
      <c r="AG325" s="84">
        <f t="shared" si="237"/>
        <v>89.8</v>
      </c>
      <c r="AH325" s="84">
        <f t="shared" si="238"/>
        <v>88.85</v>
      </c>
      <c r="AI325" s="84">
        <f t="shared" si="239"/>
        <v>88.5</v>
      </c>
      <c r="AJ325" s="84">
        <f t="shared" si="240"/>
        <v>88.7</v>
      </c>
    </row>
    <row r="326" spans="2:36" x14ac:dyDescent="0.35">
      <c r="B326" s="100"/>
      <c r="C326" s="100">
        <v>300</v>
      </c>
      <c r="D326" s="47" t="s">
        <v>94</v>
      </c>
      <c r="E326" s="47">
        <v>0.87329999999999997</v>
      </c>
      <c r="F326" s="47">
        <v>0.90769999999999995</v>
      </c>
      <c r="G326" s="47">
        <v>0.86799999999999999</v>
      </c>
      <c r="H326" s="47">
        <v>0.87570000000000003</v>
      </c>
      <c r="I326" s="47">
        <v>0.876</v>
      </c>
      <c r="J326" s="47">
        <v>0.88300000000000001</v>
      </c>
      <c r="K326" s="47">
        <v>0.9163</v>
      </c>
      <c r="M326" s="100"/>
      <c r="N326" s="100">
        <v>300</v>
      </c>
      <c r="O326" s="47" t="s">
        <v>94</v>
      </c>
      <c r="P326" s="2">
        <f>E326-E$331</f>
        <v>-6.9699999999999984E-2</v>
      </c>
      <c r="Q326" s="2">
        <f t="shared" ref="Q326:V326" si="306">F326-F$331</f>
        <v>-2.53000000000001E-2</v>
      </c>
      <c r="R326" s="2">
        <f t="shared" si="306"/>
        <v>-6.1699999999999977E-2</v>
      </c>
      <c r="S326" s="2">
        <f t="shared" si="306"/>
        <v>-4.9599999999999977E-2</v>
      </c>
      <c r="T326" s="2">
        <f t="shared" si="306"/>
        <v>-4.4699999999999962E-2</v>
      </c>
      <c r="U326" s="2">
        <f t="shared" si="306"/>
        <v>-2.5699999999999945E-2</v>
      </c>
      <c r="V326" s="2">
        <f t="shared" si="306"/>
        <v>-1.3000000000000012E-2</v>
      </c>
      <c r="X326" s="47" t="s">
        <v>94</v>
      </c>
      <c r="Y326">
        <f t="shared" si="258"/>
        <v>-4.1385714285714279</v>
      </c>
      <c r="AA326" s="100"/>
      <c r="AB326" s="100">
        <v>300</v>
      </c>
      <c r="AC326" s="47" t="s">
        <v>94</v>
      </c>
      <c r="AD326" s="83">
        <f t="shared" si="248"/>
        <v>-6.9699999999999989</v>
      </c>
      <c r="AE326" s="83">
        <f t="shared" si="235"/>
        <v>-2.53000000000001</v>
      </c>
      <c r="AF326" s="83">
        <f t="shared" si="236"/>
        <v>-6.1699999999999982</v>
      </c>
      <c r="AG326" s="83">
        <f t="shared" si="237"/>
        <v>-4.9599999999999973</v>
      </c>
      <c r="AH326" s="83">
        <f t="shared" si="238"/>
        <v>-4.4699999999999962</v>
      </c>
      <c r="AI326" s="83">
        <f t="shared" si="239"/>
        <v>-2.5699999999999945</v>
      </c>
      <c r="AJ326" s="83">
        <f t="shared" si="240"/>
        <v>-1.3000000000000012</v>
      </c>
    </row>
    <row r="327" spans="2:36" x14ac:dyDescent="0.35">
      <c r="B327" s="100"/>
      <c r="C327" s="100"/>
      <c r="D327" s="47" t="s">
        <v>85</v>
      </c>
      <c r="E327" s="47">
        <v>0.93899999999999995</v>
      </c>
      <c r="F327" s="47">
        <v>0.92969999999999997</v>
      </c>
      <c r="G327" s="47">
        <v>0.92400000000000004</v>
      </c>
      <c r="H327" s="47">
        <v>0.92430000000000001</v>
      </c>
      <c r="I327" s="47">
        <v>0.91769999999999996</v>
      </c>
      <c r="J327" s="47">
        <v>0.9133</v>
      </c>
      <c r="K327" s="47">
        <v>0.93269999999999997</v>
      </c>
      <c r="M327" s="100"/>
      <c r="N327" s="100"/>
      <c r="O327" s="57" t="s">
        <v>85</v>
      </c>
      <c r="P327" s="21">
        <f t="shared" ref="P327:P330" si="307">E327-E$331</f>
        <v>-4.0000000000000036E-3</v>
      </c>
      <c r="Q327" s="21">
        <f t="shared" ref="Q327:Q330" si="308">F327-F$331</f>
        <v>-3.3000000000000806E-3</v>
      </c>
      <c r="R327" s="21">
        <f t="shared" ref="R327:R330" si="309">G327-G$331</f>
        <v>-5.6999999999999273E-3</v>
      </c>
      <c r="S327" s="21">
        <f t="shared" ref="S327:S330" si="310">H327-H$331</f>
        <v>-1.0000000000000009E-3</v>
      </c>
      <c r="T327" s="21">
        <f t="shared" ref="T327:T330" si="311">I327-I$331</f>
        <v>-3.0000000000000027E-3</v>
      </c>
      <c r="U327" s="21">
        <f t="shared" ref="U327:U330" si="312">J327-J$331</f>
        <v>4.6000000000000485E-3</v>
      </c>
      <c r="V327" s="21">
        <f t="shared" ref="V327:V330" si="313">K327-K$331</f>
        <v>3.3999999999999586E-3</v>
      </c>
      <c r="X327" s="47" t="s">
        <v>85</v>
      </c>
      <c r="Y327">
        <f t="shared" si="258"/>
        <v>-0.1285714285714287</v>
      </c>
      <c r="AA327" s="100"/>
      <c r="AB327" s="100"/>
      <c r="AC327" s="57" t="s">
        <v>85</v>
      </c>
      <c r="AD327" s="82">
        <f t="shared" si="248"/>
        <v>-0.40000000000000036</v>
      </c>
      <c r="AE327" s="82">
        <f t="shared" si="235"/>
        <v>-0.33000000000000806</v>
      </c>
      <c r="AF327" s="82">
        <f t="shared" si="236"/>
        <v>-0.56999999999999273</v>
      </c>
      <c r="AG327" s="82">
        <f t="shared" si="237"/>
        <v>-0.10000000000000009</v>
      </c>
      <c r="AH327" s="82">
        <f t="shared" si="238"/>
        <v>-0.30000000000000027</v>
      </c>
      <c r="AI327" s="82">
        <f t="shared" si="239"/>
        <v>0.46000000000000485</v>
      </c>
      <c r="AJ327" s="82">
        <f t="shared" si="240"/>
        <v>0.33999999999999586</v>
      </c>
    </row>
    <row r="328" spans="2:36" x14ac:dyDescent="0.35">
      <c r="B328" s="100"/>
      <c r="C328" s="100"/>
      <c r="D328" s="47" t="s">
        <v>95</v>
      </c>
      <c r="E328" s="47">
        <v>0.89829999999999999</v>
      </c>
      <c r="F328" s="47">
        <v>0.88029999999999997</v>
      </c>
      <c r="G328" s="47">
        <v>0.87129999999999996</v>
      </c>
      <c r="H328" s="47">
        <v>0.88470000000000004</v>
      </c>
      <c r="I328" s="47">
        <v>0.88729999999999998</v>
      </c>
      <c r="J328" s="47">
        <v>0.88629999999999998</v>
      </c>
      <c r="K328" s="47">
        <v>0.9123</v>
      </c>
      <c r="M328" s="100"/>
      <c r="N328" s="100"/>
      <c r="O328" s="47" t="s">
        <v>95</v>
      </c>
      <c r="P328" s="2">
        <f t="shared" si="307"/>
        <v>-4.4699999999999962E-2</v>
      </c>
      <c r="Q328" s="2">
        <f t="shared" si="308"/>
        <v>-5.270000000000008E-2</v>
      </c>
      <c r="R328" s="2">
        <f t="shared" si="309"/>
        <v>-5.8400000000000007E-2</v>
      </c>
      <c r="S328" s="2">
        <f t="shared" si="310"/>
        <v>-4.0599999999999969E-2</v>
      </c>
      <c r="T328" s="2">
        <f t="shared" si="311"/>
        <v>-3.3399999999999985E-2</v>
      </c>
      <c r="U328" s="2">
        <f t="shared" si="312"/>
        <v>-2.2399999999999975E-2</v>
      </c>
      <c r="V328" s="2">
        <f t="shared" si="313"/>
        <v>-1.7000000000000015E-2</v>
      </c>
      <c r="X328" s="47" t="s">
        <v>95</v>
      </c>
      <c r="Y328">
        <f t="shared" si="258"/>
        <v>-3.8457142857142856</v>
      </c>
      <c r="AA328" s="100"/>
      <c r="AB328" s="100"/>
      <c r="AC328" s="47" t="s">
        <v>95</v>
      </c>
      <c r="AD328" s="83">
        <f t="shared" si="248"/>
        <v>-4.4699999999999962</v>
      </c>
      <c r="AE328" s="83">
        <f t="shared" si="235"/>
        <v>-5.2700000000000085</v>
      </c>
      <c r="AF328" s="83">
        <f t="shared" si="236"/>
        <v>-5.8400000000000007</v>
      </c>
      <c r="AG328" s="83">
        <f t="shared" si="237"/>
        <v>-4.0599999999999969</v>
      </c>
      <c r="AH328" s="83">
        <f t="shared" si="238"/>
        <v>-3.3399999999999985</v>
      </c>
      <c r="AI328" s="83">
        <f t="shared" si="239"/>
        <v>-2.2399999999999975</v>
      </c>
      <c r="AJ328" s="83">
        <f t="shared" si="240"/>
        <v>-1.7000000000000015</v>
      </c>
    </row>
    <row r="329" spans="2:36" x14ac:dyDescent="0.35">
      <c r="B329" s="100"/>
      <c r="C329" s="100"/>
      <c r="D329" s="47" t="s">
        <v>79</v>
      </c>
      <c r="E329" s="47">
        <v>0.82630000000000003</v>
      </c>
      <c r="F329" s="47">
        <v>0.93069999999999997</v>
      </c>
      <c r="G329" s="47">
        <v>0.91469999999999996</v>
      </c>
      <c r="H329" s="47">
        <v>0.91700000000000004</v>
      </c>
      <c r="I329" s="47">
        <v>0.91</v>
      </c>
      <c r="J329" s="47">
        <v>0.90900000000000003</v>
      </c>
      <c r="K329" s="47">
        <v>0.92800000000000005</v>
      </c>
      <c r="M329" s="100"/>
      <c r="N329" s="100"/>
      <c r="O329" s="47" t="s">
        <v>79</v>
      </c>
      <c r="P329" s="2">
        <f t="shared" si="307"/>
        <v>-0.11669999999999991</v>
      </c>
      <c r="Q329" s="2">
        <f t="shared" si="308"/>
        <v>-2.3000000000000798E-3</v>
      </c>
      <c r="R329" s="2">
        <f t="shared" si="309"/>
        <v>-1.5000000000000013E-2</v>
      </c>
      <c r="S329" s="2">
        <f t="shared" si="310"/>
        <v>-8.2999999999999741E-3</v>
      </c>
      <c r="T329" s="2">
        <f t="shared" si="311"/>
        <v>-1.0699999999999932E-2</v>
      </c>
      <c r="U329" s="2">
        <f t="shared" si="312"/>
        <v>3.0000000000007798E-4</v>
      </c>
      <c r="V329" s="2">
        <f t="shared" si="313"/>
        <v>-1.2999999999999678E-3</v>
      </c>
      <c r="X329" s="47" t="s">
        <v>79</v>
      </c>
      <c r="Y329">
        <f t="shared" si="258"/>
        <v>-2.1999999999999971</v>
      </c>
      <c r="AA329" s="100"/>
      <c r="AB329" s="100"/>
      <c r="AC329" s="47" t="s">
        <v>79</v>
      </c>
      <c r="AD329" s="83">
        <f t="shared" si="248"/>
        <v>-11.669999999999991</v>
      </c>
      <c r="AE329" s="83">
        <f t="shared" si="235"/>
        <v>-0.23000000000000798</v>
      </c>
      <c r="AF329" s="83">
        <f t="shared" si="236"/>
        <v>-1.5000000000000013</v>
      </c>
      <c r="AG329" s="83">
        <f t="shared" si="237"/>
        <v>-0.82999999999999741</v>
      </c>
      <c r="AH329" s="83">
        <f t="shared" si="238"/>
        <v>-1.0699999999999932</v>
      </c>
      <c r="AI329" s="83">
        <f t="shared" si="239"/>
        <v>3.0000000000007798E-2</v>
      </c>
      <c r="AJ329" s="83">
        <f t="shared" si="240"/>
        <v>-0.12999999999999678</v>
      </c>
    </row>
    <row r="330" spans="2:36" x14ac:dyDescent="0.35">
      <c r="B330" s="100"/>
      <c r="C330" s="100"/>
      <c r="D330" s="47" t="s">
        <v>50</v>
      </c>
      <c r="E330" s="47">
        <v>0.83299999999999996</v>
      </c>
      <c r="F330" s="47">
        <v>0.93130000000000002</v>
      </c>
      <c r="G330" s="47">
        <v>0.91700000000000004</v>
      </c>
      <c r="H330" s="47">
        <v>0.92100000000000004</v>
      </c>
      <c r="I330" s="47">
        <v>0.91300000000000003</v>
      </c>
      <c r="J330" s="47">
        <v>0.91400000000000003</v>
      </c>
      <c r="K330" s="47">
        <v>0.92969999999999997</v>
      </c>
      <c r="M330" s="100"/>
      <c r="N330" s="100"/>
      <c r="O330" s="47" t="s">
        <v>50</v>
      </c>
      <c r="P330" s="2">
        <f t="shared" si="307"/>
        <v>-0.10999999999999999</v>
      </c>
      <c r="Q330" s="2">
        <f t="shared" si="308"/>
        <v>-1.7000000000000348E-3</v>
      </c>
      <c r="R330" s="2">
        <f t="shared" si="309"/>
        <v>-1.2699999999999934E-2</v>
      </c>
      <c r="S330" s="2">
        <f t="shared" si="310"/>
        <v>-4.2999999999999705E-3</v>
      </c>
      <c r="T330" s="2">
        <f t="shared" si="311"/>
        <v>-7.6999999999999291E-3</v>
      </c>
      <c r="U330" s="2">
        <f t="shared" si="312"/>
        <v>5.3000000000000824E-3</v>
      </c>
      <c r="V330" s="2">
        <f t="shared" si="313"/>
        <v>3.9999999999995595E-4</v>
      </c>
      <c r="X330" s="47" t="s">
        <v>50</v>
      </c>
      <c r="Y330">
        <f t="shared" si="258"/>
        <v>-1.8671428571428543</v>
      </c>
      <c r="AA330" s="100"/>
      <c r="AB330" s="100"/>
      <c r="AC330" s="47" t="s">
        <v>50</v>
      </c>
      <c r="AD330" s="83">
        <f t="shared" si="248"/>
        <v>-10.999999999999998</v>
      </c>
      <c r="AE330" s="83">
        <f t="shared" si="235"/>
        <v>-0.17000000000000348</v>
      </c>
      <c r="AF330" s="83">
        <f t="shared" si="236"/>
        <v>-1.2699999999999934</v>
      </c>
      <c r="AG330" s="83">
        <f t="shared" si="237"/>
        <v>-0.42999999999999705</v>
      </c>
      <c r="AH330" s="83">
        <f t="shared" si="238"/>
        <v>-0.76999999999999291</v>
      </c>
      <c r="AI330" s="83">
        <f t="shared" si="239"/>
        <v>0.53000000000000824</v>
      </c>
      <c r="AJ330" s="83">
        <f t="shared" si="240"/>
        <v>3.9999999999995595E-2</v>
      </c>
    </row>
    <row r="331" spans="2:36" x14ac:dyDescent="0.35">
      <c r="B331" s="95"/>
      <c r="C331" s="95"/>
      <c r="D331" s="45" t="s">
        <v>8</v>
      </c>
      <c r="E331" s="45">
        <v>0.94299999999999995</v>
      </c>
      <c r="F331" s="45">
        <v>0.93300000000000005</v>
      </c>
      <c r="G331" s="45">
        <v>0.92969999999999997</v>
      </c>
      <c r="H331" s="45">
        <v>0.92530000000000001</v>
      </c>
      <c r="I331" s="45">
        <v>0.92069999999999996</v>
      </c>
      <c r="J331" s="45">
        <v>0.90869999999999995</v>
      </c>
      <c r="K331" s="45">
        <v>0.92930000000000001</v>
      </c>
      <c r="M331" s="95"/>
      <c r="N331" s="95"/>
      <c r="O331" s="45" t="s">
        <v>8</v>
      </c>
      <c r="P331" s="3">
        <v>0.94850000000000001</v>
      </c>
      <c r="Q331" s="3">
        <v>0.9355</v>
      </c>
      <c r="R331" s="3">
        <v>0.92900000000000005</v>
      </c>
      <c r="S331" s="3">
        <v>0.92449999999999999</v>
      </c>
      <c r="T331" s="3">
        <v>0.91049999999999998</v>
      </c>
      <c r="U331" s="3">
        <v>0.91349999999999998</v>
      </c>
      <c r="V331" s="3">
        <v>0.89149999999999996</v>
      </c>
      <c r="X331" s="45" t="s">
        <v>8</v>
      </c>
      <c r="AA331" s="95"/>
      <c r="AB331" s="95"/>
      <c r="AC331" s="45" t="s">
        <v>8</v>
      </c>
      <c r="AD331" s="84">
        <f t="shared" si="248"/>
        <v>94.85</v>
      </c>
      <c r="AE331" s="84">
        <f t="shared" si="235"/>
        <v>93.55</v>
      </c>
      <c r="AF331" s="84">
        <f t="shared" si="236"/>
        <v>92.9</v>
      </c>
      <c r="AG331" s="84">
        <f t="shared" si="237"/>
        <v>92.45</v>
      </c>
      <c r="AH331" s="84">
        <f t="shared" si="238"/>
        <v>91.05</v>
      </c>
      <c r="AI331" s="84">
        <f t="shared" si="239"/>
        <v>91.35</v>
      </c>
      <c r="AJ331" s="84">
        <f t="shared" si="240"/>
        <v>89.149999999999991</v>
      </c>
    </row>
  </sheetData>
  <mergeCells count="158">
    <mergeCell ref="B48:B65"/>
    <mergeCell ref="C48:C56"/>
    <mergeCell ref="C57:C65"/>
    <mergeCell ref="B73:B81"/>
    <mergeCell ref="B82:B90"/>
    <mergeCell ref="B8:B16"/>
    <mergeCell ref="B17:B25"/>
    <mergeCell ref="C30:C38"/>
    <mergeCell ref="C39:C47"/>
    <mergeCell ref="B30:B47"/>
    <mergeCell ref="B194:B211"/>
    <mergeCell ref="C194:C199"/>
    <mergeCell ref="C200:C205"/>
    <mergeCell ref="C206:C211"/>
    <mergeCell ref="B133:B150"/>
    <mergeCell ref="C133:C138"/>
    <mergeCell ref="C139:C144"/>
    <mergeCell ref="C145:C150"/>
    <mergeCell ref="B158:B175"/>
    <mergeCell ref="C158:C163"/>
    <mergeCell ref="C164:C169"/>
    <mergeCell ref="C170:C175"/>
    <mergeCell ref="M97:M114"/>
    <mergeCell ref="N97:N102"/>
    <mergeCell ref="N103:N108"/>
    <mergeCell ref="N109:N114"/>
    <mergeCell ref="M115:M132"/>
    <mergeCell ref="N115:N120"/>
    <mergeCell ref="N121:N126"/>
    <mergeCell ref="N127:N132"/>
    <mergeCell ref="B176:B193"/>
    <mergeCell ref="C176:C181"/>
    <mergeCell ref="C182:C187"/>
    <mergeCell ref="C188:C193"/>
    <mergeCell ref="C97:C102"/>
    <mergeCell ref="C103:C108"/>
    <mergeCell ref="C109:C114"/>
    <mergeCell ref="B97:B114"/>
    <mergeCell ref="B115:B132"/>
    <mergeCell ref="C115:C120"/>
    <mergeCell ref="C121:C126"/>
    <mergeCell ref="C127:C132"/>
    <mergeCell ref="M176:M193"/>
    <mergeCell ref="N176:N181"/>
    <mergeCell ref="N182:N187"/>
    <mergeCell ref="N188:N193"/>
    <mergeCell ref="M194:M211"/>
    <mergeCell ref="N194:N199"/>
    <mergeCell ref="N200:N205"/>
    <mergeCell ref="N206:N211"/>
    <mergeCell ref="M133:M150"/>
    <mergeCell ref="N133:N138"/>
    <mergeCell ref="N139:N144"/>
    <mergeCell ref="N145:N150"/>
    <mergeCell ref="M158:M175"/>
    <mergeCell ref="N158:N163"/>
    <mergeCell ref="N164:N169"/>
    <mergeCell ref="N170:N175"/>
    <mergeCell ref="M218:M235"/>
    <mergeCell ref="N218:N223"/>
    <mergeCell ref="N224:N229"/>
    <mergeCell ref="N230:N235"/>
    <mergeCell ref="M236:M253"/>
    <mergeCell ref="N236:N241"/>
    <mergeCell ref="B218:B235"/>
    <mergeCell ref="C218:C223"/>
    <mergeCell ref="C224:C229"/>
    <mergeCell ref="C230:C235"/>
    <mergeCell ref="B236:B253"/>
    <mergeCell ref="C236:C241"/>
    <mergeCell ref="C242:C247"/>
    <mergeCell ref="C248:C253"/>
    <mergeCell ref="B278:B295"/>
    <mergeCell ref="C278:C283"/>
    <mergeCell ref="M278:M295"/>
    <mergeCell ref="N278:N283"/>
    <mergeCell ref="C284:C289"/>
    <mergeCell ref="N284:N289"/>
    <mergeCell ref="C290:C295"/>
    <mergeCell ref="N290:N295"/>
    <mergeCell ref="N242:N247"/>
    <mergeCell ref="N248:N253"/>
    <mergeCell ref="M254:M271"/>
    <mergeCell ref="N254:N259"/>
    <mergeCell ref="N260:N265"/>
    <mergeCell ref="N266:N271"/>
    <mergeCell ref="B254:B271"/>
    <mergeCell ref="C254:C259"/>
    <mergeCell ref="C260:C265"/>
    <mergeCell ref="C266:C271"/>
    <mergeCell ref="B314:B331"/>
    <mergeCell ref="C314:C319"/>
    <mergeCell ref="M314:M331"/>
    <mergeCell ref="N314:N319"/>
    <mergeCell ref="C320:C325"/>
    <mergeCell ref="N320:N325"/>
    <mergeCell ref="C326:C331"/>
    <mergeCell ref="N326:N331"/>
    <mergeCell ref="B296:B313"/>
    <mergeCell ref="C296:C301"/>
    <mergeCell ref="M296:M313"/>
    <mergeCell ref="N296:N301"/>
    <mergeCell ref="C302:C307"/>
    <mergeCell ref="N302:N307"/>
    <mergeCell ref="C308:C313"/>
    <mergeCell ref="N308:N313"/>
    <mergeCell ref="AA133:AA150"/>
    <mergeCell ref="AB133:AB138"/>
    <mergeCell ref="AB139:AB144"/>
    <mergeCell ref="AB145:AB150"/>
    <mergeCell ref="AA158:AA175"/>
    <mergeCell ref="AB158:AB163"/>
    <mergeCell ref="AB164:AB169"/>
    <mergeCell ref="AB170:AB175"/>
    <mergeCell ref="AA97:AA114"/>
    <mergeCell ref="AB97:AB102"/>
    <mergeCell ref="AB103:AB108"/>
    <mergeCell ref="AB109:AB114"/>
    <mergeCell ref="AA115:AA132"/>
    <mergeCell ref="AB115:AB120"/>
    <mergeCell ref="AB121:AB126"/>
    <mergeCell ref="AB127:AB132"/>
    <mergeCell ref="AA236:AA253"/>
    <mergeCell ref="AB236:AB241"/>
    <mergeCell ref="AB242:AB247"/>
    <mergeCell ref="AB248:AB253"/>
    <mergeCell ref="AA176:AA193"/>
    <mergeCell ref="AB176:AB181"/>
    <mergeCell ref="AB182:AB187"/>
    <mergeCell ref="AB188:AB193"/>
    <mergeCell ref="AA194:AA211"/>
    <mergeCell ref="AB194:AB199"/>
    <mergeCell ref="AB200:AB205"/>
    <mergeCell ref="AB206:AB211"/>
    <mergeCell ref="E6:I6"/>
    <mergeCell ref="J6:N6"/>
    <mergeCell ref="K71:P71"/>
    <mergeCell ref="E71:J71"/>
    <mergeCell ref="AA296:AA313"/>
    <mergeCell ref="AB296:AB301"/>
    <mergeCell ref="AB302:AB307"/>
    <mergeCell ref="AB308:AB313"/>
    <mergeCell ref="AA314:AA331"/>
    <mergeCell ref="AB314:AB319"/>
    <mergeCell ref="AB320:AB325"/>
    <mergeCell ref="AB326:AB331"/>
    <mergeCell ref="AA254:AA271"/>
    <mergeCell ref="AB254:AB259"/>
    <mergeCell ref="AB260:AB265"/>
    <mergeCell ref="AB266:AB271"/>
    <mergeCell ref="AA278:AA295"/>
    <mergeCell ref="AB278:AB283"/>
    <mergeCell ref="AB284:AB289"/>
    <mergeCell ref="AB290:AB295"/>
    <mergeCell ref="AA218:AA235"/>
    <mergeCell ref="AB218:AB223"/>
    <mergeCell ref="AB224:AB229"/>
    <mergeCell ref="AB230:AB23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8A37-2674-4FDA-9330-469D31A66FF5}">
  <dimension ref="B2:AG96"/>
  <sheetViews>
    <sheetView topLeftCell="A34" workbookViewId="0">
      <selection activeCell="B51" sqref="B51"/>
    </sheetView>
  </sheetViews>
  <sheetFormatPr defaultRowHeight="14.15" x14ac:dyDescent="0.35"/>
  <cols>
    <col min="1" max="7" width="9.140625" style="6"/>
    <col min="8" max="8" width="11.42578125" style="6" bestFit="1" customWidth="1"/>
    <col min="9" max="11" width="9.140625" style="6"/>
    <col min="12" max="12" width="11.42578125" style="6" bestFit="1" customWidth="1"/>
    <col min="13" max="25" width="9.140625" style="6"/>
    <col min="26" max="26" width="9" style="6" customWidth="1"/>
    <col min="27" max="16384" width="9.140625" style="6"/>
  </cols>
  <sheetData>
    <row r="2" spans="2:12" ht="22.75" x14ac:dyDescent="0.55000000000000004">
      <c r="B2" s="4" t="s">
        <v>110</v>
      </c>
    </row>
    <row r="3" spans="2:12" ht="22.75" x14ac:dyDescent="0.55000000000000004">
      <c r="B3" s="24" t="s">
        <v>38</v>
      </c>
    </row>
    <row r="4" spans="2:12" ht="22.75" x14ac:dyDescent="0.55000000000000004">
      <c r="B4" s="24" t="s">
        <v>111</v>
      </c>
    </row>
    <row r="6" spans="2:12" x14ac:dyDescent="0.35">
      <c r="B6" s="27"/>
      <c r="C6" s="27"/>
      <c r="D6" s="27"/>
      <c r="E6" s="102" t="s">
        <v>0</v>
      </c>
      <c r="F6" s="102"/>
      <c r="G6" s="102" t="s">
        <v>1</v>
      </c>
      <c r="H6" s="102"/>
      <c r="J6" s="26"/>
      <c r="K6" s="26"/>
      <c r="L6" s="26"/>
    </row>
    <row r="7" spans="2:12" x14ac:dyDescent="0.35">
      <c r="B7" s="20" t="s">
        <v>81</v>
      </c>
      <c r="C7" s="20" t="s">
        <v>2</v>
      </c>
      <c r="D7" s="20" t="s">
        <v>3</v>
      </c>
      <c r="E7" s="17" t="s">
        <v>84</v>
      </c>
      <c r="F7" s="17" t="s">
        <v>108</v>
      </c>
      <c r="G7" s="17" t="s">
        <v>84</v>
      </c>
      <c r="H7" s="46" t="s">
        <v>108</v>
      </c>
    </row>
    <row r="8" spans="2:12" x14ac:dyDescent="0.35">
      <c r="B8" s="97">
        <v>1</v>
      </c>
      <c r="C8" s="18">
        <v>100</v>
      </c>
      <c r="D8" s="18">
        <v>100</v>
      </c>
      <c r="E8" s="51">
        <v>15.840000000000002</v>
      </c>
      <c r="F8" s="51">
        <v>16.11</v>
      </c>
      <c r="G8" s="51">
        <v>20.34</v>
      </c>
      <c r="H8" s="51">
        <v>20.91</v>
      </c>
    </row>
    <row r="9" spans="2:12" x14ac:dyDescent="0.35">
      <c r="B9" s="98"/>
      <c r="C9" s="20">
        <v>100</v>
      </c>
      <c r="D9" s="20">
        <v>200</v>
      </c>
      <c r="E9" s="52">
        <v>14.99</v>
      </c>
      <c r="F9" s="52">
        <v>15.110000000000001</v>
      </c>
      <c r="G9" s="52">
        <v>18.75</v>
      </c>
      <c r="H9" s="52">
        <v>19</v>
      </c>
    </row>
    <row r="10" spans="2:12" x14ac:dyDescent="0.35">
      <c r="B10" s="98"/>
      <c r="C10" s="20">
        <v>100</v>
      </c>
      <c r="D10" s="20">
        <v>300</v>
      </c>
      <c r="E10" s="52">
        <v>14.71</v>
      </c>
      <c r="F10" s="52">
        <v>14.78</v>
      </c>
      <c r="G10" s="52">
        <v>18.23</v>
      </c>
      <c r="H10" s="52">
        <v>18.37</v>
      </c>
    </row>
    <row r="11" spans="2:12" x14ac:dyDescent="0.35">
      <c r="B11" s="98"/>
      <c r="C11" s="20">
        <v>200</v>
      </c>
      <c r="D11" s="20">
        <v>100</v>
      </c>
      <c r="E11" s="52">
        <v>11.23</v>
      </c>
      <c r="F11" s="52">
        <v>11.39</v>
      </c>
      <c r="G11" s="52">
        <v>14.42</v>
      </c>
      <c r="H11" s="52">
        <v>14.790000000000001</v>
      </c>
    </row>
    <row r="12" spans="2:12" x14ac:dyDescent="0.35">
      <c r="B12" s="98"/>
      <c r="C12" s="20">
        <v>200</v>
      </c>
      <c r="D12" s="20">
        <v>200</v>
      </c>
      <c r="E12" s="52">
        <v>10.6</v>
      </c>
      <c r="F12" s="52">
        <v>10.68</v>
      </c>
      <c r="G12" s="52">
        <v>13.28</v>
      </c>
      <c r="H12" s="52">
        <v>13.43</v>
      </c>
    </row>
    <row r="13" spans="2:12" x14ac:dyDescent="0.35">
      <c r="B13" s="98"/>
      <c r="C13" s="20">
        <v>200</v>
      </c>
      <c r="D13" s="20">
        <v>300</v>
      </c>
      <c r="E13" s="52">
        <v>10.4</v>
      </c>
      <c r="F13" s="52">
        <v>10.45</v>
      </c>
      <c r="G13" s="52">
        <v>12.9</v>
      </c>
      <c r="H13" s="52">
        <v>12.989999999999998</v>
      </c>
    </row>
    <row r="14" spans="2:12" x14ac:dyDescent="0.35">
      <c r="B14" s="98"/>
      <c r="C14" s="20">
        <v>300</v>
      </c>
      <c r="D14" s="20">
        <v>100</v>
      </c>
      <c r="E14" s="52">
        <v>9.17</v>
      </c>
      <c r="F14" s="52">
        <v>9.3000000000000007</v>
      </c>
      <c r="G14" s="52">
        <v>11.790000000000001</v>
      </c>
      <c r="H14" s="52">
        <v>12.07</v>
      </c>
    </row>
    <row r="15" spans="2:12" x14ac:dyDescent="0.35">
      <c r="B15" s="98"/>
      <c r="C15" s="20">
        <v>300</v>
      </c>
      <c r="D15" s="20">
        <v>200</v>
      </c>
      <c r="E15" s="52">
        <v>8.66</v>
      </c>
      <c r="F15" s="52">
        <v>8.7200000000000006</v>
      </c>
      <c r="G15" s="52">
        <v>10.85</v>
      </c>
      <c r="H15" s="52">
        <v>10.96</v>
      </c>
    </row>
    <row r="16" spans="2:12" x14ac:dyDescent="0.35">
      <c r="B16" s="99"/>
      <c r="C16" s="19">
        <v>300</v>
      </c>
      <c r="D16" s="19">
        <v>300</v>
      </c>
      <c r="E16" s="25">
        <v>8.5</v>
      </c>
      <c r="F16" s="25">
        <v>8.5299999999999994</v>
      </c>
      <c r="G16" s="25">
        <v>10.54</v>
      </c>
      <c r="H16" s="25">
        <v>10.6</v>
      </c>
    </row>
    <row r="17" spans="2:33" x14ac:dyDescent="0.35">
      <c r="B17" s="98">
        <v>2</v>
      </c>
      <c r="C17" s="20">
        <v>100</v>
      </c>
      <c r="D17" s="20">
        <v>100</v>
      </c>
      <c r="E17" s="52">
        <v>15.93</v>
      </c>
      <c r="F17" s="52">
        <v>16.09</v>
      </c>
      <c r="G17" s="52">
        <v>19.489999999999998</v>
      </c>
      <c r="H17" s="52">
        <v>19.73</v>
      </c>
    </row>
    <row r="18" spans="2:33" x14ac:dyDescent="0.35">
      <c r="B18" s="98"/>
      <c r="C18" s="20">
        <v>100</v>
      </c>
      <c r="D18" s="20">
        <v>200</v>
      </c>
      <c r="E18" s="52">
        <v>15</v>
      </c>
      <c r="F18" s="52">
        <v>15.079999999999998</v>
      </c>
      <c r="G18" s="52">
        <v>18.34</v>
      </c>
      <c r="H18" s="52">
        <v>18.45</v>
      </c>
    </row>
    <row r="19" spans="2:33" x14ac:dyDescent="0.35">
      <c r="B19" s="98"/>
      <c r="C19" s="20">
        <v>100</v>
      </c>
      <c r="D19" s="20">
        <v>300</v>
      </c>
      <c r="E19" s="52">
        <v>14.7</v>
      </c>
      <c r="F19" s="52">
        <v>14.760000000000002</v>
      </c>
      <c r="G19" s="52">
        <v>17.98</v>
      </c>
      <c r="H19" s="52">
        <v>18.05</v>
      </c>
    </row>
    <row r="20" spans="2:33" x14ac:dyDescent="0.35">
      <c r="B20" s="98"/>
      <c r="C20" s="20">
        <v>200</v>
      </c>
      <c r="D20" s="20">
        <v>100</v>
      </c>
      <c r="E20" s="52">
        <v>11.28</v>
      </c>
      <c r="F20" s="52">
        <v>11.379999999999999</v>
      </c>
      <c r="G20" s="52">
        <v>13.819999999999999</v>
      </c>
      <c r="H20" s="52">
        <v>13.96</v>
      </c>
    </row>
    <row r="21" spans="2:33" x14ac:dyDescent="0.35">
      <c r="B21" s="98"/>
      <c r="C21" s="20">
        <v>200</v>
      </c>
      <c r="D21" s="20">
        <v>200</v>
      </c>
      <c r="E21" s="52">
        <v>10.61</v>
      </c>
      <c r="F21" s="52">
        <v>10.66</v>
      </c>
      <c r="G21" s="52">
        <v>12.98</v>
      </c>
      <c r="H21" s="52">
        <v>13.05</v>
      </c>
    </row>
    <row r="22" spans="2:33" x14ac:dyDescent="0.35">
      <c r="B22" s="98"/>
      <c r="C22" s="20">
        <v>200</v>
      </c>
      <c r="D22" s="20">
        <v>300</v>
      </c>
      <c r="E22" s="52">
        <v>10.4</v>
      </c>
      <c r="F22" s="52">
        <v>10.440000000000001</v>
      </c>
      <c r="G22" s="52">
        <v>12.72</v>
      </c>
      <c r="H22" s="52">
        <v>12.76</v>
      </c>
    </row>
    <row r="23" spans="2:33" x14ac:dyDescent="0.35">
      <c r="B23" s="98"/>
      <c r="C23" s="20">
        <v>300</v>
      </c>
      <c r="D23" s="20">
        <v>100</v>
      </c>
      <c r="E23" s="52">
        <v>9.2200000000000006</v>
      </c>
      <c r="F23" s="52">
        <v>9.2899999999999991</v>
      </c>
      <c r="G23" s="52">
        <v>11.29</v>
      </c>
      <c r="H23" s="52">
        <v>11.4</v>
      </c>
    </row>
    <row r="24" spans="2:33" x14ac:dyDescent="0.35">
      <c r="B24" s="98"/>
      <c r="C24" s="20">
        <v>300</v>
      </c>
      <c r="D24" s="20">
        <v>200</v>
      </c>
      <c r="E24" s="52">
        <v>8.67</v>
      </c>
      <c r="F24" s="52">
        <v>8.7099999999999991</v>
      </c>
      <c r="G24" s="52">
        <v>10.6</v>
      </c>
      <c r="H24" s="52">
        <v>10.65</v>
      </c>
    </row>
    <row r="25" spans="2:33" x14ac:dyDescent="0.35">
      <c r="B25" s="99"/>
      <c r="C25" s="19">
        <v>300</v>
      </c>
      <c r="D25" s="19">
        <v>300</v>
      </c>
      <c r="E25" s="25">
        <v>8.49</v>
      </c>
      <c r="F25" s="25">
        <v>8.52</v>
      </c>
      <c r="G25" s="25">
        <v>10.39</v>
      </c>
      <c r="H25" s="25">
        <v>10.42</v>
      </c>
    </row>
    <row r="28" spans="2:33" ht="22.75" x14ac:dyDescent="0.55000000000000004">
      <c r="B28" s="24" t="s">
        <v>112</v>
      </c>
    </row>
    <row r="30" spans="2:33" x14ac:dyDescent="0.35">
      <c r="B30" s="18"/>
      <c r="C30" s="18"/>
      <c r="D30" s="18"/>
      <c r="E30" s="96" t="s">
        <v>0</v>
      </c>
      <c r="F30" s="96"/>
      <c r="G30" s="96"/>
      <c r="H30" s="96"/>
      <c r="I30" s="96"/>
      <c r="J30" s="96"/>
      <c r="K30" s="96"/>
      <c r="L30" s="96" t="s">
        <v>1</v>
      </c>
      <c r="M30" s="96"/>
      <c r="N30" s="96"/>
      <c r="O30" s="96"/>
      <c r="P30" s="96"/>
      <c r="Q30" s="96"/>
      <c r="R30" s="96"/>
    </row>
    <row r="31" spans="2:33" x14ac:dyDescent="0.35">
      <c r="B31" s="20" t="s">
        <v>81</v>
      </c>
      <c r="C31" s="20" t="s">
        <v>2</v>
      </c>
      <c r="D31" s="20" t="s">
        <v>3</v>
      </c>
      <c r="E31" s="20" t="s">
        <v>12</v>
      </c>
      <c r="F31" s="20" t="s">
        <v>13</v>
      </c>
      <c r="G31" s="20" t="s">
        <v>14</v>
      </c>
      <c r="H31" s="20" t="s">
        <v>15</v>
      </c>
      <c r="I31" s="20" t="s">
        <v>16</v>
      </c>
      <c r="J31" s="20" t="s">
        <v>17</v>
      </c>
      <c r="K31" s="20" t="s">
        <v>18</v>
      </c>
      <c r="L31" s="20" t="s">
        <v>12</v>
      </c>
      <c r="M31" s="20" t="s">
        <v>13</v>
      </c>
      <c r="N31" s="20" t="s">
        <v>14</v>
      </c>
      <c r="O31" s="20" t="s">
        <v>15</v>
      </c>
      <c r="P31" s="20" t="s">
        <v>16</v>
      </c>
      <c r="Q31" s="20" t="s">
        <v>17</v>
      </c>
      <c r="R31" s="20" t="s">
        <v>18</v>
      </c>
    </row>
    <row r="32" spans="2:33" x14ac:dyDescent="0.35">
      <c r="B32" s="97">
        <v>1</v>
      </c>
      <c r="C32" s="18">
        <v>100</v>
      </c>
      <c r="D32" s="18">
        <v>100</v>
      </c>
      <c r="E32" s="81">
        <v>92</v>
      </c>
      <c r="F32" s="81">
        <v>91.149999999999991</v>
      </c>
      <c r="G32" s="81">
        <v>88.3</v>
      </c>
      <c r="H32" s="81">
        <v>86.550000000000011</v>
      </c>
      <c r="I32" s="81">
        <v>88.2</v>
      </c>
      <c r="J32" s="81">
        <v>89.2</v>
      </c>
      <c r="K32" s="81">
        <v>89.55</v>
      </c>
      <c r="L32" s="81">
        <v>93.5</v>
      </c>
      <c r="M32" s="81">
        <v>86.929999999999993</v>
      </c>
      <c r="N32" s="81">
        <v>88.17</v>
      </c>
      <c r="O32" s="81">
        <v>90.73</v>
      </c>
      <c r="P32" s="81">
        <v>92.4</v>
      </c>
      <c r="Q32" s="81">
        <v>93.77</v>
      </c>
      <c r="R32" s="81">
        <v>94.1</v>
      </c>
      <c r="T32" s="6">
        <f>E32*100</f>
        <v>9200</v>
      </c>
      <c r="U32" s="6">
        <f t="shared" ref="U32:AG32" si="0">F32*100</f>
        <v>9115</v>
      </c>
      <c r="V32" s="6">
        <f t="shared" si="0"/>
        <v>8830</v>
      </c>
      <c r="W32" s="6">
        <f t="shared" si="0"/>
        <v>8655.0000000000018</v>
      </c>
      <c r="X32" s="6">
        <f t="shared" si="0"/>
        <v>8820</v>
      </c>
      <c r="Y32" s="6">
        <f t="shared" si="0"/>
        <v>8920</v>
      </c>
      <c r="Z32" s="6">
        <f t="shared" si="0"/>
        <v>8955</v>
      </c>
      <c r="AA32" s="6">
        <f t="shared" si="0"/>
        <v>9350</v>
      </c>
      <c r="AB32" s="6">
        <f t="shared" si="0"/>
        <v>8693</v>
      </c>
      <c r="AC32" s="6">
        <f t="shared" si="0"/>
        <v>8817</v>
      </c>
      <c r="AD32" s="6">
        <f t="shared" si="0"/>
        <v>9073</v>
      </c>
      <c r="AE32" s="6">
        <f t="shared" si="0"/>
        <v>9240</v>
      </c>
      <c r="AF32" s="6">
        <f t="shared" si="0"/>
        <v>9377</v>
      </c>
      <c r="AG32" s="6">
        <f t="shared" si="0"/>
        <v>9410</v>
      </c>
    </row>
    <row r="33" spans="2:33" x14ac:dyDescent="0.35">
      <c r="B33" s="98"/>
      <c r="C33" s="20">
        <v>100</v>
      </c>
      <c r="D33" s="20">
        <v>200</v>
      </c>
      <c r="E33" s="83">
        <v>92.15</v>
      </c>
      <c r="F33" s="83">
        <v>92.9</v>
      </c>
      <c r="G33" s="83">
        <v>93.8</v>
      </c>
      <c r="H33" s="83">
        <v>94</v>
      </c>
      <c r="I33" s="83">
        <v>93.8</v>
      </c>
      <c r="J33" s="83">
        <v>92.05</v>
      </c>
      <c r="K33" s="83">
        <v>91.649999999999991</v>
      </c>
      <c r="L33" s="83">
        <v>94.07</v>
      </c>
      <c r="M33" s="83">
        <v>90.4</v>
      </c>
      <c r="N33" s="83">
        <v>91.03</v>
      </c>
      <c r="O33" s="83">
        <v>93.7</v>
      </c>
      <c r="P33" s="83">
        <v>94.199999999999989</v>
      </c>
      <c r="Q33" s="83">
        <v>94.87</v>
      </c>
      <c r="R33" s="83">
        <v>94.73</v>
      </c>
      <c r="T33" s="6">
        <f t="shared" ref="T33:T49" si="1">E33*100</f>
        <v>9215</v>
      </c>
      <c r="U33" s="6">
        <f t="shared" ref="U33:U49" si="2">F33*100</f>
        <v>9290</v>
      </c>
      <c r="V33" s="6">
        <f t="shared" ref="V33:V49" si="3">G33*100</f>
        <v>9380</v>
      </c>
      <c r="W33" s="6">
        <f t="shared" ref="W33:W49" si="4">H33*100</f>
        <v>9400</v>
      </c>
      <c r="X33" s="6">
        <f t="shared" ref="X33:X49" si="5">I33*100</f>
        <v>9380</v>
      </c>
      <c r="Y33" s="6">
        <f t="shared" ref="Y33:Y49" si="6">J33*100</f>
        <v>9205</v>
      </c>
      <c r="Z33" s="6">
        <f t="shared" ref="Z33:Z49" si="7">K33*100</f>
        <v>9165</v>
      </c>
      <c r="AA33" s="6">
        <f t="shared" ref="AA33:AA49" si="8">L33*100</f>
        <v>9407</v>
      </c>
      <c r="AB33" s="6">
        <f t="shared" ref="AB33:AB49" si="9">M33*100</f>
        <v>9040</v>
      </c>
      <c r="AC33" s="6">
        <f t="shared" ref="AC33:AC49" si="10">N33*100</f>
        <v>9103</v>
      </c>
      <c r="AD33" s="6">
        <f t="shared" ref="AD33:AD49" si="11">O33*100</f>
        <v>9370</v>
      </c>
      <c r="AE33" s="6">
        <f t="shared" ref="AE33:AE49" si="12">P33*100</f>
        <v>9419.9999999999982</v>
      </c>
      <c r="AF33" s="6">
        <f t="shared" ref="AF33:AF49" si="13">Q33*100</f>
        <v>9487</v>
      </c>
      <c r="AG33" s="6">
        <f t="shared" ref="AG33:AG49" si="14">R33*100</f>
        <v>9473</v>
      </c>
    </row>
    <row r="34" spans="2:33" x14ac:dyDescent="0.35">
      <c r="B34" s="98"/>
      <c r="C34" s="20">
        <v>100</v>
      </c>
      <c r="D34" s="20">
        <v>300</v>
      </c>
      <c r="E34" s="83">
        <v>94.399999999999991</v>
      </c>
      <c r="F34" s="83">
        <v>93.600000000000009</v>
      </c>
      <c r="G34" s="83">
        <v>95.35</v>
      </c>
      <c r="H34" s="83">
        <v>94.85</v>
      </c>
      <c r="I34" s="83">
        <v>94.3</v>
      </c>
      <c r="J34" s="83">
        <v>93.2</v>
      </c>
      <c r="K34" s="83">
        <v>94.3</v>
      </c>
      <c r="L34" s="83">
        <v>94.8</v>
      </c>
      <c r="M34" s="83">
        <v>93.899999999999991</v>
      </c>
      <c r="N34" s="83">
        <v>93.37</v>
      </c>
      <c r="O34" s="83">
        <v>93.93</v>
      </c>
      <c r="P34" s="83">
        <v>94.399999999999991</v>
      </c>
      <c r="Q34" s="83">
        <v>95.3</v>
      </c>
      <c r="R34" s="83">
        <v>94.73</v>
      </c>
      <c r="T34" s="6">
        <f t="shared" si="1"/>
        <v>9440</v>
      </c>
      <c r="U34" s="6">
        <f t="shared" si="2"/>
        <v>9360</v>
      </c>
      <c r="V34" s="6">
        <f t="shared" si="3"/>
        <v>9535</v>
      </c>
      <c r="W34" s="6">
        <f t="shared" si="4"/>
        <v>9485</v>
      </c>
      <c r="X34" s="6">
        <f t="shared" si="5"/>
        <v>9430</v>
      </c>
      <c r="Y34" s="6">
        <f t="shared" si="6"/>
        <v>9320</v>
      </c>
      <c r="Z34" s="6">
        <f t="shared" si="7"/>
        <v>9430</v>
      </c>
      <c r="AA34" s="6">
        <f t="shared" si="8"/>
        <v>9480</v>
      </c>
      <c r="AB34" s="6">
        <f t="shared" si="9"/>
        <v>9390</v>
      </c>
      <c r="AC34" s="6">
        <f t="shared" si="10"/>
        <v>9337</v>
      </c>
      <c r="AD34" s="6">
        <f t="shared" si="11"/>
        <v>9393</v>
      </c>
      <c r="AE34" s="6">
        <f t="shared" si="12"/>
        <v>9440</v>
      </c>
      <c r="AF34" s="6">
        <f t="shared" si="13"/>
        <v>9530</v>
      </c>
      <c r="AG34" s="6">
        <f t="shared" si="14"/>
        <v>9473</v>
      </c>
    </row>
    <row r="35" spans="2:33" x14ac:dyDescent="0.35">
      <c r="B35" s="98"/>
      <c r="C35" s="20">
        <v>200</v>
      </c>
      <c r="D35" s="20">
        <v>100</v>
      </c>
      <c r="E35" s="83">
        <v>89.8</v>
      </c>
      <c r="F35" s="83">
        <v>85.95</v>
      </c>
      <c r="G35" s="83">
        <v>80.150000000000006</v>
      </c>
      <c r="H35" s="83">
        <v>76.649999999999991</v>
      </c>
      <c r="I35" s="83">
        <v>79.95</v>
      </c>
      <c r="J35" s="83">
        <v>84.5</v>
      </c>
      <c r="K35" s="83">
        <v>86.050000000000011</v>
      </c>
      <c r="L35" s="83">
        <v>91.67</v>
      </c>
      <c r="M35" s="83">
        <v>76.400000000000006</v>
      </c>
      <c r="N35" s="83">
        <v>76.570000000000007</v>
      </c>
      <c r="O35" s="83">
        <v>83.899999999999991</v>
      </c>
      <c r="P35" s="83">
        <v>87.2</v>
      </c>
      <c r="Q35" s="83">
        <v>90.3</v>
      </c>
      <c r="R35" s="83">
        <v>93.600000000000009</v>
      </c>
      <c r="T35" s="6">
        <f t="shared" si="1"/>
        <v>8980</v>
      </c>
      <c r="U35" s="6">
        <f t="shared" si="2"/>
        <v>8595</v>
      </c>
      <c r="V35" s="6">
        <f t="shared" si="3"/>
        <v>8015.0000000000009</v>
      </c>
      <c r="W35" s="6">
        <f t="shared" si="4"/>
        <v>7664.9999999999991</v>
      </c>
      <c r="X35" s="6">
        <f t="shared" si="5"/>
        <v>7995</v>
      </c>
      <c r="Y35" s="6">
        <f t="shared" si="6"/>
        <v>8450</v>
      </c>
      <c r="Z35" s="6">
        <f t="shared" si="7"/>
        <v>8605.0000000000018</v>
      </c>
      <c r="AA35" s="6">
        <f t="shared" si="8"/>
        <v>9167</v>
      </c>
      <c r="AB35" s="6">
        <f t="shared" si="9"/>
        <v>7640.0000000000009</v>
      </c>
      <c r="AC35" s="6">
        <f t="shared" si="10"/>
        <v>7657.0000000000009</v>
      </c>
      <c r="AD35" s="6">
        <f t="shared" si="11"/>
        <v>8390</v>
      </c>
      <c r="AE35" s="6">
        <f t="shared" si="12"/>
        <v>8720</v>
      </c>
      <c r="AF35" s="6">
        <f t="shared" si="13"/>
        <v>9030</v>
      </c>
      <c r="AG35" s="6">
        <f t="shared" si="14"/>
        <v>9360</v>
      </c>
    </row>
    <row r="36" spans="2:33" x14ac:dyDescent="0.35">
      <c r="B36" s="98"/>
      <c r="C36" s="20">
        <v>200</v>
      </c>
      <c r="D36" s="20">
        <v>200</v>
      </c>
      <c r="E36" s="83">
        <v>93.300000000000011</v>
      </c>
      <c r="F36" s="83">
        <v>91.7</v>
      </c>
      <c r="G36" s="83">
        <v>93.100000000000009</v>
      </c>
      <c r="H36" s="83">
        <v>92.100000000000009</v>
      </c>
      <c r="I36" s="83">
        <v>92.4</v>
      </c>
      <c r="J36" s="83">
        <v>91</v>
      </c>
      <c r="K36" s="83">
        <v>90.600000000000009</v>
      </c>
      <c r="L36" s="83">
        <v>93.47</v>
      </c>
      <c r="M36" s="83">
        <v>86.13</v>
      </c>
      <c r="N36" s="83">
        <v>86.6</v>
      </c>
      <c r="O36" s="83">
        <v>89.53</v>
      </c>
      <c r="P36" s="83">
        <v>92.2</v>
      </c>
      <c r="Q36" s="83">
        <v>93.97</v>
      </c>
      <c r="R36" s="83">
        <v>94.699999999999989</v>
      </c>
      <c r="T36" s="6">
        <f t="shared" si="1"/>
        <v>9330.0000000000018</v>
      </c>
      <c r="U36" s="6">
        <f t="shared" si="2"/>
        <v>9170</v>
      </c>
      <c r="V36" s="6">
        <f t="shared" si="3"/>
        <v>9310</v>
      </c>
      <c r="W36" s="6">
        <f t="shared" si="4"/>
        <v>9210</v>
      </c>
      <c r="X36" s="6">
        <f t="shared" si="5"/>
        <v>9240</v>
      </c>
      <c r="Y36" s="6">
        <f t="shared" si="6"/>
        <v>9100</v>
      </c>
      <c r="Z36" s="6">
        <f t="shared" si="7"/>
        <v>9060</v>
      </c>
      <c r="AA36" s="6">
        <f t="shared" si="8"/>
        <v>9347</v>
      </c>
      <c r="AB36" s="6">
        <f t="shared" si="9"/>
        <v>8613</v>
      </c>
      <c r="AC36" s="6">
        <f t="shared" si="10"/>
        <v>8660</v>
      </c>
      <c r="AD36" s="6">
        <f t="shared" si="11"/>
        <v>8953</v>
      </c>
      <c r="AE36" s="6">
        <f t="shared" si="12"/>
        <v>9220</v>
      </c>
      <c r="AF36" s="6">
        <f t="shared" si="13"/>
        <v>9397</v>
      </c>
      <c r="AG36" s="6">
        <f t="shared" si="14"/>
        <v>9469.9999999999982</v>
      </c>
    </row>
    <row r="37" spans="2:33" x14ac:dyDescent="0.35">
      <c r="B37" s="98"/>
      <c r="C37" s="20">
        <v>200</v>
      </c>
      <c r="D37" s="20">
        <v>300</v>
      </c>
      <c r="E37" s="83">
        <v>94.05</v>
      </c>
      <c r="F37" s="83">
        <v>92.7</v>
      </c>
      <c r="G37" s="83">
        <v>95.1</v>
      </c>
      <c r="H37" s="83">
        <v>94.3</v>
      </c>
      <c r="I37" s="83">
        <v>92.9</v>
      </c>
      <c r="J37" s="83">
        <v>92.15</v>
      </c>
      <c r="K37" s="83">
        <v>92.85</v>
      </c>
      <c r="L37" s="83">
        <v>95.07</v>
      </c>
      <c r="M37" s="83">
        <v>90.2</v>
      </c>
      <c r="N37" s="83">
        <v>91.47</v>
      </c>
      <c r="O37" s="83">
        <v>91.47</v>
      </c>
      <c r="P37" s="83">
        <v>92.300000000000011</v>
      </c>
      <c r="Q37" s="83">
        <v>94.199999999999989</v>
      </c>
      <c r="R37" s="83">
        <v>94.199999999999989</v>
      </c>
      <c r="T37" s="6">
        <f t="shared" si="1"/>
        <v>9405</v>
      </c>
      <c r="U37" s="6">
        <f t="shared" si="2"/>
        <v>9270</v>
      </c>
      <c r="V37" s="6">
        <f t="shared" si="3"/>
        <v>9510</v>
      </c>
      <c r="W37" s="6">
        <f t="shared" si="4"/>
        <v>9430</v>
      </c>
      <c r="X37" s="6">
        <f t="shared" si="5"/>
        <v>9290</v>
      </c>
      <c r="Y37" s="6">
        <f t="shared" si="6"/>
        <v>9215</v>
      </c>
      <c r="Z37" s="6">
        <f t="shared" si="7"/>
        <v>9285</v>
      </c>
      <c r="AA37" s="6">
        <f t="shared" si="8"/>
        <v>9507</v>
      </c>
      <c r="AB37" s="6">
        <f t="shared" si="9"/>
        <v>9020</v>
      </c>
      <c r="AC37" s="6">
        <f t="shared" si="10"/>
        <v>9147</v>
      </c>
      <c r="AD37" s="6">
        <f t="shared" si="11"/>
        <v>9147</v>
      </c>
      <c r="AE37" s="6">
        <f t="shared" si="12"/>
        <v>9230.0000000000018</v>
      </c>
      <c r="AF37" s="6">
        <f t="shared" si="13"/>
        <v>9419.9999999999982</v>
      </c>
      <c r="AG37" s="6">
        <f t="shared" si="14"/>
        <v>9419.9999999999982</v>
      </c>
    </row>
    <row r="38" spans="2:33" x14ac:dyDescent="0.35">
      <c r="B38" s="98"/>
      <c r="C38" s="20">
        <v>300</v>
      </c>
      <c r="D38" s="20">
        <v>100</v>
      </c>
      <c r="E38" s="83">
        <v>88.1</v>
      </c>
      <c r="F38" s="83">
        <v>80.7</v>
      </c>
      <c r="G38" s="83">
        <v>71.2</v>
      </c>
      <c r="H38" s="83">
        <v>70.05</v>
      </c>
      <c r="I38" s="83">
        <v>73.75</v>
      </c>
      <c r="J38" s="83">
        <v>80.300000000000011</v>
      </c>
      <c r="K38" s="83">
        <v>81.45</v>
      </c>
      <c r="L38" s="83">
        <v>90.100000000000009</v>
      </c>
      <c r="M38" s="83">
        <v>65.63</v>
      </c>
      <c r="N38" s="83">
        <v>66.83</v>
      </c>
      <c r="O38" s="83">
        <v>75.87</v>
      </c>
      <c r="P38" s="83">
        <v>83.8</v>
      </c>
      <c r="Q38" s="83">
        <v>88.070000000000007</v>
      </c>
      <c r="R38" s="83">
        <v>91.67</v>
      </c>
      <c r="T38" s="6">
        <f t="shared" si="1"/>
        <v>8810</v>
      </c>
      <c r="U38" s="6">
        <f t="shared" si="2"/>
        <v>8070</v>
      </c>
      <c r="V38" s="6">
        <f t="shared" si="3"/>
        <v>7120</v>
      </c>
      <c r="W38" s="6">
        <f t="shared" si="4"/>
        <v>7005</v>
      </c>
      <c r="X38" s="6">
        <f t="shared" si="5"/>
        <v>7375</v>
      </c>
      <c r="Y38" s="6">
        <f t="shared" si="6"/>
        <v>8030.0000000000009</v>
      </c>
      <c r="Z38" s="6">
        <f t="shared" si="7"/>
        <v>8145</v>
      </c>
      <c r="AA38" s="6">
        <f t="shared" si="8"/>
        <v>9010</v>
      </c>
      <c r="AB38" s="6">
        <f t="shared" si="9"/>
        <v>6563</v>
      </c>
      <c r="AC38" s="6">
        <f t="shared" si="10"/>
        <v>6683</v>
      </c>
      <c r="AD38" s="6">
        <f t="shared" si="11"/>
        <v>7587</v>
      </c>
      <c r="AE38" s="6">
        <f t="shared" si="12"/>
        <v>8380</v>
      </c>
      <c r="AF38" s="6">
        <f t="shared" si="13"/>
        <v>8807</v>
      </c>
      <c r="AG38" s="6">
        <f t="shared" si="14"/>
        <v>9167</v>
      </c>
    </row>
    <row r="39" spans="2:33" x14ac:dyDescent="0.35">
      <c r="B39" s="98"/>
      <c r="C39" s="20">
        <v>300</v>
      </c>
      <c r="D39" s="20">
        <v>200</v>
      </c>
      <c r="E39" s="83">
        <v>91.649999999999991</v>
      </c>
      <c r="F39" s="83">
        <v>88.85</v>
      </c>
      <c r="G39" s="83">
        <v>92.25</v>
      </c>
      <c r="H39" s="83">
        <v>89.8</v>
      </c>
      <c r="I39" s="83">
        <v>88.35</v>
      </c>
      <c r="J39" s="83">
        <v>88.7</v>
      </c>
      <c r="K39" s="83">
        <v>87.649999999999991</v>
      </c>
      <c r="L39" s="83">
        <v>92.47</v>
      </c>
      <c r="M39" s="83">
        <v>81.23</v>
      </c>
      <c r="N39" s="83">
        <v>81.67</v>
      </c>
      <c r="O39" s="83">
        <v>86.17</v>
      </c>
      <c r="P39" s="83">
        <v>89.27000000000001</v>
      </c>
      <c r="Q39" s="83">
        <v>92.5</v>
      </c>
      <c r="R39" s="83">
        <v>93.37</v>
      </c>
      <c r="T39" s="6">
        <f t="shared" si="1"/>
        <v>9165</v>
      </c>
      <c r="U39" s="6">
        <f t="shared" si="2"/>
        <v>8885</v>
      </c>
      <c r="V39" s="6">
        <f t="shared" si="3"/>
        <v>9225</v>
      </c>
      <c r="W39" s="6">
        <f t="shared" si="4"/>
        <v>8980</v>
      </c>
      <c r="X39" s="6">
        <f t="shared" si="5"/>
        <v>8835</v>
      </c>
      <c r="Y39" s="6">
        <f t="shared" si="6"/>
        <v>8870</v>
      </c>
      <c r="Z39" s="6">
        <f t="shared" si="7"/>
        <v>8765</v>
      </c>
      <c r="AA39" s="6">
        <f t="shared" si="8"/>
        <v>9247</v>
      </c>
      <c r="AB39" s="6">
        <f t="shared" si="9"/>
        <v>8123</v>
      </c>
      <c r="AC39" s="6">
        <f t="shared" si="10"/>
        <v>8167</v>
      </c>
      <c r="AD39" s="6">
        <f t="shared" si="11"/>
        <v>8617</v>
      </c>
      <c r="AE39" s="6">
        <f t="shared" si="12"/>
        <v>8927.0000000000018</v>
      </c>
      <c r="AF39" s="6">
        <f t="shared" si="13"/>
        <v>9250</v>
      </c>
      <c r="AG39" s="6">
        <f t="shared" si="14"/>
        <v>9337</v>
      </c>
    </row>
    <row r="40" spans="2:33" x14ac:dyDescent="0.35">
      <c r="B40" s="99"/>
      <c r="C40" s="19">
        <v>300</v>
      </c>
      <c r="D40" s="19">
        <v>300</v>
      </c>
      <c r="E40" s="84">
        <v>92.85</v>
      </c>
      <c r="F40" s="84">
        <v>91.95</v>
      </c>
      <c r="G40" s="84">
        <v>95.850000000000009</v>
      </c>
      <c r="H40" s="84">
        <v>94.3</v>
      </c>
      <c r="I40" s="84">
        <v>92.25</v>
      </c>
      <c r="J40" s="84">
        <v>90.75</v>
      </c>
      <c r="K40" s="84">
        <v>90.75</v>
      </c>
      <c r="L40" s="84">
        <v>94.03</v>
      </c>
      <c r="M40" s="84">
        <v>89.9</v>
      </c>
      <c r="N40" s="84">
        <v>88.929999999999993</v>
      </c>
      <c r="O40" s="84">
        <v>90.8</v>
      </c>
      <c r="P40" s="84">
        <v>92.100000000000009</v>
      </c>
      <c r="Q40" s="84">
        <v>92.9</v>
      </c>
      <c r="R40" s="84">
        <v>92.97</v>
      </c>
      <c r="T40" s="6">
        <f t="shared" si="1"/>
        <v>9285</v>
      </c>
      <c r="U40" s="6">
        <f t="shared" si="2"/>
        <v>9195</v>
      </c>
      <c r="V40" s="6">
        <f t="shared" si="3"/>
        <v>9585</v>
      </c>
      <c r="W40" s="6">
        <f t="shared" si="4"/>
        <v>9430</v>
      </c>
      <c r="X40" s="6">
        <f t="shared" si="5"/>
        <v>9225</v>
      </c>
      <c r="Y40" s="6">
        <f t="shared" si="6"/>
        <v>9075</v>
      </c>
      <c r="Z40" s="6">
        <f t="shared" si="7"/>
        <v>9075</v>
      </c>
      <c r="AA40" s="6">
        <f t="shared" si="8"/>
        <v>9403</v>
      </c>
      <c r="AB40" s="6">
        <f t="shared" si="9"/>
        <v>8990</v>
      </c>
      <c r="AC40" s="6">
        <f t="shared" si="10"/>
        <v>8893</v>
      </c>
      <c r="AD40" s="6">
        <f t="shared" si="11"/>
        <v>9080</v>
      </c>
      <c r="AE40" s="6">
        <f t="shared" si="12"/>
        <v>9210</v>
      </c>
      <c r="AF40" s="6">
        <f t="shared" si="13"/>
        <v>9290</v>
      </c>
      <c r="AG40" s="6">
        <f t="shared" si="14"/>
        <v>9297</v>
      </c>
    </row>
    <row r="41" spans="2:33" x14ac:dyDescent="0.35">
      <c r="B41" s="98">
        <v>2</v>
      </c>
      <c r="C41" s="20">
        <v>100</v>
      </c>
      <c r="D41" s="20">
        <v>100</v>
      </c>
      <c r="E41" s="83">
        <v>93.600000000000009</v>
      </c>
      <c r="F41" s="83">
        <v>93.15</v>
      </c>
      <c r="G41" s="83">
        <v>92.300000000000011</v>
      </c>
      <c r="H41" s="83">
        <v>90.55</v>
      </c>
      <c r="I41" s="83">
        <v>90.9</v>
      </c>
      <c r="J41" s="83">
        <v>90.9</v>
      </c>
      <c r="K41" s="83">
        <v>91.4</v>
      </c>
      <c r="L41" s="83">
        <v>93.53</v>
      </c>
      <c r="M41" s="83">
        <v>93.83</v>
      </c>
      <c r="N41" s="83">
        <v>91.83</v>
      </c>
      <c r="O41" s="83">
        <v>90.63</v>
      </c>
      <c r="P41" s="83">
        <v>91.86999999999999</v>
      </c>
      <c r="Q41" s="83">
        <v>91</v>
      </c>
      <c r="R41" s="83">
        <v>92.100000000000009</v>
      </c>
      <c r="T41" s="6">
        <f t="shared" si="1"/>
        <v>9360</v>
      </c>
      <c r="U41" s="6">
        <f t="shared" si="2"/>
        <v>9315</v>
      </c>
      <c r="V41" s="6">
        <f t="shared" si="3"/>
        <v>9230.0000000000018</v>
      </c>
      <c r="W41" s="6">
        <f t="shared" si="4"/>
        <v>9055</v>
      </c>
      <c r="X41" s="6">
        <f t="shared" si="5"/>
        <v>9090</v>
      </c>
      <c r="Y41" s="6">
        <f t="shared" si="6"/>
        <v>9090</v>
      </c>
      <c r="Z41" s="6">
        <f t="shared" si="7"/>
        <v>9140</v>
      </c>
      <c r="AA41" s="6">
        <f t="shared" si="8"/>
        <v>9353</v>
      </c>
      <c r="AB41" s="6">
        <f t="shared" si="9"/>
        <v>9383</v>
      </c>
      <c r="AC41" s="6">
        <f t="shared" si="10"/>
        <v>9183</v>
      </c>
      <c r="AD41" s="6">
        <f t="shared" si="11"/>
        <v>9063</v>
      </c>
      <c r="AE41" s="6">
        <f t="shared" si="12"/>
        <v>9186.9999999999982</v>
      </c>
      <c r="AF41" s="6">
        <f t="shared" si="13"/>
        <v>9100</v>
      </c>
      <c r="AG41" s="6">
        <f t="shared" si="14"/>
        <v>9210</v>
      </c>
    </row>
    <row r="42" spans="2:33" x14ac:dyDescent="0.35">
      <c r="B42" s="98"/>
      <c r="C42" s="20">
        <v>100</v>
      </c>
      <c r="D42" s="20">
        <v>200</v>
      </c>
      <c r="E42" s="83">
        <v>94.699999999999989</v>
      </c>
      <c r="F42" s="83">
        <v>93.95</v>
      </c>
      <c r="G42" s="83">
        <v>93.25</v>
      </c>
      <c r="H42" s="83">
        <v>92.2</v>
      </c>
      <c r="I42" s="83">
        <v>92.9</v>
      </c>
      <c r="J42" s="83">
        <v>93.85</v>
      </c>
      <c r="K42" s="83">
        <v>93.899999999999991</v>
      </c>
      <c r="L42" s="83">
        <v>93.93</v>
      </c>
      <c r="M42" s="83">
        <v>94.13</v>
      </c>
      <c r="N42" s="83">
        <v>93.83</v>
      </c>
      <c r="O42" s="83">
        <v>93.53</v>
      </c>
      <c r="P42" s="83">
        <v>92.93</v>
      </c>
      <c r="Q42" s="83">
        <v>92.63</v>
      </c>
      <c r="R42" s="83">
        <v>93.33</v>
      </c>
      <c r="T42" s="6">
        <f t="shared" si="1"/>
        <v>9469.9999999999982</v>
      </c>
      <c r="U42" s="6">
        <f t="shared" si="2"/>
        <v>9395</v>
      </c>
      <c r="V42" s="6">
        <f t="shared" si="3"/>
        <v>9325</v>
      </c>
      <c r="W42" s="6">
        <f t="shared" si="4"/>
        <v>9220</v>
      </c>
      <c r="X42" s="6">
        <f t="shared" si="5"/>
        <v>9290</v>
      </c>
      <c r="Y42" s="6">
        <f t="shared" si="6"/>
        <v>9385</v>
      </c>
      <c r="Z42" s="6">
        <f t="shared" si="7"/>
        <v>9390</v>
      </c>
      <c r="AA42" s="6">
        <f t="shared" si="8"/>
        <v>9393</v>
      </c>
      <c r="AB42" s="6">
        <f t="shared" si="9"/>
        <v>9413</v>
      </c>
      <c r="AC42" s="6">
        <f t="shared" si="10"/>
        <v>9383</v>
      </c>
      <c r="AD42" s="6">
        <f t="shared" si="11"/>
        <v>9353</v>
      </c>
      <c r="AE42" s="6">
        <f t="shared" si="12"/>
        <v>9293</v>
      </c>
      <c r="AF42" s="6">
        <f t="shared" si="13"/>
        <v>9263</v>
      </c>
      <c r="AG42" s="6">
        <f t="shared" si="14"/>
        <v>9333</v>
      </c>
    </row>
    <row r="43" spans="2:33" x14ac:dyDescent="0.35">
      <c r="B43" s="98"/>
      <c r="C43" s="20">
        <v>100</v>
      </c>
      <c r="D43" s="20">
        <v>300</v>
      </c>
      <c r="E43" s="83">
        <v>94.85</v>
      </c>
      <c r="F43" s="83">
        <v>94.15</v>
      </c>
      <c r="G43" s="83">
        <v>94.5</v>
      </c>
      <c r="H43" s="83">
        <v>93.25</v>
      </c>
      <c r="I43" s="83">
        <v>93.7</v>
      </c>
      <c r="J43" s="83">
        <v>93.7</v>
      </c>
      <c r="K43" s="83">
        <v>94.35</v>
      </c>
      <c r="L43" s="83">
        <v>94.17</v>
      </c>
      <c r="M43" s="83">
        <v>93.97</v>
      </c>
      <c r="N43" s="83">
        <v>94.17</v>
      </c>
      <c r="O43" s="83">
        <v>94.27</v>
      </c>
      <c r="P43" s="83">
        <v>93.300000000000011</v>
      </c>
      <c r="Q43" s="83">
        <v>94.63000000000001</v>
      </c>
      <c r="R43" s="83">
        <v>93.63</v>
      </c>
      <c r="T43" s="6">
        <f t="shared" si="1"/>
        <v>9485</v>
      </c>
      <c r="U43" s="6">
        <f t="shared" si="2"/>
        <v>9415</v>
      </c>
      <c r="V43" s="6">
        <f t="shared" si="3"/>
        <v>9450</v>
      </c>
      <c r="W43" s="6">
        <f t="shared" si="4"/>
        <v>9325</v>
      </c>
      <c r="X43" s="6">
        <f t="shared" si="5"/>
        <v>9370</v>
      </c>
      <c r="Y43" s="6">
        <f t="shared" si="6"/>
        <v>9370</v>
      </c>
      <c r="Z43" s="6">
        <f t="shared" si="7"/>
        <v>9435</v>
      </c>
      <c r="AA43" s="6">
        <f t="shared" si="8"/>
        <v>9417</v>
      </c>
      <c r="AB43" s="6">
        <f t="shared" si="9"/>
        <v>9397</v>
      </c>
      <c r="AC43" s="6">
        <f t="shared" si="10"/>
        <v>9417</v>
      </c>
      <c r="AD43" s="6">
        <f t="shared" si="11"/>
        <v>9427</v>
      </c>
      <c r="AE43" s="6">
        <f t="shared" si="12"/>
        <v>9330.0000000000018</v>
      </c>
      <c r="AF43" s="6">
        <f t="shared" si="13"/>
        <v>9463.0000000000018</v>
      </c>
      <c r="AG43" s="6">
        <f t="shared" si="14"/>
        <v>9363</v>
      </c>
    </row>
    <row r="44" spans="2:33" x14ac:dyDescent="0.35">
      <c r="B44" s="98"/>
      <c r="C44" s="20">
        <v>200</v>
      </c>
      <c r="D44" s="20">
        <v>100</v>
      </c>
      <c r="E44" s="83">
        <v>91.35</v>
      </c>
      <c r="F44" s="83">
        <v>91.149999999999991</v>
      </c>
      <c r="G44" s="83">
        <v>88.6</v>
      </c>
      <c r="H44" s="83">
        <v>87.55</v>
      </c>
      <c r="I44" s="83">
        <v>88.2</v>
      </c>
      <c r="J44" s="83">
        <v>87.5</v>
      </c>
      <c r="K44" s="83">
        <v>87.75</v>
      </c>
      <c r="L44" s="83">
        <v>92.67</v>
      </c>
      <c r="M44" s="83">
        <v>91.36999999999999</v>
      </c>
      <c r="N44" s="83">
        <v>90.23</v>
      </c>
      <c r="O44" s="83">
        <v>89.17</v>
      </c>
      <c r="P44" s="83">
        <v>88.6</v>
      </c>
      <c r="Q44" s="83">
        <v>88.03</v>
      </c>
      <c r="R44" s="83">
        <v>89</v>
      </c>
      <c r="T44" s="6">
        <f t="shared" si="1"/>
        <v>9135</v>
      </c>
      <c r="U44" s="6">
        <f t="shared" si="2"/>
        <v>9115</v>
      </c>
      <c r="V44" s="6">
        <f t="shared" si="3"/>
        <v>8860</v>
      </c>
      <c r="W44" s="6">
        <f t="shared" si="4"/>
        <v>8755</v>
      </c>
      <c r="X44" s="6">
        <f t="shared" si="5"/>
        <v>8820</v>
      </c>
      <c r="Y44" s="6">
        <f t="shared" si="6"/>
        <v>8750</v>
      </c>
      <c r="Z44" s="6">
        <f t="shared" si="7"/>
        <v>8775</v>
      </c>
      <c r="AA44" s="6">
        <f t="shared" si="8"/>
        <v>9267</v>
      </c>
      <c r="AB44" s="6">
        <f t="shared" si="9"/>
        <v>9136.9999999999982</v>
      </c>
      <c r="AC44" s="6">
        <f t="shared" si="10"/>
        <v>9023</v>
      </c>
      <c r="AD44" s="6">
        <f t="shared" si="11"/>
        <v>8917</v>
      </c>
      <c r="AE44" s="6">
        <f t="shared" si="12"/>
        <v>8860</v>
      </c>
      <c r="AF44" s="6">
        <f t="shared" si="13"/>
        <v>8803</v>
      </c>
      <c r="AG44" s="6">
        <f t="shared" si="14"/>
        <v>8900</v>
      </c>
    </row>
    <row r="45" spans="2:33" x14ac:dyDescent="0.35">
      <c r="B45" s="98"/>
      <c r="C45" s="20">
        <v>200</v>
      </c>
      <c r="D45" s="20">
        <v>200</v>
      </c>
      <c r="E45" s="83">
        <v>94.15</v>
      </c>
      <c r="F45" s="83">
        <v>93.5</v>
      </c>
      <c r="G45" s="83">
        <v>92.85</v>
      </c>
      <c r="H45" s="83">
        <v>91.4</v>
      </c>
      <c r="I45" s="83">
        <v>92.15</v>
      </c>
      <c r="J45" s="83">
        <v>92.05</v>
      </c>
      <c r="K45" s="83">
        <v>90.7</v>
      </c>
      <c r="L45" s="83">
        <v>94.13</v>
      </c>
      <c r="M45" s="83">
        <v>93.37</v>
      </c>
      <c r="N45" s="83">
        <v>92.53</v>
      </c>
      <c r="O45" s="83">
        <v>93.33</v>
      </c>
      <c r="P45" s="83">
        <v>93.13</v>
      </c>
      <c r="Q45" s="83">
        <v>91.73</v>
      </c>
      <c r="R45" s="83">
        <v>91.5</v>
      </c>
      <c r="T45" s="6">
        <f t="shared" si="1"/>
        <v>9415</v>
      </c>
      <c r="U45" s="6">
        <f t="shared" si="2"/>
        <v>9350</v>
      </c>
      <c r="V45" s="6">
        <f t="shared" si="3"/>
        <v>9285</v>
      </c>
      <c r="W45" s="6">
        <f t="shared" si="4"/>
        <v>9140</v>
      </c>
      <c r="X45" s="6">
        <f t="shared" si="5"/>
        <v>9215</v>
      </c>
      <c r="Y45" s="6">
        <f t="shared" si="6"/>
        <v>9205</v>
      </c>
      <c r="Z45" s="6">
        <f t="shared" si="7"/>
        <v>9070</v>
      </c>
      <c r="AA45" s="6">
        <f t="shared" si="8"/>
        <v>9413</v>
      </c>
      <c r="AB45" s="6">
        <f t="shared" si="9"/>
        <v>9337</v>
      </c>
      <c r="AC45" s="6">
        <f t="shared" si="10"/>
        <v>9253</v>
      </c>
      <c r="AD45" s="6">
        <f t="shared" si="11"/>
        <v>9333</v>
      </c>
      <c r="AE45" s="6">
        <f t="shared" si="12"/>
        <v>9313</v>
      </c>
      <c r="AF45" s="6">
        <f t="shared" si="13"/>
        <v>9173</v>
      </c>
      <c r="AG45" s="6">
        <f t="shared" si="14"/>
        <v>9150</v>
      </c>
    </row>
    <row r="46" spans="2:33" x14ac:dyDescent="0.35">
      <c r="B46" s="98"/>
      <c r="C46" s="20">
        <v>200</v>
      </c>
      <c r="D46" s="20">
        <v>300</v>
      </c>
      <c r="E46" s="83">
        <v>94.55</v>
      </c>
      <c r="F46" s="83">
        <v>92.600000000000009</v>
      </c>
      <c r="G46" s="83">
        <v>92.4</v>
      </c>
      <c r="H46" s="83">
        <v>93.7</v>
      </c>
      <c r="I46" s="83">
        <v>93.45</v>
      </c>
      <c r="J46" s="83">
        <v>93.300000000000011</v>
      </c>
      <c r="K46" s="83">
        <v>93.35</v>
      </c>
      <c r="L46" s="83">
        <v>94.37</v>
      </c>
      <c r="M46" s="83">
        <v>93.77</v>
      </c>
      <c r="N46" s="83">
        <v>93.47</v>
      </c>
      <c r="O46" s="83">
        <v>92.4</v>
      </c>
      <c r="P46" s="83">
        <v>93.100000000000009</v>
      </c>
      <c r="Q46" s="83">
        <v>92.63</v>
      </c>
      <c r="R46" s="83">
        <v>92.47</v>
      </c>
      <c r="T46" s="6">
        <f t="shared" si="1"/>
        <v>9455</v>
      </c>
      <c r="U46" s="6">
        <f t="shared" si="2"/>
        <v>9260</v>
      </c>
      <c r="V46" s="6">
        <f t="shared" si="3"/>
        <v>9240</v>
      </c>
      <c r="W46" s="6">
        <f t="shared" si="4"/>
        <v>9370</v>
      </c>
      <c r="X46" s="6">
        <f t="shared" si="5"/>
        <v>9345</v>
      </c>
      <c r="Y46" s="6">
        <f t="shared" si="6"/>
        <v>9330.0000000000018</v>
      </c>
      <c r="Z46" s="6">
        <f t="shared" si="7"/>
        <v>9335</v>
      </c>
      <c r="AA46" s="6">
        <f t="shared" si="8"/>
        <v>9437</v>
      </c>
      <c r="AB46" s="6">
        <f t="shared" si="9"/>
        <v>9377</v>
      </c>
      <c r="AC46" s="6">
        <f t="shared" si="10"/>
        <v>9347</v>
      </c>
      <c r="AD46" s="6">
        <f t="shared" si="11"/>
        <v>9240</v>
      </c>
      <c r="AE46" s="6">
        <f t="shared" si="12"/>
        <v>9310</v>
      </c>
      <c r="AF46" s="6">
        <f t="shared" si="13"/>
        <v>9263</v>
      </c>
      <c r="AG46" s="6">
        <f t="shared" si="14"/>
        <v>9247</v>
      </c>
    </row>
    <row r="47" spans="2:33" x14ac:dyDescent="0.35">
      <c r="B47" s="98"/>
      <c r="C47" s="20">
        <v>300</v>
      </c>
      <c r="D47" s="20">
        <v>100</v>
      </c>
      <c r="E47" s="83">
        <v>89</v>
      </c>
      <c r="F47" s="83">
        <v>90.75</v>
      </c>
      <c r="G47" s="83">
        <v>85.7</v>
      </c>
      <c r="H47" s="83">
        <v>83.350000000000009</v>
      </c>
      <c r="I47" s="83">
        <v>82.75</v>
      </c>
      <c r="J47" s="83">
        <v>83.45</v>
      </c>
      <c r="K47" s="83">
        <v>83.55</v>
      </c>
      <c r="L47" s="83">
        <v>92.07</v>
      </c>
      <c r="M47" s="83">
        <v>89.53</v>
      </c>
      <c r="N47" s="83">
        <v>87.72999999999999</v>
      </c>
      <c r="O47" s="83">
        <v>86.2</v>
      </c>
      <c r="P47" s="83">
        <v>86.87</v>
      </c>
      <c r="Q47" s="83">
        <v>87.27000000000001</v>
      </c>
      <c r="R47" s="83">
        <v>86.63</v>
      </c>
      <c r="T47" s="6">
        <f t="shared" si="1"/>
        <v>8900</v>
      </c>
      <c r="U47" s="6">
        <f t="shared" si="2"/>
        <v>9075</v>
      </c>
      <c r="V47" s="6">
        <f t="shared" si="3"/>
        <v>8570</v>
      </c>
      <c r="W47" s="6">
        <f t="shared" si="4"/>
        <v>8335</v>
      </c>
      <c r="X47" s="6">
        <f t="shared" si="5"/>
        <v>8275</v>
      </c>
      <c r="Y47" s="6">
        <f t="shared" si="6"/>
        <v>8345</v>
      </c>
      <c r="Z47" s="6">
        <f t="shared" si="7"/>
        <v>8355</v>
      </c>
      <c r="AA47" s="6">
        <f t="shared" si="8"/>
        <v>9207</v>
      </c>
      <c r="AB47" s="6">
        <f t="shared" si="9"/>
        <v>8953</v>
      </c>
      <c r="AC47" s="6">
        <f t="shared" si="10"/>
        <v>8772.9999999999982</v>
      </c>
      <c r="AD47" s="6">
        <f t="shared" si="11"/>
        <v>8620</v>
      </c>
      <c r="AE47" s="6">
        <f t="shared" si="12"/>
        <v>8687</v>
      </c>
      <c r="AF47" s="6">
        <f t="shared" si="13"/>
        <v>8727.0000000000018</v>
      </c>
      <c r="AG47" s="6">
        <f t="shared" si="14"/>
        <v>8663</v>
      </c>
    </row>
    <row r="48" spans="2:33" x14ac:dyDescent="0.35">
      <c r="B48" s="98"/>
      <c r="C48" s="20">
        <v>300</v>
      </c>
      <c r="D48" s="20">
        <v>200</v>
      </c>
      <c r="E48" s="83">
        <v>92.35</v>
      </c>
      <c r="F48" s="83">
        <v>92.35</v>
      </c>
      <c r="G48" s="83">
        <v>90.649999999999991</v>
      </c>
      <c r="H48" s="83">
        <v>89</v>
      </c>
      <c r="I48" s="83">
        <v>89.05</v>
      </c>
      <c r="J48" s="83">
        <v>89</v>
      </c>
      <c r="K48" s="83">
        <v>90.100000000000009</v>
      </c>
      <c r="L48" s="83">
        <v>93.7</v>
      </c>
      <c r="M48" s="83">
        <v>92.67</v>
      </c>
      <c r="N48" s="83">
        <v>91.43</v>
      </c>
      <c r="O48" s="83">
        <v>90.57</v>
      </c>
      <c r="P48" s="83">
        <v>91.2</v>
      </c>
      <c r="Q48" s="83">
        <v>91</v>
      </c>
      <c r="R48" s="83">
        <v>91</v>
      </c>
      <c r="T48" s="6">
        <f t="shared" si="1"/>
        <v>9235</v>
      </c>
      <c r="U48" s="6">
        <f t="shared" si="2"/>
        <v>9235</v>
      </c>
      <c r="V48" s="6">
        <f t="shared" si="3"/>
        <v>9065</v>
      </c>
      <c r="W48" s="6">
        <f t="shared" si="4"/>
        <v>8900</v>
      </c>
      <c r="X48" s="6">
        <f t="shared" si="5"/>
        <v>8905</v>
      </c>
      <c r="Y48" s="6">
        <f t="shared" si="6"/>
        <v>8900</v>
      </c>
      <c r="Z48" s="6">
        <f t="shared" si="7"/>
        <v>9010</v>
      </c>
      <c r="AA48" s="6">
        <f t="shared" si="8"/>
        <v>9370</v>
      </c>
      <c r="AB48" s="6">
        <f t="shared" si="9"/>
        <v>9267</v>
      </c>
      <c r="AC48" s="6">
        <f t="shared" si="10"/>
        <v>9143</v>
      </c>
      <c r="AD48" s="6">
        <f t="shared" si="11"/>
        <v>9057</v>
      </c>
      <c r="AE48" s="6">
        <f t="shared" si="12"/>
        <v>9120</v>
      </c>
      <c r="AF48" s="6">
        <f t="shared" si="13"/>
        <v>9100</v>
      </c>
      <c r="AG48" s="6">
        <f t="shared" si="14"/>
        <v>9100</v>
      </c>
    </row>
    <row r="49" spans="2:33" x14ac:dyDescent="0.35">
      <c r="B49" s="99"/>
      <c r="C49" s="19">
        <v>300</v>
      </c>
      <c r="D49" s="19">
        <v>300</v>
      </c>
      <c r="E49" s="84">
        <v>93.100000000000009</v>
      </c>
      <c r="F49" s="84">
        <v>93.35</v>
      </c>
      <c r="G49" s="84">
        <v>91.4</v>
      </c>
      <c r="H49" s="84">
        <v>91.85</v>
      </c>
      <c r="I49" s="84">
        <v>90.649999999999991</v>
      </c>
      <c r="J49" s="84">
        <v>91</v>
      </c>
      <c r="K49" s="84">
        <v>91</v>
      </c>
      <c r="L49" s="84">
        <v>94.13</v>
      </c>
      <c r="M49" s="84">
        <v>93.33</v>
      </c>
      <c r="N49" s="84">
        <v>93.57</v>
      </c>
      <c r="O49" s="84">
        <v>92.800000000000011</v>
      </c>
      <c r="P49" s="84">
        <v>91.83</v>
      </c>
      <c r="Q49" s="84">
        <v>91.07</v>
      </c>
      <c r="R49" s="84">
        <v>90.9</v>
      </c>
      <c r="T49" s="6">
        <f t="shared" si="1"/>
        <v>9310</v>
      </c>
      <c r="U49" s="6">
        <f t="shared" si="2"/>
        <v>9335</v>
      </c>
      <c r="V49" s="6">
        <f t="shared" si="3"/>
        <v>9140</v>
      </c>
      <c r="W49" s="6">
        <f t="shared" si="4"/>
        <v>9185</v>
      </c>
      <c r="X49" s="6">
        <f t="shared" si="5"/>
        <v>9065</v>
      </c>
      <c r="Y49" s="6">
        <f t="shared" si="6"/>
        <v>9100</v>
      </c>
      <c r="Z49" s="6">
        <f t="shared" si="7"/>
        <v>9100</v>
      </c>
      <c r="AA49" s="6">
        <f t="shared" si="8"/>
        <v>9413</v>
      </c>
      <c r="AB49" s="6">
        <f t="shared" si="9"/>
        <v>9333</v>
      </c>
      <c r="AC49" s="6">
        <f t="shared" si="10"/>
        <v>9357</v>
      </c>
      <c r="AD49" s="6">
        <f t="shared" si="11"/>
        <v>9280.0000000000018</v>
      </c>
      <c r="AE49" s="6">
        <f t="shared" si="12"/>
        <v>9183</v>
      </c>
      <c r="AF49" s="6">
        <f t="shared" si="13"/>
        <v>9107</v>
      </c>
      <c r="AG49" s="6">
        <f t="shared" si="14"/>
        <v>9090</v>
      </c>
    </row>
    <row r="51" spans="2:33" ht="22.75" x14ac:dyDescent="0.55000000000000004">
      <c r="B51" s="24" t="s">
        <v>113</v>
      </c>
    </row>
    <row r="53" spans="2:33" x14ac:dyDescent="0.35">
      <c r="B53" s="18"/>
      <c r="C53" s="18"/>
      <c r="D53" s="18"/>
      <c r="E53" s="96" t="s">
        <v>0</v>
      </c>
      <c r="F53" s="96"/>
      <c r="G53" s="96"/>
      <c r="H53" s="96"/>
      <c r="I53" s="96"/>
      <c r="J53" s="96"/>
      <c r="K53" s="96"/>
      <c r="L53" s="96" t="s">
        <v>1</v>
      </c>
      <c r="M53" s="96"/>
      <c r="N53" s="96"/>
      <c r="O53" s="96"/>
      <c r="P53" s="96"/>
      <c r="Q53" s="96"/>
      <c r="R53" s="96"/>
    </row>
    <row r="54" spans="2:33" x14ac:dyDescent="0.35">
      <c r="B54" s="20" t="s">
        <v>81</v>
      </c>
      <c r="C54" s="20" t="s">
        <v>2</v>
      </c>
      <c r="D54" s="20" t="s">
        <v>3</v>
      </c>
      <c r="E54" s="20" t="s">
        <v>12</v>
      </c>
      <c r="F54" s="20" t="s">
        <v>13</v>
      </c>
      <c r="G54" s="20" t="s">
        <v>14</v>
      </c>
      <c r="H54" s="20" t="s">
        <v>15</v>
      </c>
      <c r="I54" s="20" t="s">
        <v>16</v>
      </c>
      <c r="J54" s="20" t="s">
        <v>17</v>
      </c>
      <c r="K54" s="20" t="s">
        <v>18</v>
      </c>
      <c r="L54" s="20" t="s">
        <v>12</v>
      </c>
      <c r="M54" s="20" t="s">
        <v>13</v>
      </c>
      <c r="N54" s="20" t="s">
        <v>14</v>
      </c>
      <c r="O54" s="20" t="s">
        <v>15</v>
      </c>
      <c r="P54" s="20" t="s">
        <v>16</v>
      </c>
      <c r="Q54" s="20" t="s">
        <v>17</v>
      </c>
      <c r="R54" s="20" t="s">
        <v>18</v>
      </c>
    </row>
    <row r="55" spans="2:33" x14ac:dyDescent="0.35">
      <c r="B55" s="97">
        <v>1</v>
      </c>
      <c r="C55" s="18">
        <v>100</v>
      </c>
      <c r="D55" s="18">
        <v>100</v>
      </c>
      <c r="E55" s="81">
        <v>92.2</v>
      </c>
      <c r="F55" s="81">
        <v>91.7</v>
      </c>
      <c r="G55" s="81">
        <v>88.9</v>
      </c>
      <c r="H55" s="81">
        <v>87.55</v>
      </c>
      <c r="I55" s="81">
        <v>88.8</v>
      </c>
      <c r="J55" s="81">
        <v>89.9</v>
      </c>
      <c r="K55" s="81">
        <v>90.35</v>
      </c>
      <c r="L55" s="81">
        <v>93.7</v>
      </c>
      <c r="M55" s="81">
        <v>88.13</v>
      </c>
      <c r="N55" s="81">
        <v>89.47</v>
      </c>
      <c r="O55" s="81">
        <v>91.86999999999999</v>
      </c>
      <c r="P55" s="81">
        <v>92.9</v>
      </c>
      <c r="Q55" s="81">
        <v>94.63000000000001</v>
      </c>
      <c r="R55" s="81">
        <v>95.03</v>
      </c>
      <c r="T55" s="6">
        <f>E55*100</f>
        <v>9220</v>
      </c>
      <c r="U55" s="6">
        <f t="shared" ref="U55:U72" si="15">F55*100</f>
        <v>9170</v>
      </c>
      <c r="V55" s="6">
        <f t="shared" ref="V55:V72" si="16">G55*100</f>
        <v>8890</v>
      </c>
      <c r="W55" s="6">
        <f t="shared" ref="W55:W72" si="17">H55*100</f>
        <v>8755</v>
      </c>
      <c r="X55" s="6">
        <f t="shared" ref="X55:X72" si="18">I55*100</f>
        <v>8880</v>
      </c>
      <c r="Y55" s="6">
        <f t="shared" ref="Y55:Y72" si="19">J55*100</f>
        <v>8990</v>
      </c>
      <c r="Z55" s="6">
        <f t="shared" ref="Z55:Z72" si="20">K55*100</f>
        <v>9035</v>
      </c>
      <c r="AA55" s="6">
        <f t="shared" ref="AA55:AA72" si="21">L55*100</f>
        <v>9370</v>
      </c>
      <c r="AB55" s="6">
        <f t="shared" ref="AB55:AB72" si="22">M55*100</f>
        <v>8813</v>
      </c>
      <c r="AC55" s="6">
        <f t="shared" ref="AC55:AC72" si="23">N55*100</f>
        <v>8947</v>
      </c>
      <c r="AD55" s="6">
        <f t="shared" ref="AD55:AD72" si="24">O55*100</f>
        <v>9186.9999999999982</v>
      </c>
      <c r="AE55" s="6">
        <f t="shared" ref="AE55:AE72" si="25">P55*100</f>
        <v>9290</v>
      </c>
      <c r="AF55" s="6">
        <f t="shared" ref="AF55:AF72" si="26">Q55*100</f>
        <v>9463.0000000000018</v>
      </c>
      <c r="AG55" s="6">
        <f t="shared" ref="AG55:AG72" si="27">R55*100</f>
        <v>9503</v>
      </c>
    </row>
    <row r="56" spans="2:33" x14ac:dyDescent="0.35">
      <c r="B56" s="98"/>
      <c r="C56" s="20">
        <v>100</v>
      </c>
      <c r="D56" s="20">
        <v>200</v>
      </c>
      <c r="E56" s="83">
        <v>92.25</v>
      </c>
      <c r="F56" s="83">
        <v>93.15</v>
      </c>
      <c r="G56" s="83">
        <v>93.85</v>
      </c>
      <c r="H56" s="83">
        <v>94.1</v>
      </c>
      <c r="I56" s="83">
        <v>94.05</v>
      </c>
      <c r="J56" s="83">
        <v>92.45</v>
      </c>
      <c r="K56" s="83">
        <v>92.600000000000009</v>
      </c>
      <c r="L56" s="83">
        <v>94.17</v>
      </c>
      <c r="M56" s="83">
        <v>90.9</v>
      </c>
      <c r="N56" s="83">
        <v>91.57</v>
      </c>
      <c r="O56" s="83">
        <v>94.1</v>
      </c>
      <c r="P56" s="83">
        <v>94.73</v>
      </c>
      <c r="Q56" s="83">
        <v>95.3</v>
      </c>
      <c r="R56" s="83">
        <v>95.23</v>
      </c>
      <c r="T56" s="6">
        <f t="shared" ref="T56:T72" si="28">E56*100</f>
        <v>9225</v>
      </c>
      <c r="U56" s="6">
        <f t="shared" si="15"/>
        <v>9315</v>
      </c>
      <c r="V56" s="6">
        <f t="shared" si="16"/>
        <v>9385</v>
      </c>
      <c r="W56" s="6">
        <f t="shared" si="17"/>
        <v>9410</v>
      </c>
      <c r="X56" s="6">
        <f t="shared" si="18"/>
        <v>9405</v>
      </c>
      <c r="Y56" s="6">
        <f t="shared" si="19"/>
        <v>9245</v>
      </c>
      <c r="Z56" s="6">
        <f t="shared" si="20"/>
        <v>9260</v>
      </c>
      <c r="AA56" s="6">
        <f t="shared" si="21"/>
        <v>9417</v>
      </c>
      <c r="AB56" s="6">
        <f t="shared" si="22"/>
        <v>9090</v>
      </c>
      <c r="AC56" s="6">
        <f t="shared" si="23"/>
        <v>9157</v>
      </c>
      <c r="AD56" s="6">
        <f t="shared" si="24"/>
        <v>9410</v>
      </c>
      <c r="AE56" s="6">
        <f t="shared" si="25"/>
        <v>9473</v>
      </c>
      <c r="AF56" s="6">
        <f t="shared" si="26"/>
        <v>9530</v>
      </c>
      <c r="AG56" s="6">
        <f t="shared" si="27"/>
        <v>9523</v>
      </c>
    </row>
    <row r="57" spans="2:33" x14ac:dyDescent="0.35">
      <c r="B57" s="98"/>
      <c r="C57" s="20">
        <v>100</v>
      </c>
      <c r="D57" s="20">
        <v>300</v>
      </c>
      <c r="E57" s="83">
        <v>94.6</v>
      </c>
      <c r="F57" s="83">
        <v>93.75</v>
      </c>
      <c r="G57" s="83">
        <v>95.65</v>
      </c>
      <c r="H57" s="83">
        <v>95.1</v>
      </c>
      <c r="I57" s="83">
        <v>94.5</v>
      </c>
      <c r="J57" s="83">
        <v>93.35</v>
      </c>
      <c r="K57" s="83">
        <v>94.199999999999989</v>
      </c>
      <c r="L57" s="83">
        <v>94.8</v>
      </c>
      <c r="M57" s="83">
        <v>94.07</v>
      </c>
      <c r="N57" s="83">
        <v>93.63</v>
      </c>
      <c r="O57" s="83">
        <v>94.03</v>
      </c>
      <c r="P57" s="83">
        <v>94.63000000000001</v>
      </c>
      <c r="Q57" s="83">
        <v>95.399999999999991</v>
      </c>
      <c r="R57" s="83">
        <v>95.07</v>
      </c>
      <c r="T57" s="6">
        <f t="shared" si="28"/>
        <v>9460</v>
      </c>
      <c r="U57" s="6">
        <f t="shared" si="15"/>
        <v>9375</v>
      </c>
      <c r="V57" s="6">
        <f t="shared" si="16"/>
        <v>9565</v>
      </c>
      <c r="W57" s="6">
        <f t="shared" si="17"/>
        <v>9510</v>
      </c>
      <c r="X57" s="6">
        <f t="shared" si="18"/>
        <v>9450</v>
      </c>
      <c r="Y57" s="6">
        <f t="shared" si="19"/>
        <v>9335</v>
      </c>
      <c r="Z57" s="6">
        <f t="shared" si="20"/>
        <v>9419.9999999999982</v>
      </c>
      <c r="AA57" s="6">
        <f t="shared" si="21"/>
        <v>9480</v>
      </c>
      <c r="AB57" s="6">
        <f t="shared" si="22"/>
        <v>9407</v>
      </c>
      <c r="AC57" s="6">
        <f t="shared" si="23"/>
        <v>9363</v>
      </c>
      <c r="AD57" s="6">
        <f t="shared" si="24"/>
        <v>9403</v>
      </c>
      <c r="AE57" s="6">
        <f t="shared" si="25"/>
        <v>9463.0000000000018</v>
      </c>
      <c r="AF57" s="6">
        <f t="shared" si="26"/>
        <v>9540</v>
      </c>
      <c r="AG57" s="6">
        <f t="shared" si="27"/>
        <v>9507</v>
      </c>
    </row>
    <row r="58" spans="2:33" x14ac:dyDescent="0.35">
      <c r="B58" s="98"/>
      <c r="C58" s="20">
        <v>200</v>
      </c>
      <c r="D58" s="20">
        <v>100</v>
      </c>
      <c r="E58" s="83">
        <v>89.8</v>
      </c>
      <c r="F58" s="83">
        <v>86.45</v>
      </c>
      <c r="G58" s="83">
        <v>81.25</v>
      </c>
      <c r="H58" s="83">
        <v>77.75</v>
      </c>
      <c r="I58" s="83">
        <v>80.800000000000011</v>
      </c>
      <c r="J58" s="83">
        <v>84.95</v>
      </c>
      <c r="K58" s="83">
        <v>86.4</v>
      </c>
      <c r="L58" s="83">
        <v>91.73</v>
      </c>
      <c r="M58" s="83">
        <v>77.3</v>
      </c>
      <c r="N58" s="83">
        <v>78.17</v>
      </c>
      <c r="O58" s="83">
        <v>84.97</v>
      </c>
      <c r="P58" s="83">
        <v>87.8</v>
      </c>
      <c r="Q58" s="83">
        <v>91.2</v>
      </c>
      <c r="R58" s="83">
        <v>94.1</v>
      </c>
      <c r="T58" s="6">
        <f t="shared" si="28"/>
        <v>8980</v>
      </c>
      <c r="U58" s="6">
        <f t="shared" si="15"/>
        <v>8645</v>
      </c>
      <c r="V58" s="6">
        <f t="shared" si="16"/>
        <v>8125</v>
      </c>
      <c r="W58" s="6">
        <f t="shared" si="17"/>
        <v>7775</v>
      </c>
      <c r="X58" s="6">
        <f t="shared" si="18"/>
        <v>8080.0000000000009</v>
      </c>
      <c r="Y58" s="6">
        <f t="shared" si="19"/>
        <v>8495</v>
      </c>
      <c r="Z58" s="6">
        <f t="shared" si="20"/>
        <v>8640</v>
      </c>
      <c r="AA58" s="6">
        <f t="shared" si="21"/>
        <v>9173</v>
      </c>
      <c r="AB58" s="6">
        <f t="shared" si="22"/>
        <v>7730</v>
      </c>
      <c r="AC58" s="6">
        <f t="shared" si="23"/>
        <v>7817</v>
      </c>
      <c r="AD58" s="6">
        <f t="shared" si="24"/>
        <v>8497</v>
      </c>
      <c r="AE58" s="6">
        <f t="shared" si="25"/>
        <v>8780</v>
      </c>
      <c r="AF58" s="6">
        <f t="shared" si="26"/>
        <v>9120</v>
      </c>
      <c r="AG58" s="6">
        <f t="shared" si="27"/>
        <v>9410</v>
      </c>
    </row>
    <row r="59" spans="2:33" x14ac:dyDescent="0.35">
      <c r="B59" s="98"/>
      <c r="C59" s="20">
        <v>200</v>
      </c>
      <c r="D59" s="20">
        <v>200</v>
      </c>
      <c r="E59" s="83">
        <v>93.4</v>
      </c>
      <c r="F59" s="83">
        <v>91.9</v>
      </c>
      <c r="G59" s="83">
        <v>93.35</v>
      </c>
      <c r="H59" s="83">
        <v>92.100000000000009</v>
      </c>
      <c r="I59" s="83">
        <v>92.65</v>
      </c>
      <c r="J59" s="83">
        <v>91.05</v>
      </c>
      <c r="K59" s="83">
        <v>91</v>
      </c>
      <c r="L59" s="83">
        <v>93.63</v>
      </c>
      <c r="M59" s="83">
        <v>86.6</v>
      </c>
      <c r="N59" s="83">
        <v>87.2</v>
      </c>
      <c r="O59" s="83">
        <v>90</v>
      </c>
      <c r="P59" s="83">
        <v>92.67</v>
      </c>
      <c r="Q59" s="83">
        <v>94.27</v>
      </c>
      <c r="R59" s="83">
        <v>94.899999999999991</v>
      </c>
      <c r="T59" s="6">
        <f t="shared" si="28"/>
        <v>9340</v>
      </c>
      <c r="U59" s="6">
        <f t="shared" si="15"/>
        <v>9190</v>
      </c>
      <c r="V59" s="6">
        <f t="shared" si="16"/>
        <v>9335</v>
      </c>
      <c r="W59" s="6">
        <f t="shared" si="17"/>
        <v>9210</v>
      </c>
      <c r="X59" s="6">
        <f t="shared" si="18"/>
        <v>9265</v>
      </c>
      <c r="Y59" s="6">
        <f t="shared" si="19"/>
        <v>9105</v>
      </c>
      <c r="Z59" s="6">
        <f t="shared" si="20"/>
        <v>9100</v>
      </c>
      <c r="AA59" s="6">
        <f t="shared" si="21"/>
        <v>9363</v>
      </c>
      <c r="AB59" s="6">
        <f t="shared" si="22"/>
        <v>8660</v>
      </c>
      <c r="AC59" s="6">
        <f t="shared" si="23"/>
        <v>8720</v>
      </c>
      <c r="AD59" s="6">
        <f t="shared" si="24"/>
        <v>9000</v>
      </c>
      <c r="AE59" s="6">
        <f t="shared" si="25"/>
        <v>9267</v>
      </c>
      <c r="AF59" s="6">
        <f t="shared" si="26"/>
        <v>9427</v>
      </c>
      <c r="AG59" s="6">
        <f t="shared" si="27"/>
        <v>9490</v>
      </c>
    </row>
    <row r="60" spans="2:33" x14ac:dyDescent="0.35">
      <c r="B60" s="98"/>
      <c r="C60" s="20">
        <v>200</v>
      </c>
      <c r="D60" s="20">
        <v>300</v>
      </c>
      <c r="E60" s="83">
        <v>94.15</v>
      </c>
      <c r="F60" s="83">
        <v>92.65</v>
      </c>
      <c r="G60" s="83">
        <v>95.15</v>
      </c>
      <c r="H60" s="83">
        <v>94.5</v>
      </c>
      <c r="I60" s="83">
        <v>93.2</v>
      </c>
      <c r="J60" s="83">
        <v>92.5</v>
      </c>
      <c r="K60" s="83">
        <v>92.85</v>
      </c>
      <c r="L60" s="83">
        <v>95.17</v>
      </c>
      <c r="M60" s="83">
        <v>90.47</v>
      </c>
      <c r="N60" s="83">
        <v>91.77</v>
      </c>
      <c r="O60" s="83">
        <v>91.8</v>
      </c>
      <c r="P60" s="83">
        <v>92.63</v>
      </c>
      <c r="Q60" s="83">
        <v>94.47</v>
      </c>
      <c r="R60" s="83">
        <v>94.33</v>
      </c>
      <c r="T60" s="6">
        <f t="shared" si="28"/>
        <v>9415</v>
      </c>
      <c r="U60" s="6">
        <f t="shared" si="15"/>
        <v>9265</v>
      </c>
      <c r="V60" s="6">
        <f t="shared" si="16"/>
        <v>9515</v>
      </c>
      <c r="W60" s="6">
        <f t="shared" si="17"/>
        <v>9450</v>
      </c>
      <c r="X60" s="6">
        <f t="shared" si="18"/>
        <v>9320</v>
      </c>
      <c r="Y60" s="6">
        <f t="shared" si="19"/>
        <v>9250</v>
      </c>
      <c r="Z60" s="6">
        <f t="shared" si="20"/>
        <v>9285</v>
      </c>
      <c r="AA60" s="6">
        <f t="shared" si="21"/>
        <v>9517</v>
      </c>
      <c r="AB60" s="6">
        <f t="shared" si="22"/>
        <v>9047</v>
      </c>
      <c r="AC60" s="6">
        <f t="shared" si="23"/>
        <v>9177</v>
      </c>
      <c r="AD60" s="6">
        <f t="shared" si="24"/>
        <v>9180</v>
      </c>
      <c r="AE60" s="6">
        <f t="shared" si="25"/>
        <v>9263</v>
      </c>
      <c r="AF60" s="6">
        <f t="shared" si="26"/>
        <v>9447</v>
      </c>
      <c r="AG60" s="6">
        <f t="shared" si="27"/>
        <v>9433</v>
      </c>
    </row>
    <row r="61" spans="2:33" x14ac:dyDescent="0.35">
      <c r="B61" s="98"/>
      <c r="C61" s="20">
        <v>300</v>
      </c>
      <c r="D61" s="20">
        <v>100</v>
      </c>
      <c r="E61" s="83">
        <v>87.85</v>
      </c>
      <c r="F61" s="83">
        <v>81.699999999999989</v>
      </c>
      <c r="G61" s="83">
        <v>72.3</v>
      </c>
      <c r="H61" s="83">
        <v>71.399999999999991</v>
      </c>
      <c r="I61" s="83">
        <v>74.75</v>
      </c>
      <c r="J61" s="83">
        <v>80.900000000000006</v>
      </c>
      <c r="K61" s="83">
        <v>82.25</v>
      </c>
      <c r="L61" s="83">
        <v>90.100000000000009</v>
      </c>
      <c r="M61" s="83">
        <v>66.63</v>
      </c>
      <c r="N61" s="83">
        <v>68.569999999999993</v>
      </c>
      <c r="O61" s="83">
        <v>77.33</v>
      </c>
      <c r="P61" s="83">
        <v>84.37</v>
      </c>
      <c r="Q61" s="83">
        <v>88.73</v>
      </c>
      <c r="R61" s="83">
        <v>92.23</v>
      </c>
      <c r="T61" s="6">
        <f t="shared" si="28"/>
        <v>8785</v>
      </c>
      <c r="U61" s="6">
        <f t="shared" si="15"/>
        <v>8169.9999999999991</v>
      </c>
      <c r="V61" s="6">
        <f t="shared" si="16"/>
        <v>7230</v>
      </c>
      <c r="W61" s="6">
        <f t="shared" si="17"/>
        <v>7139.9999999999991</v>
      </c>
      <c r="X61" s="6">
        <f t="shared" si="18"/>
        <v>7475</v>
      </c>
      <c r="Y61" s="6">
        <f t="shared" si="19"/>
        <v>8090.0000000000009</v>
      </c>
      <c r="Z61" s="6">
        <f t="shared" si="20"/>
        <v>8225</v>
      </c>
      <c r="AA61" s="6">
        <f t="shared" si="21"/>
        <v>9010</v>
      </c>
      <c r="AB61" s="6">
        <f t="shared" si="22"/>
        <v>6663</v>
      </c>
      <c r="AC61" s="6">
        <f t="shared" si="23"/>
        <v>6856.9999999999991</v>
      </c>
      <c r="AD61" s="6">
        <f t="shared" si="24"/>
        <v>7733</v>
      </c>
      <c r="AE61" s="6">
        <f t="shared" si="25"/>
        <v>8437</v>
      </c>
      <c r="AF61" s="6">
        <f t="shared" si="26"/>
        <v>8873</v>
      </c>
      <c r="AG61" s="6">
        <f t="shared" si="27"/>
        <v>9223</v>
      </c>
    </row>
    <row r="62" spans="2:33" x14ac:dyDescent="0.35">
      <c r="B62" s="98"/>
      <c r="C62" s="20">
        <v>300</v>
      </c>
      <c r="D62" s="20">
        <v>200</v>
      </c>
      <c r="E62" s="83">
        <v>91.75</v>
      </c>
      <c r="F62" s="83">
        <v>88.949999999999989</v>
      </c>
      <c r="G62" s="83">
        <v>92.45</v>
      </c>
      <c r="H62" s="83">
        <v>90.2</v>
      </c>
      <c r="I62" s="83">
        <v>88.75</v>
      </c>
      <c r="J62" s="83">
        <v>88.85</v>
      </c>
      <c r="K62" s="83">
        <v>87.9</v>
      </c>
      <c r="L62" s="83">
        <v>92.13</v>
      </c>
      <c r="M62" s="83">
        <v>81.699999999999989</v>
      </c>
      <c r="N62" s="83">
        <v>82.13000000000001</v>
      </c>
      <c r="O62" s="83">
        <v>86.9</v>
      </c>
      <c r="P62" s="83">
        <v>89.929999999999993</v>
      </c>
      <c r="Q62" s="83">
        <v>92.97</v>
      </c>
      <c r="R62" s="83">
        <v>93.899999999999991</v>
      </c>
      <c r="T62" s="6">
        <f t="shared" si="28"/>
        <v>9175</v>
      </c>
      <c r="U62" s="6">
        <f t="shared" si="15"/>
        <v>8894.9999999999982</v>
      </c>
      <c r="V62" s="6">
        <f t="shared" si="16"/>
        <v>9245</v>
      </c>
      <c r="W62" s="6">
        <f t="shared" si="17"/>
        <v>9020</v>
      </c>
      <c r="X62" s="6">
        <f t="shared" si="18"/>
        <v>8875</v>
      </c>
      <c r="Y62" s="6">
        <f t="shared" si="19"/>
        <v>8885</v>
      </c>
      <c r="Z62" s="6">
        <f t="shared" si="20"/>
        <v>8790</v>
      </c>
      <c r="AA62" s="6">
        <f t="shared" si="21"/>
        <v>9213</v>
      </c>
      <c r="AB62" s="6">
        <f t="shared" si="22"/>
        <v>8169.9999999999991</v>
      </c>
      <c r="AC62" s="6">
        <f t="shared" si="23"/>
        <v>8213.0000000000018</v>
      </c>
      <c r="AD62" s="6">
        <f t="shared" si="24"/>
        <v>8690</v>
      </c>
      <c r="AE62" s="6">
        <f t="shared" si="25"/>
        <v>8993</v>
      </c>
      <c r="AF62" s="6">
        <f t="shared" si="26"/>
        <v>9297</v>
      </c>
      <c r="AG62" s="6">
        <f t="shared" si="27"/>
        <v>9390</v>
      </c>
    </row>
    <row r="63" spans="2:33" x14ac:dyDescent="0.35">
      <c r="B63" s="99"/>
      <c r="C63" s="19">
        <v>300</v>
      </c>
      <c r="D63" s="19">
        <v>300</v>
      </c>
      <c r="E63" s="84">
        <v>92.800000000000011</v>
      </c>
      <c r="F63" s="84">
        <v>92.05</v>
      </c>
      <c r="G63" s="84">
        <v>95.8</v>
      </c>
      <c r="H63" s="84">
        <v>94.399999999999991</v>
      </c>
      <c r="I63" s="84">
        <v>92.300000000000011</v>
      </c>
      <c r="J63" s="84">
        <v>91.2</v>
      </c>
      <c r="K63" s="84">
        <v>91.149999999999991</v>
      </c>
      <c r="L63" s="84">
        <v>93.97</v>
      </c>
      <c r="M63" s="84">
        <v>90.100000000000009</v>
      </c>
      <c r="N63" s="84">
        <v>89.37</v>
      </c>
      <c r="O63" s="84">
        <v>91.13</v>
      </c>
      <c r="P63" s="84">
        <v>92.53</v>
      </c>
      <c r="Q63" s="84">
        <v>93.03</v>
      </c>
      <c r="R63" s="84">
        <v>93.100000000000009</v>
      </c>
      <c r="T63" s="6">
        <f t="shared" si="28"/>
        <v>9280.0000000000018</v>
      </c>
      <c r="U63" s="6">
        <f t="shared" si="15"/>
        <v>9205</v>
      </c>
      <c r="V63" s="6">
        <f t="shared" si="16"/>
        <v>9580</v>
      </c>
      <c r="W63" s="6">
        <f t="shared" si="17"/>
        <v>9440</v>
      </c>
      <c r="X63" s="6">
        <f t="shared" si="18"/>
        <v>9230.0000000000018</v>
      </c>
      <c r="Y63" s="6">
        <f t="shared" si="19"/>
        <v>9120</v>
      </c>
      <c r="Z63" s="6">
        <f t="shared" si="20"/>
        <v>9115</v>
      </c>
      <c r="AA63" s="6">
        <f t="shared" si="21"/>
        <v>9397</v>
      </c>
      <c r="AB63" s="6">
        <f t="shared" si="22"/>
        <v>9010</v>
      </c>
      <c r="AC63" s="6">
        <f t="shared" si="23"/>
        <v>8937</v>
      </c>
      <c r="AD63" s="6">
        <f t="shared" si="24"/>
        <v>9113</v>
      </c>
      <c r="AE63" s="6">
        <f t="shared" si="25"/>
        <v>9253</v>
      </c>
      <c r="AF63" s="6">
        <f t="shared" si="26"/>
        <v>9303</v>
      </c>
      <c r="AG63" s="6">
        <f t="shared" si="27"/>
        <v>9310</v>
      </c>
    </row>
    <row r="64" spans="2:33" x14ac:dyDescent="0.35">
      <c r="B64" s="98">
        <v>2</v>
      </c>
      <c r="C64" s="20">
        <v>100</v>
      </c>
      <c r="D64" s="20">
        <v>100</v>
      </c>
      <c r="E64" s="83">
        <v>93.65</v>
      </c>
      <c r="F64" s="83">
        <v>93.55</v>
      </c>
      <c r="G64" s="83">
        <v>92.45</v>
      </c>
      <c r="H64" s="83">
        <v>91</v>
      </c>
      <c r="I64" s="83">
        <v>91.45</v>
      </c>
      <c r="J64" s="83">
        <v>91.45</v>
      </c>
      <c r="K64" s="83">
        <v>91.7</v>
      </c>
      <c r="L64" s="83">
        <v>93.4</v>
      </c>
      <c r="M64" s="83">
        <v>93.93</v>
      </c>
      <c r="N64" s="83">
        <v>92.4</v>
      </c>
      <c r="O64" s="83">
        <v>91.33</v>
      </c>
      <c r="P64" s="83">
        <v>92.57</v>
      </c>
      <c r="Q64" s="83">
        <v>91.57</v>
      </c>
      <c r="R64" s="83">
        <v>92.36999999999999</v>
      </c>
      <c r="T64" s="6">
        <f t="shared" si="28"/>
        <v>9365</v>
      </c>
      <c r="U64" s="6">
        <f t="shared" si="15"/>
        <v>9355</v>
      </c>
      <c r="V64" s="6">
        <f t="shared" si="16"/>
        <v>9245</v>
      </c>
      <c r="W64" s="6">
        <f t="shared" si="17"/>
        <v>9100</v>
      </c>
      <c r="X64" s="6">
        <f t="shared" si="18"/>
        <v>9145</v>
      </c>
      <c r="Y64" s="6">
        <f t="shared" si="19"/>
        <v>9145</v>
      </c>
      <c r="Z64" s="6">
        <f t="shared" si="20"/>
        <v>9170</v>
      </c>
      <c r="AA64" s="6">
        <f t="shared" si="21"/>
        <v>9340</v>
      </c>
      <c r="AB64" s="6">
        <f t="shared" si="22"/>
        <v>9393</v>
      </c>
      <c r="AC64" s="6">
        <f t="shared" si="23"/>
        <v>9240</v>
      </c>
      <c r="AD64" s="6">
        <f t="shared" si="24"/>
        <v>9133</v>
      </c>
      <c r="AE64" s="6">
        <f t="shared" si="25"/>
        <v>9257</v>
      </c>
      <c r="AF64" s="6">
        <f t="shared" si="26"/>
        <v>9157</v>
      </c>
      <c r="AG64" s="6">
        <f t="shared" si="27"/>
        <v>9236.9999999999982</v>
      </c>
    </row>
    <row r="65" spans="2:33" x14ac:dyDescent="0.35">
      <c r="B65" s="98"/>
      <c r="C65" s="20">
        <v>100</v>
      </c>
      <c r="D65" s="20">
        <v>200</v>
      </c>
      <c r="E65" s="83">
        <v>94.699999999999989</v>
      </c>
      <c r="F65" s="83">
        <v>94.1</v>
      </c>
      <c r="G65" s="83">
        <v>93.5</v>
      </c>
      <c r="H65" s="83">
        <v>92.55</v>
      </c>
      <c r="I65" s="83">
        <v>92.95</v>
      </c>
      <c r="J65" s="83">
        <v>94</v>
      </c>
      <c r="K65" s="83">
        <v>94.3</v>
      </c>
      <c r="L65" s="83">
        <v>93.87</v>
      </c>
      <c r="M65" s="83">
        <v>94.27</v>
      </c>
      <c r="N65" s="83">
        <v>94.1</v>
      </c>
      <c r="O65" s="83">
        <v>93.73</v>
      </c>
      <c r="P65" s="83">
        <v>93.2</v>
      </c>
      <c r="Q65" s="83">
        <v>92.83</v>
      </c>
      <c r="R65" s="83">
        <v>93.5</v>
      </c>
      <c r="T65" s="6">
        <f t="shared" si="28"/>
        <v>9469.9999999999982</v>
      </c>
      <c r="U65" s="6">
        <f t="shared" si="15"/>
        <v>9410</v>
      </c>
      <c r="V65" s="6">
        <f t="shared" si="16"/>
        <v>9350</v>
      </c>
      <c r="W65" s="6">
        <f t="shared" si="17"/>
        <v>9255</v>
      </c>
      <c r="X65" s="6">
        <f t="shared" si="18"/>
        <v>9295</v>
      </c>
      <c r="Y65" s="6">
        <f t="shared" si="19"/>
        <v>9400</v>
      </c>
      <c r="Z65" s="6">
        <f t="shared" si="20"/>
        <v>9430</v>
      </c>
      <c r="AA65" s="6">
        <f t="shared" si="21"/>
        <v>9387</v>
      </c>
      <c r="AB65" s="6">
        <f t="shared" si="22"/>
        <v>9427</v>
      </c>
      <c r="AC65" s="6">
        <f t="shared" si="23"/>
        <v>9410</v>
      </c>
      <c r="AD65" s="6">
        <f t="shared" si="24"/>
        <v>9373</v>
      </c>
      <c r="AE65" s="6">
        <f t="shared" si="25"/>
        <v>9320</v>
      </c>
      <c r="AF65" s="6">
        <f t="shared" si="26"/>
        <v>9283</v>
      </c>
      <c r="AG65" s="6">
        <f t="shared" si="27"/>
        <v>9350</v>
      </c>
    </row>
    <row r="66" spans="2:33" x14ac:dyDescent="0.35">
      <c r="B66" s="98"/>
      <c r="C66" s="20">
        <v>100</v>
      </c>
      <c r="D66" s="20">
        <v>300</v>
      </c>
      <c r="E66" s="83">
        <v>94.85</v>
      </c>
      <c r="F66" s="83">
        <v>94.3</v>
      </c>
      <c r="G66" s="83">
        <v>94.45</v>
      </c>
      <c r="H66" s="83">
        <v>93.35</v>
      </c>
      <c r="I66" s="83">
        <v>93.95</v>
      </c>
      <c r="J66" s="83">
        <v>93.75</v>
      </c>
      <c r="K66" s="83">
        <v>94.5</v>
      </c>
      <c r="L66" s="83">
        <v>94.37</v>
      </c>
      <c r="M66" s="83">
        <v>94.23</v>
      </c>
      <c r="N66" s="83">
        <v>94.3</v>
      </c>
      <c r="O66" s="83">
        <v>94.47</v>
      </c>
      <c r="P66" s="83">
        <v>93.5</v>
      </c>
      <c r="Q66" s="83">
        <v>94.87</v>
      </c>
      <c r="R66" s="83">
        <v>93.83</v>
      </c>
      <c r="T66" s="6">
        <f t="shared" si="28"/>
        <v>9485</v>
      </c>
      <c r="U66" s="6">
        <f t="shared" si="15"/>
        <v>9430</v>
      </c>
      <c r="V66" s="6">
        <f t="shared" si="16"/>
        <v>9445</v>
      </c>
      <c r="W66" s="6">
        <f t="shared" si="17"/>
        <v>9335</v>
      </c>
      <c r="X66" s="6">
        <f t="shared" si="18"/>
        <v>9395</v>
      </c>
      <c r="Y66" s="6">
        <f t="shared" si="19"/>
        <v>9375</v>
      </c>
      <c r="Z66" s="6">
        <f t="shared" si="20"/>
        <v>9450</v>
      </c>
      <c r="AA66" s="6">
        <f t="shared" si="21"/>
        <v>9437</v>
      </c>
      <c r="AB66" s="6">
        <f t="shared" si="22"/>
        <v>9423</v>
      </c>
      <c r="AC66" s="6">
        <f t="shared" si="23"/>
        <v>9430</v>
      </c>
      <c r="AD66" s="6">
        <f t="shared" si="24"/>
        <v>9447</v>
      </c>
      <c r="AE66" s="6">
        <f t="shared" si="25"/>
        <v>9350</v>
      </c>
      <c r="AF66" s="6">
        <f t="shared" si="26"/>
        <v>9487</v>
      </c>
      <c r="AG66" s="6">
        <f t="shared" si="27"/>
        <v>9383</v>
      </c>
    </row>
    <row r="67" spans="2:33" x14ac:dyDescent="0.35">
      <c r="B67" s="98"/>
      <c r="C67" s="20">
        <v>200</v>
      </c>
      <c r="D67" s="20">
        <v>100</v>
      </c>
      <c r="E67" s="83">
        <v>91.3</v>
      </c>
      <c r="F67" s="83">
        <v>91.25</v>
      </c>
      <c r="G67" s="83">
        <v>89.1</v>
      </c>
      <c r="H67" s="83">
        <v>87.9</v>
      </c>
      <c r="I67" s="83">
        <v>88.75</v>
      </c>
      <c r="J67" s="83">
        <v>88.149999999999991</v>
      </c>
      <c r="K67" s="83">
        <v>88.3</v>
      </c>
      <c r="L67" s="83">
        <v>92.73</v>
      </c>
      <c r="M67" s="83">
        <v>91.3</v>
      </c>
      <c r="N67" s="83">
        <v>90.67</v>
      </c>
      <c r="O67" s="83">
        <v>89.77000000000001</v>
      </c>
      <c r="P67" s="83">
        <v>89.2</v>
      </c>
      <c r="Q67" s="83">
        <v>88.47</v>
      </c>
      <c r="R67" s="83">
        <v>89.9</v>
      </c>
      <c r="T67" s="6">
        <f t="shared" si="28"/>
        <v>9130</v>
      </c>
      <c r="U67" s="6">
        <f t="shared" si="15"/>
        <v>9125</v>
      </c>
      <c r="V67" s="6">
        <f t="shared" si="16"/>
        <v>8910</v>
      </c>
      <c r="W67" s="6">
        <f t="shared" si="17"/>
        <v>8790</v>
      </c>
      <c r="X67" s="6">
        <f t="shared" si="18"/>
        <v>8875</v>
      </c>
      <c r="Y67" s="6">
        <f t="shared" si="19"/>
        <v>8815</v>
      </c>
      <c r="Z67" s="6">
        <f t="shared" si="20"/>
        <v>8830</v>
      </c>
      <c r="AA67" s="6">
        <f t="shared" si="21"/>
        <v>9273</v>
      </c>
      <c r="AB67" s="6">
        <f t="shared" si="22"/>
        <v>9130</v>
      </c>
      <c r="AC67" s="6">
        <f t="shared" si="23"/>
        <v>9067</v>
      </c>
      <c r="AD67" s="6">
        <f t="shared" si="24"/>
        <v>8977.0000000000018</v>
      </c>
      <c r="AE67" s="6">
        <f t="shared" si="25"/>
        <v>8920</v>
      </c>
      <c r="AF67" s="6">
        <f t="shared" si="26"/>
        <v>8847</v>
      </c>
      <c r="AG67" s="6">
        <f t="shared" si="27"/>
        <v>8990</v>
      </c>
    </row>
    <row r="68" spans="2:33" x14ac:dyDescent="0.35">
      <c r="B68" s="98"/>
      <c r="C68" s="20">
        <v>200</v>
      </c>
      <c r="D68" s="20">
        <v>200</v>
      </c>
      <c r="E68" s="83">
        <v>94.05</v>
      </c>
      <c r="F68" s="83">
        <v>93.600000000000009</v>
      </c>
      <c r="G68" s="83">
        <v>93.100000000000009</v>
      </c>
      <c r="H68" s="83">
        <v>91.75</v>
      </c>
      <c r="I68" s="83">
        <v>92.2</v>
      </c>
      <c r="J68" s="83">
        <v>92.2</v>
      </c>
      <c r="K68" s="83">
        <v>90.9</v>
      </c>
      <c r="L68" s="83">
        <v>94.3</v>
      </c>
      <c r="M68" s="83">
        <v>93.53</v>
      </c>
      <c r="N68" s="83">
        <v>93.07</v>
      </c>
      <c r="O68" s="83">
        <v>93.5</v>
      </c>
      <c r="P68" s="83">
        <v>93.07</v>
      </c>
      <c r="Q68" s="83">
        <v>92.100000000000009</v>
      </c>
      <c r="R68" s="83">
        <v>91.73</v>
      </c>
      <c r="T68" s="6">
        <f t="shared" si="28"/>
        <v>9405</v>
      </c>
      <c r="U68" s="6">
        <f t="shared" si="15"/>
        <v>9360</v>
      </c>
      <c r="V68" s="6">
        <f t="shared" si="16"/>
        <v>9310</v>
      </c>
      <c r="W68" s="6">
        <f t="shared" si="17"/>
        <v>9175</v>
      </c>
      <c r="X68" s="6">
        <f t="shared" si="18"/>
        <v>9220</v>
      </c>
      <c r="Y68" s="6">
        <f t="shared" si="19"/>
        <v>9220</v>
      </c>
      <c r="Z68" s="6">
        <f t="shared" si="20"/>
        <v>9090</v>
      </c>
      <c r="AA68" s="6">
        <f t="shared" si="21"/>
        <v>9430</v>
      </c>
      <c r="AB68" s="6">
        <f t="shared" si="22"/>
        <v>9353</v>
      </c>
      <c r="AC68" s="6">
        <f t="shared" si="23"/>
        <v>9307</v>
      </c>
      <c r="AD68" s="6">
        <f t="shared" si="24"/>
        <v>9350</v>
      </c>
      <c r="AE68" s="6">
        <f t="shared" si="25"/>
        <v>9307</v>
      </c>
      <c r="AF68" s="6">
        <f t="shared" si="26"/>
        <v>9210</v>
      </c>
      <c r="AG68" s="6">
        <f t="shared" si="27"/>
        <v>9173</v>
      </c>
    </row>
    <row r="69" spans="2:33" x14ac:dyDescent="0.35">
      <c r="B69" s="98"/>
      <c r="C69" s="20">
        <v>200</v>
      </c>
      <c r="D69" s="20">
        <v>300</v>
      </c>
      <c r="E69" s="83">
        <v>94.55</v>
      </c>
      <c r="F69" s="83">
        <v>92.65</v>
      </c>
      <c r="G69" s="83">
        <v>92.5</v>
      </c>
      <c r="H69" s="83">
        <v>93.899999999999991</v>
      </c>
      <c r="I69" s="83">
        <v>93.75</v>
      </c>
      <c r="J69" s="83">
        <v>93.5</v>
      </c>
      <c r="K69" s="83">
        <v>93.45</v>
      </c>
      <c r="L69" s="83">
        <v>94.43</v>
      </c>
      <c r="M69" s="83">
        <v>93.83</v>
      </c>
      <c r="N69" s="83">
        <v>93.5</v>
      </c>
      <c r="O69" s="83">
        <v>92.53</v>
      </c>
      <c r="P69" s="83">
        <v>93.300000000000011</v>
      </c>
      <c r="Q69" s="83">
        <v>92.86999999999999</v>
      </c>
      <c r="R69" s="83">
        <v>92.77</v>
      </c>
      <c r="T69" s="6">
        <f t="shared" si="28"/>
        <v>9455</v>
      </c>
      <c r="U69" s="6">
        <f t="shared" si="15"/>
        <v>9265</v>
      </c>
      <c r="V69" s="6">
        <f t="shared" si="16"/>
        <v>9250</v>
      </c>
      <c r="W69" s="6">
        <f t="shared" si="17"/>
        <v>9390</v>
      </c>
      <c r="X69" s="6">
        <f t="shared" si="18"/>
        <v>9375</v>
      </c>
      <c r="Y69" s="6">
        <f t="shared" si="19"/>
        <v>9350</v>
      </c>
      <c r="Z69" s="6">
        <f t="shared" si="20"/>
        <v>9345</v>
      </c>
      <c r="AA69" s="6">
        <f t="shared" si="21"/>
        <v>9443</v>
      </c>
      <c r="AB69" s="6">
        <f t="shared" si="22"/>
        <v>9383</v>
      </c>
      <c r="AC69" s="6">
        <f t="shared" si="23"/>
        <v>9350</v>
      </c>
      <c r="AD69" s="6">
        <f t="shared" si="24"/>
        <v>9253</v>
      </c>
      <c r="AE69" s="6">
        <f t="shared" si="25"/>
        <v>9330.0000000000018</v>
      </c>
      <c r="AF69" s="6">
        <f t="shared" si="26"/>
        <v>9286.9999999999982</v>
      </c>
      <c r="AG69" s="6">
        <f t="shared" si="27"/>
        <v>9277</v>
      </c>
    </row>
    <row r="70" spans="2:33" x14ac:dyDescent="0.35">
      <c r="B70" s="98"/>
      <c r="C70" s="20">
        <v>300</v>
      </c>
      <c r="D70" s="20">
        <v>100</v>
      </c>
      <c r="E70" s="83">
        <v>88.9</v>
      </c>
      <c r="F70" s="83">
        <v>90.8</v>
      </c>
      <c r="G70" s="83">
        <v>85.95</v>
      </c>
      <c r="H70" s="83">
        <v>84.1</v>
      </c>
      <c r="I70" s="83">
        <v>83.45</v>
      </c>
      <c r="J70" s="83">
        <v>84.45</v>
      </c>
      <c r="K70" s="83">
        <v>84.25</v>
      </c>
      <c r="L70" s="83">
        <v>92.13</v>
      </c>
      <c r="M70" s="83">
        <v>89.4</v>
      </c>
      <c r="N70" s="83">
        <v>87.83</v>
      </c>
      <c r="O70" s="83">
        <v>86.7</v>
      </c>
      <c r="P70" s="83">
        <v>87.5</v>
      </c>
      <c r="Q70" s="83">
        <v>87.9</v>
      </c>
      <c r="R70" s="83">
        <v>87.570000000000007</v>
      </c>
      <c r="T70" s="6">
        <f t="shared" si="28"/>
        <v>8890</v>
      </c>
      <c r="U70" s="6">
        <f t="shared" si="15"/>
        <v>9080</v>
      </c>
      <c r="V70" s="6">
        <f t="shared" si="16"/>
        <v>8595</v>
      </c>
      <c r="W70" s="6">
        <f t="shared" si="17"/>
        <v>8410</v>
      </c>
      <c r="X70" s="6">
        <f t="shared" si="18"/>
        <v>8345</v>
      </c>
      <c r="Y70" s="6">
        <f t="shared" si="19"/>
        <v>8445</v>
      </c>
      <c r="Z70" s="6">
        <f t="shared" si="20"/>
        <v>8425</v>
      </c>
      <c r="AA70" s="6">
        <f t="shared" si="21"/>
        <v>9213</v>
      </c>
      <c r="AB70" s="6">
        <f t="shared" si="22"/>
        <v>8940</v>
      </c>
      <c r="AC70" s="6">
        <f t="shared" si="23"/>
        <v>8783</v>
      </c>
      <c r="AD70" s="6">
        <f t="shared" si="24"/>
        <v>8670</v>
      </c>
      <c r="AE70" s="6">
        <f t="shared" si="25"/>
        <v>8750</v>
      </c>
      <c r="AF70" s="6">
        <f t="shared" si="26"/>
        <v>8790</v>
      </c>
      <c r="AG70" s="6">
        <f t="shared" si="27"/>
        <v>8757</v>
      </c>
    </row>
    <row r="71" spans="2:33" x14ac:dyDescent="0.35">
      <c r="B71" s="98"/>
      <c r="C71" s="20">
        <v>300</v>
      </c>
      <c r="D71" s="20">
        <v>200</v>
      </c>
      <c r="E71" s="83">
        <v>92.35</v>
      </c>
      <c r="F71" s="83">
        <v>92.2</v>
      </c>
      <c r="G71" s="83">
        <v>90.85</v>
      </c>
      <c r="H71" s="83">
        <v>89.05</v>
      </c>
      <c r="I71" s="83">
        <v>89.25</v>
      </c>
      <c r="J71" s="83">
        <v>89.1</v>
      </c>
      <c r="K71" s="83">
        <v>90.3</v>
      </c>
      <c r="L71" s="83">
        <v>93.600000000000009</v>
      </c>
      <c r="M71" s="83">
        <v>92.57</v>
      </c>
      <c r="N71" s="83">
        <v>91.7</v>
      </c>
      <c r="O71" s="83">
        <v>90.73</v>
      </c>
      <c r="P71" s="83">
        <v>91.4</v>
      </c>
      <c r="Q71" s="83">
        <v>91.36999999999999</v>
      </c>
      <c r="R71" s="83">
        <v>91.13</v>
      </c>
      <c r="T71" s="6">
        <f t="shared" si="28"/>
        <v>9235</v>
      </c>
      <c r="U71" s="6">
        <f t="shared" si="15"/>
        <v>9220</v>
      </c>
      <c r="V71" s="6">
        <f t="shared" si="16"/>
        <v>9085</v>
      </c>
      <c r="W71" s="6">
        <f t="shared" si="17"/>
        <v>8905</v>
      </c>
      <c r="X71" s="6">
        <f t="shared" si="18"/>
        <v>8925</v>
      </c>
      <c r="Y71" s="6">
        <f t="shared" si="19"/>
        <v>8910</v>
      </c>
      <c r="Z71" s="6">
        <f t="shared" si="20"/>
        <v>9030</v>
      </c>
      <c r="AA71" s="6">
        <f t="shared" si="21"/>
        <v>9360</v>
      </c>
      <c r="AB71" s="6">
        <f t="shared" si="22"/>
        <v>9257</v>
      </c>
      <c r="AC71" s="6">
        <f t="shared" si="23"/>
        <v>9170</v>
      </c>
      <c r="AD71" s="6">
        <f t="shared" si="24"/>
        <v>9073</v>
      </c>
      <c r="AE71" s="6">
        <f t="shared" si="25"/>
        <v>9140</v>
      </c>
      <c r="AF71" s="6">
        <f t="shared" si="26"/>
        <v>9136.9999999999982</v>
      </c>
      <c r="AG71" s="6">
        <f t="shared" si="27"/>
        <v>9113</v>
      </c>
    </row>
    <row r="72" spans="2:33" x14ac:dyDescent="0.35">
      <c r="B72" s="99"/>
      <c r="C72" s="19">
        <v>300</v>
      </c>
      <c r="D72" s="19">
        <v>300</v>
      </c>
      <c r="E72" s="84">
        <v>93.2</v>
      </c>
      <c r="F72" s="84">
        <v>93.4</v>
      </c>
      <c r="G72" s="84">
        <v>91.5</v>
      </c>
      <c r="H72" s="84">
        <v>92</v>
      </c>
      <c r="I72" s="84">
        <v>90.649999999999991</v>
      </c>
      <c r="J72" s="84">
        <v>91.05</v>
      </c>
      <c r="K72" s="84">
        <v>91.2</v>
      </c>
      <c r="L72" s="84">
        <v>94.17</v>
      </c>
      <c r="M72" s="84">
        <v>93.4</v>
      </c>
      <c r="N72" s="84">
        <v>93.73</v>
      </c>
      <c r="O72" s="84">
        <v>92.77</v>
      </c>
      <c r="P72" s="84">
        <v>92.100000000000009</v>
      </c>
      <c r="Q72" s="84">
        <v>91.27</v>
      </c>
      <c r="R72" s="84">
        <v>90.97</v>
      </c>
      <c r="T72" s="6">
        <f t="shared" si="28"/>
        <v>9320</v>
      </c>
      <c r="U72" s="6">
        <f t="shared" si="15"/>
        <v>9340</v>
      </c>
      <c r="V72" s="6">
        <f t="shared" si="16"/>
        <v>9150</v>
      </c>
      <c r="W72" s="6">
        <f t="shared" si="17"/>
        <v>9200</v>
      </c>
      <c r="X72" s="6">
        <f t="shared" si="18"/>
        <v>9065</v>
      </c>
      <c r="Y72" s="6">
        <f t="shared" si="19"/>
        <v>9105</v>
      </c>
      <c r="Z72" s="6">
        <f t="shared" si="20"/>
        <v>9120</v>
      </c>
      <c r="AA72" s="6">
        <f t="shared" si="21"/>
        <v>9417</v>
      </c>
      <c r="AB72" s="6">
        <f t="shared" si="22"/>
        <v>9340</v>
      </c>
      <c r="AC72" s="6">
        <f t="shared" si="23"/>
        <v>9373</v>
      </c>
      <c r="AD72" s="6">
        <f t="shared" si="24"/>
        <v>9277</v>
      </c>
      <c r="AE72" s="6">
        <f t="shared" si="25"/>
        <v>9210</v>
      </c>
      <c r="AF72" s="6">
        <f t="shared" si="26"/>
        <v>9127</v>
      </c>
      <c r="AG72" s="6">
        <f t="shared" si="27"/>
        <v>9097</v>
      </c>
    </row>
    <row r="74" spans="2:33" ht="20.149999999999999" x14ac:dyDescent="0.5">
      <c r="B74" s="85" t="s">
        <v>89</v>
      </c>
    </row>
    <row r="75" spans="2:33" x14ac:dyDescent="0.35">
      <c r="B75" s="48"/>
      <c r="C75" s="48"/>
      <c r="D75" s="48"/>
      <c r="E75" s="96" t="s">
        <v>0</v>
      </c>
      <c r="F75" s="96"/>
      <c r="G75" s="96"/>
      <c r="H75" s="96"/>
      <c r="I75" s="96"/>
      <c r="J75" s="96"/>
      <c r="K75" s="96"/>
      <c r="L75" s="96" t="s">
        <v>1</v>
      </c>
      <c r="M75" s="96"/>
      <c r="N75" s="96"/>
      <c r="O75" s="96"/>
      <c r="P75" s="96"/>
      <c r="Q75" s="96"/>
      <c r="R75" s="96"/>
    </row>
    <row r="76" spans="2:33" x14ac:dyDescent="0.35">
      <c r="B76" s="47" t="s">
        <v>81</v>
      </c>
      <c r="C76" s="47" t="s">
        <v>2</v>
      </c>
      <c r="D76" s="47" t="s">
        <v>3</v>
      </c>
      <c r="E76" s="47" t="s">
        <v>12</v>
      </c>
      <c r="F76" s="47" t="s">
        <v>13</v>
      </c>
      <c r="G76" s="47" t="s">
        <v>14</v>
      </c>
      <c r="H76" s="47" t="s">
        <v>15</v>
      </c>
      <c r="I76" s="47" t="s">
        <v>16</v>
      </c>
      <c r="J76" s="47" t="s">
        <v>17</v>
      </c>
      <c r="K76" s="47" t="s">
        <v>18</v>
      </c>
      <c r="L76" s="47" t="s">
        <v>12</v>
      </c>
      <c r="M76" s="47" t="s">
        <v>13</v>
      </c>
      <c r="N76" s="47" t="s">
        <v>14</v>
      </c>
      <c r="O76" s="47" t="s">
        <v>15</v>
      </c>
      <c r="P76" s="47" t="s">
        <v>16</v>
      </c>
      <c r="Q76" s="47" t="s">
        <v>17</v>
      </c>
      <c r="R76" s="47" t="s">
        <v>18</v>
      </c>
    </row>
    <row r="77" spans="2:33" x14ac:dyDescent="0.35">
      <c r="B77" s="97">
        <v>1</v>
      </c>
      <c r="C77" s="48">
        <v>100</v>
      </c>
      <c r="D77" s="48">
        <v>100</v>
      </c>
      <c r="E77" s="81">
        <f>E55-E32</f>
        <v>0.20000000000000284</v>
      </c>
      <c r="F77" s="81">
        <f t="shared" ref="F77:R77" si="29">F55-F32</f>
        <v>0.55000000000001137</v>
      </c>
      <c r="G77" s="81">
        <f t="shared" si="29"/>
        <v>0.60000000000000853</v>
      </c>
      <c r="H77" s="81">
        <f t="shared" si="29"/>
        <v>0.99999999999998579</v>
      </c>
      <c r="I77" s="81">
        <f t="shared" si="29"/>
        <v>0.59999999999999432</v>
      </c>
      <c r="J77" s="81">
        <f t="shared" si="29"/>
        <v>0.70000000000000284</v>
      </c>
      <c r="K77" s="81">
        <f t="shared" si="29"/>
        <v>0.79999999999999716</v>
      </c>
      <c r="L77" s="81">
        <f t="shared" si="29"/>
        <v>0.20000000000000284</v>
      </c>
      <c r="M77" s="81">
        <f t="shared" si="29"/>
        <v>1.2000000000000028</v>
      </c>
      <c r="N77" s="81">
        <f t="shared" si="29"/>
        <v>1.2999999999999972</v>
      </c>
      <c r="O77" s="81">
        <f t="shared" si="29"/>
        <v>1.1399999999999864</v>
      </c>
      <c r="P77" s="81">
        <f t="shared" si="29"/>
        <v>0.5</v>
      </c>
      <c r="Q77" s="81">
        <f t="shared" si="29"/>
        <v>0.86000000000001364</v>
      </c>
      <c r="R77" s="81">
        <f t="shared" si="29"/>
        <v>0.93000000000000682</v>
      </c>
    </row>
    <row r="78" spans="2:33" x14ac:dyDescent="0.35">
      <c r="B78" s="98"/>
      <c r="C78" s="47">
        <v>100</v>
      </c>
      <c r="D78" s="47">
        <v>200</v>
      </c>
      <c r="E78" s="83">
        <f t="shared" ref="E78:R78" si="30">E56-E33</f>
        <v>9.9999999999994316E-2</v>
      </c>
      <c r="F78" s="83">
        <f t="shared" si="30"/>
        <v>0.25</v>
      </c>
      <c r="G78" s="83">
        <f t="shared" si="30"/>
        <v>4.9999999999997158E-2</v>
      </c>
      <c r="H78" s="83">
        <f t="shared" si="30"/>
        <v>9.9999999999994316E-2</v>
      </c>
      <c r="I78" s="83">
        <f t="shared" si="30"/>
        <v>0.25</v>
      </c>
      <c r="J78" s="83">
        <f t="shared" si="30"/>
        <v>0.40000000000000568</v>
      </c>
      <c r="K78" s="83">
        <f t="shared" si="30"/>
        <v>0.95000000000001705</v>
      </c>
      <c r="L78" s="83">
        <f t="shared" si="30"/>
        <v>0.10000000000000853</v>
      </c>
      <c r="M78" s="83">
        <f t="shared" si="30"/>
        <v>0.5</v>
      </c>
      <c r="N78" s="83">
        <f t="shared" si="30"/>
        <v>0.53999999999999204</v>
      </c>
      <c r="O78" s="83">
        <f t="shared" si="30"/>
        <v>0.39999999999999147</v>
      </c>
      <c r="P78" s="83">
        <f t="shared" si="30"/>
        <v>0.53000000000001535</v>
      </c>
      <c r="Q78" s="83">
        <f t="shared" si="30"/>
        <v>0.42999999999999261</v>
      </c>
      <c r="R78" s="83">
        <f t="shared" si="30"/>
        <v>0.5</v>
      </c>
    </row>
    <row r="79" spans="2:33" x14ac:dyDescent="0.35">
      <c r="B79" s="98"/>
      <c r="C79" s="47">
        <v>100</v>
      </c>
      <c r="D79" s="47">
        <v>300</v>
      </c>
      <c r="E79" s="83">
        <f t="shared" ref="E79:R79" si="31">E57-E34</f>
        <v>0.20000000000000284</v>
      </c>
      <c r="F79" s="83">
        <f t="shared" si="31"/>
        <v>0.14999999999999147</v>
      </c>
      <c r="G79" s="83">
        <f t="shared" si="31"/>
        <v>0.30000000000001137</v>
      </c>
      <c r="H79" s="83">
        <f t="shared" si="31"/>
        <v>0.25</v>
      </c>
      <c r="I79" s="83">
        <f t="shared" si="31"/>
        <v>0.20000000000000284</v>
      </c>
      <c r="J79" s="83">
        <f t="shared" si="31"/>
        <v>0.14999999999999147</v>
      </c>
      <c r="K79" s="83">
        <f t="shared" si="31"/>
        <v>-0.10000000000000853</v>
      </c>
      <c r="L79" s="83">
        <f t="shared" si="31"/>
        <v>0</v>
      </c>
      <c r="M79" s="83">
        <f t="shared" si="31"/>
        <v>0.17000000000000171</v>
      </c>
      <c r="N79" s="83">
        <f t="shared" si="31"/>
        <v>0.25999999999999091</v>
      </c>
      <c r="O79" s="83">
        <f t="shared" si="31"/>
        <v>9.9999999999994316E-2</v>
      </c>
      <c r="P79" s="83">
        <f t="shared" si="31"/>
        <v>0.23000000000001819</v>
      </c>
      <c r="Q79" s="83">
        <f t="shared" si="31"/>
        <v>9.9999999999994316E-2</v>
      </c>
      <c r="R79" s="83">
        <f t="shared" si="31"/>
        <v>0.3399999999999892</v>
      </c>
    </row>
    <row r="80" spans="2:33" x14ac:dyDescent="0.35">
      <c r="B80" s="98"/>
      <c r="C80" s="47">
        <v>200</v>
      </c>
      <c r="D80" s="47">
        <v>100</v>
      </c>
      <c r="E80" s="83">
        <f t="shared" ref="E80:R80" si="32">E58-E35</f>
        <v>0</v>
      </c>
      <c r="F80" s="83">
        <f t="shared" si="32"/>
        <v>0.5</v>
      </c>
      <c r="G80" s="83">
        <f t="shared" si="32"/>
        <v>1.0999999999999943</v>
      </c>
      <c r="H80" s="83">
        <f t="shared" si="32"/>
        <v>1.1000000000000085</v>
      </c>
      <c r="I80" s="83">
        <f t="shared" si="32"/>
        <v>0.85000000000000853</v>
      </c>
      <c r="J80" s="83">
        <f t="shared" si="32"/>
        <v>0.45000000000000284</v>
      </c>
      <c r="K80" s="83">
        <f t="shared" si="32"/>
        <v>0.34999999999999432</v>
      </c>
      <c r="L80" s="83">
        <f t="shared" si="32"/>
        <v>6.0000000000002274E-2</v>
      </c>
      <c r="M80" s="83">
        <f t="shared" si="32"/>
        <v>0.89999999999999147</v>
      </c>
      <c r="N80" s="83">
        <f t="shared" si="32"/>
        <v>1.5999999999999943</v>
      </c>
      <c r="O80" s="83">
        <f t="shared" si="32"/>
        <v>1.0700000000000074</v>
      </c>
      <c r="P80" s="83">
        <f t="shared" si="32"/>
        <v>0.59999999999999432</v>
      </c>
      <c r="Q80" s="83">
        <f t="shared" si="32"/>
        <v>0.90000000000000568</v>
      </c>
      <c r="R80" s="83">
        <f t="shared" si="32"/>
        <v>0.49999999999998579</v>
      </c>
    </row>
    <row r="81" spans="2:18" x14ac:dyDescent="0.35">
      <c r="B81" s="98"/>
      <c r="C81" s="47">
        <v>200</v>
      </c>
      <c r="D81" s="47">
        <v>200</v>
      </c>
      <c r="E81" s="83">
        <f t="shared" ref="E81:R81" si="33">E59-E36</f>
        <v>9.9999999999994316E-2</v>
      </c>
      <c r="F81" s="83">
        <f t="shared" si="33"/>
        <v>0.20000000000000284</v>
      </c>
      <c r="G81" s="83">
        <f t="shared" si="33"/>
        <v>0.24999999999998579</v>
      </c>
      <c r="H81" s="83">
        <f t="shared" si="33"/>
        <v>0</v>
      </c>
      <c r="I81" s="83">
        <f t="shared" si="33"/>
        <v>0.25</v>
      </c>
      <c r="J81" s="83">
        <f t="shared" si="33"/>
        <v>4.9999999999997158E-2</v>
      </c>
      <c r="K81" s="83">
        <f t="shared" si="33"/>
        <v>0.39999999999999147</v>
      </c>
      <c r="L81" s="83">
        <f t="shared" si="33"/>
        <v>0.15999999999999659</v>
      </c>
      <c r="M81" s="83">
        <f t="shared" si="33"/>
        <v>0.46999999999999886</v>
      </c>
      <c r="N81" s="83">
        <f t="shared" si="33"/>
        <v>0.60000000000000853</v>
      </c>
      <c r="O81" s="83">
        <f t="shared" si="33"/>
        <v>0.46999999999999886</v>
      </c>
      <c r="P81" s="83">
        <f t="shared" si="33"/>
        <v>0.46999999999999886</v>
      </c>
      <c r="Q81" s="83">
        <f t="shared" si="33"/>
        <v>0.29999999999999716</v>
      </c>
      <c r="R81" s="83">
        <f t="shared" si="33"/>
        <v>0.20000000000000284</v>
      </c>
    </row>
    <row r="82" spans="2:18" x14ac:dyDescent="0.35">
      <c r="B82" s="98"/>
      <c r="C82" s="47">
        <v>200</v>
      </c>
      <c r="D82" s="47">
        <v>300</v>
      </c>
      <c r="E82" s="83">
        <f t="shared" ref="E82:R82" si="34">E60-E37</f>
        <v>0.10000000000000853</v>
      </c>
      <c r="F82" s="83">
        <f t="shared" si="34"/>
        <v>-4.9999999999997158E-2</v>
      </c>
      <c r="G82" s="83">
        <f t="shared" si="34"/>
        <v>5.0000000000011369E-2</v>
      </c>
      <c r="H82" s="83">
        <f t="shared" si="34"/>
        <v>0.20000000000000284</v>
      </c>
      <c r="I82" s="83">
        <f t="shared" si="34"/>
        <v>0.29999999999999716</v>
      </c>
      <c r="J82" s="83">
        <f t="shared" si="34"/>
        <v>0.34999999999999432</v>
      </c>
      <c r="K82" s="83">
        <f t="shared" si="34"/>
        <v>0</v>
      </c>
      <c r="L82" s="83">
        <f t="shared" si="34"/>
        <v>0.10000000000000853</v>
      </c>
      <c r="M82" s="83">
        <f t="shared" si="34"/>
        <v>0.26999999999999602</v>
      </c>
      <c r="N82" s="83">
        <f t="shared" si="34"/>
        <v>0.29999999999999716</v>
      </c>
      <c r="O82" s="83">
        <f t="shared" si="34"/>
        <v>0.32999999999999829</v>
      </c>
      <c r="P82" s="83">
        <f t="shared" si="34"/>
        <v>0.32999999999998408</v>
      </c>
      <c r="Q82" s="83">
        <f t="shared" si="34"/>
        <v>0.27000000000001023</v>
      </c>
      <c r="R82" s="83">
        <f t="shared" si="34"/>
        <v>0.13000000000000966</v>
      </c>
    </row>
    <row r="83" spans="2:18" x14ac:dyDescent="0.35">
      <c r="B83" s="98"/>
      <c r="C83" s="47">
        <v>300</v>
      </c>
      <c r="D83" s="47">
        <v>100</v>
      </c>
      <c r="E83" s="83">
        <f t="shared" ref="E83:R83" si="35">E61-E38</f>
        <v>-0.25</v>
      </c>
      <c r="F83" s="83">
        <f t="shared" si="35"/>
        <v>0.99999999999998579</v>
      </c>
      <c r="G83" s="83">
        <f t="shared" si="35"/>
        <v>1.0999999999999943</v>
      </c>
      <c r="H83" s="83">
        <f t="shared" si="35"/>
        <v>1.3499999999999943</v>
      </c>
      <c r="I83" s="83">
        <f t="shared" si="35"/>
        <v>1</v>
      </c>
      <c r="J83" s="83">
        <f t="shared" si="35"/>
        <v>0.59999999999999432</v>
      </c>
      <c r="K83" s="83">
        <f t="shared" si="35"/>
        <v>0.79999999999999716</v>
      </c>
      <c r="L83" s="83">
        <f t="shared" si="35"/>
        <v>0</v>
      </c>
      <c r="M83" s="83">
        <f t="shared" si="35"/>
        <v>1</v>
      </c>
      <c r="N83" s="83">
        <f t="shared" si="35"/>
        <v>1.7399999999999949</v>
      </c>
      <c r="O83" s="83">
        <f t="shared" si="35"/>
        <v>1.4599999999999937</v>
      </c>
      <c r="P83" s="83">
        <f t="shared" si="35"/>
        <v>0.57000000000000739</v>
      </c>
      <c r="Q83" s="83">
        <f t="shared" si="35"/>
        <v>0.65999999999999659</v>
      </c>
      <c r="R83" s="83">
        <f t="shared" si="35"/>
        <v>0.56000000000000227</v>
      </c>
    </row>
    <row r="84" spans="2:18" x14ac:dyDescent="0.35">
      <c r="B84" s="98"/>
      <c r="C84" s="47">
        <v>300</v>
      </c>
      <c r="D84" s="47">
        <v>200</v>
      </c>
      <c r="E84" s="83">
        <f t="shared" ref="E84:R84" si="36">E62-E39</f>
        <v>0.10000000000000853</v>
      </c>
      <c r="F84" s="83">
        <f t="shared" si="36"/>
        <v>9.9999999999994316E-2</v>
      </c>
      <c r="G84" s="83">
        <f t="shared" si="36"/>
        <v>0.20000000000000284</v>
      </c>
      <c r="H84" s="83">
        <f t="shared" si="36"/>
        <v>0.40000000000000568</v>
      </c>
      <c r="I84" s="83">
        <f t="shared" si="36"/>
        <v>0.40000000000000568</v>
      </c>
      <c r="J84" s="83">
        <f t="shared" si="36"/>
        <v>0.14999999999999147</v>
      </c>
      <c r="K84" s="83">
        <f t="shared" si="36"/>
        <v>0.25000000000001421</v>
      </c>
      <c r="L84" s="83">
        <f t="shared" si="36"/>
        <v>-0.34000000000000341</v>
      </c>
      <c r="M84" s="83">
        <f t="shared" si="36"/>
        <v>0.46999999999998465</v>
      </c>
      <c r="N84" s="83">
        <f t="shared" si="36"/>
        <v>0.46000000000000796</v>
      </c>
      <c r="O84" s="83">
        <f t="shared" si="36"/>
        <v>0.73000000000000398</v>
      </c>
      <c r="P84" s="83">
        <f t="shared" si="36"/>
        <v>0.65999999999998238</v>
      </c>
      <c r="Q84" s="83">
        <f t="shared" si="36"/>
        <v>0.46999999999999886</v>
      </c>
      <c r="R84" s="83">
        <f t="shared" si="36"/>
        <v>0.52999999999998693</v>
      </c>
    </row>
    <row r="85" spans="2:18" x14ac:dyDescent="0.35">
      <c r="B85" s="99"/>
      <c r="C85" s="45">
        <v>300</v>
      </c>
      <c r="D85" s="45">
        <v>300</v>
      </c>
      <c r="E85" s="84">
        <f t="shared" ref="E85:R85" si="37">E63-E40</f>
        <v>-4.9999999999982947E-2</v>
      </c>
      <c r="F85" s="84">
        <f t="shared" si="37"/>
        <v>9.9999999999994316E-2</v>
      </c>
      <c r="G85" s="84">
        <f t="shared" si="37"/>
        <v>-5.0000000000011369E-2</v>
      </c>
      <c r="H85" s="84">
        <f t="shared" si="37"/>
        <v>9.9999999999994316E-2</v>
      </c>
      <c r="I85" s="84">
        <f t="shared" si="37"/>
        <v>5.0000000000011369E-2</v>
      </c>
      <c r="J85" s="84">
        <f t="shared" si="37"/>
        <v>0.45000000000000284</v>
      </c>
      <c r="K85" s="84">
        <f t="shared" si="37"/>
        <v>0.39999999999999147</v>
      </c>
      <c r="L85" s="84">
        <f t="shared" si="37"/>
        <v>-6.0000000000002274E-2</v>
      </c>
      <c r="M85" s="84">
        <f t="shared" si="37"/>
        <v>0.20000000000000284</v>
      </c>
      <c r="N85" s="84">
        <f t="shared" si="37"/>
        <v>0.44000000000001194</v>
      </c>
      <c r="O85" s="84">
        <f t="shared" si="37"/>
        <v>0.32999999999999829</v>
      </c>
      <c r="P85" s="84">
        <f t="shared" si="37"/>
        <v>0.42999999999999261</v>
      </c>
      <c r="Q85" s="84">
        <f t="shared" si="37"/>
        <v>0.12999999999999545</v>
      </c>
      <c r="R85" s="84">
        <f t="shared" si="37"/>
        <v>0.13000000000000966</v>
      </c>
    </row>
    <row r="86" spans="2:18" x14ac:dyDescent="0.35">
      <c r="B86" s="98">
        <v>2</v>
      </c>
      <c r="C86" s="47">
        <v>100</v>
      </c>
      <c r="D86" s="47">
        <v>100</v>
      </c>
      <c r="E86" s="83">
        <f t="shared" ref="E86:R86" si="38">E64-E41</f>
        <v>4.9999999999997158E-2</v>
      </c>
      <c r="F86" s="83">
        <f t="shared" si="38"/>
        <v>0.39999999999999147</v>
      </c>
      <c r="G86" s="83">
        <f t="shared" si="38"/>
        <v>0.14999999999999147</v>
      </c>
      <c r="H86" s="83">
        <f t="shared" si="38"/>
        <v>0.45000000000000284</v>
      </c>
      <c r="I86" s="83">
        <f t="shared" si="38"/>
        <v>0.54999999999999716</v>
      </c>
      <c r="J86" s="83">
        <f t="shared" si="38"/>
        <v>0.54999999999999716</v>
      </c>
      <c r="K86" s="83">
        <f t="shared" si="38"/>
        <v>0.29999999999999716</v>
      </c>
      <c r="L86" s="83">
        <f t="shared" si="38"/>
        <v>-0.12999999999999545</v>
      </c>
      <c r="M86" s="83">
        <f t="shared" si="38"/>
        <v>0.10000000000000853</v>
      </c>
      <c r="N86" s="83">
        <f t="shared" si="38"/>
        <v>0.57000000000000739</v>
      </c>
      <c r="O86" s="83">
        <f t="shared" si="38"/>
        <v>0.70000000000000284</v>
      </c>
      <c r="P86" s="83">
        <f t="shared" si="38"/>
        <v>0.70000000000000284</v>
      </c>
      <c r="Q86" s="83">
        <f t="shared" si="38"/>
        <v>0.56999999999999318</v>
      </c>
      <c r="R86" s="83">
        <f t="shared" si="38"/>
        <v>0.26999999999998181</v>
      </c>
    </row>
    <row r="87" spans="2:18" x14ac:dyDescent="0.35">
      <c r="B87" s="98"/>
      <c r="C87" s="47">
        <v>100</v>
      </c>
      <c r="D87" s="47">
        <v>200</v>
      </c>
      <c r="E87" s="83">
        <f t="shared" ref="E87:R87" si="39">E65-E42</f>
        <v>0</v>
      </c>
      <c r="F87" s="83">
        <f t="shared" si="39"/>
        <v>0.14999999999999147</v>
      </c>
      <c r="G87" s="83">
        <f t="shared" si="39"/>
        <v>0.25</v>
      </c>
      <c r="H87" s="83">
        <f t="shared" si="39"/>
        <v>0.34999999999999432</v>
      </c>
      <c r="I87" s="83">
        <f t="shared" si="39"/>
        <v>4.9999999999997158E-2</v>
      </c>
      <c r="J87" s="83">
        <f t="shared" si="39"/>
        <v>0.15000000000000568</v>
      </c>
      <c r="K87" s="83">
        <f t="shared" si="39"/>
        <v>0.40000000000000568</v>
      </c>
      <c r="L87" s="83">
        <f t="shared" si="39"/>
        <v>-6.0000000000002274E-2</v>
      </c>
      <c r="M87" s="83">
        <f t="shared" si="39"/>
        <v>0.14000000000000057</v>
      </c>
      <c r="N87" s="83">
        <f t="shared" si="39"/>
        <v>0.26999999999999602</v>
      </c>
      <c r="O87" s="83">
        <f t="shared" si="39"/>
        <v>0.20000000000000284</v>
      </c>
      <c r="P87" s="83">
        <f t="shared" si="39"/>
        <v>0.26999999999999602</v>
      </c>
      <c r="Q87" s="83">
        <f t="shared" si="39"/>
        <v>0.20000000000000284</v>
      </c>
      <c r="R87" s="83">
        <f t="shared" si="39"/>
        <v>0.17000000000000171</v>
      </c>
    </row>
    <row r="88" spans="2:18" x14ac:dyDescent="0.35">
      <c r="B88" s="98"/>
      <c r="C88" s="47">
        <v>100</v>
      </c>
      <c r="D88" s="47">
        <v>300</v>
      </c>
      <c r="E88" s="83">
        <f t="shared" ref="E88:R88" si="40">E66-E43</f>
        <v>0</v>
      </c>
      <c r="F88" s="83">
        <f t="shared" si="40"/>
        <v>0.14999999999999147</v>
      </c>
      <c r="G88" s="83">
        <f t="shared" si="40"/>
        <v>-4.9999999999997158E-2</v>
      </c>
      <c r="H88" s="83">
        <f t="shared" si="40"/>
        <v>9.9999999999994316E-2</v>
      </c>
      <c r="I88" s="83">
        <f t="shared" si="40"/>
        <v>0.25</v>
      </c>
      <c r="J88" s="83">
        <f t="shared" si="40"/>
        <v>4.9999999999997158E-2</v>
      </c>
      <c r="K88" s="83">
        <f t="shared" si="40"/>
        <v>0.15000000000000568</v>
      </c>
      <c r="L88" s="83">
        <f t="shared" si="40"/>
        <v>0.20000000000000284</v>
      </c>
      <c r="M88" s="83">
        <f t="shared" si="40"/>
        <v>0.26000000000000512</v>
      </c>
      <c r="N88" s="83">
        <f t="shared" si="40"/>
        <v>0.12999999999999545</v>
      </c>
      <c r="O88" s="83">
        <f t="shared" si="40"/>
        <v>0.20000000000000284</v>
      </c>
      <c r="P88" s="83">
        <f t="shared" si="40"/>
        <v>0.19999999999998863</v>
      </c>
      <c r="Q88" s="83">
        <f t="shared" si="40"/>
        <v>0.23999999999999488</v>
      </c>
      <c r="R88" s="83">
        <f t="shared" si="40"/>
        <v>0.20000000000000284</v>
      </c>
    </row>
    <row r="89" spans="2:18" x14ac:dyDescent="0.35">
      <c r="B89" s="98"/>
      <c r="C89" s="47">
        <v>200</v>
      </c>
      <c r="D89" s="47">
        <v>100</v>
      </c>
      <c r="E89" s="83">
        <f t="shared" ref="E89:R89" si="41">E67-E44</f>
        <v>-4.9999999999997158E-2</v>
      </c>
      <c r="F89" s="83">
        <f t="shared" si="41"/>
        <v>0.10000000000000853</v>
      </c>
      <c r="G89" s="83">
        <f t="shared" si="41"/>
        <v>0.5</v>
      </c>
      <c r="H89" s="83">
        <f t="shared" si="41"/>
        <v>0.35000000000000853</v>
      </c>
      <c r="I89" s="83">
        <f t="shared" si="41"/>
        <v>0.54999999999999716</v>
      </c>
      <c r="J89" s="83">
        <f t="shared" si="41"/>
        <v>0.64999999999999147</v>
      </c>
      <c r="K89" s="83">
        <f t="shared" si="41"/>
        <v>0.54999999999999716</v>
      </c>
      <c r="L89" s="83">
        <f t="shared" si="41"/>
        <v>6.0000000000002274E-2</v>
      </c>
      <c r="M89" s="83">
        <f t="shared" si="41"/>
        <v>-6.9999999999993179E-2</v>
      </c>
      <c r="N89" s="83">
        <f t="shared" si="41"/>
        <v>0.43999999999999773</v>
      </c>
      <c r="O89" s="83">
        <f t="shared" si="41"/>
        <v>0.60000000000000853</v>
      </c>
      <c r="P89" s="83">
        <f t="shared" si="41"/>
        <v>0.60000000000000853</v>
      </c>
      <c r="Q89" s="83">
        <f t="shared" si="41"/>
        <v>0.43999999999999773</v>
      </c>
      <c r="R89" s="83">
        <f t="shared" si="41"/>
        <v>0.90000000000000568</v>
      </c>
    </row>
    <row r="90" spans="2:18" x14ac:dyDescent="0.35">
      <c r="B90" s="98"/>
      <c r="C90" s="47">
        <v>200</v>
      </c>
      <c r="D90" s="47">
        <v>200</v>
      </c>
      <c r="E90" s="83">
        <f t="shared" ref="E90:R90" si="42">E68-E45</f>
        <v>-0.10000000000000853</v>
      </c>
      <c r="F90" s="83">
        <f t="shared" si="42"/>
        <v>0.10000000000000853</v>
      </c>
      <c r="G90" s="83">
        <f t="shared" si="42"/>
        <v>0.25000000000001421</v>
      </c>
      <c r="H90" s="83">
        <f t="shared" si="42"/>
        <v>0.34999999999999432</v>
      </c>
      <c r="I90" s="83">
        <f t="shared" si="42"/>
        <v>4.9999999999997158E-2</v>
      </c>
      <c r="J90" s="83">
        <f t="shared" si="42"/>
        <v>0.15000000000000568</v>
      </c>
      <c r="K90" s="83">
        <f t="shared" si="42"/>
        <v>0.20000000000000284</v>
      </c>
      <c r="L90" s="83">
        <f t="shared" si="42"/>
        <v>0.17000000000000171</v>
      </c>
      <c r="M90" s="83">
        <f t="shared" si="42"/>
        <v>0.15999999999999659</v>
      </c>
      <c r="N90" s="83">
        <f t="shared" si="42"/>
        <v>0.53999999999999204</v>
      </c>
      <c r="O90" s="83">
        <f t="shared" si="42"/>
        <v>0.17000000000000171</v>
      </c>
      <c r="P90" s="83">
        <f t="shared" si="42"/>
        <v>-6.0000000000002274E-2</v>
      </c>
      <c r="Q90" s="83">
        <f t="shared" si="42"/>
        <v>0.37000000000000455</v>
      </c>
      <c r="R90" s="83">
        <f t="shared" si="42"/>
        <v>0.23000000000000398</v>
      </c>
    </row>
    <row r="91" spans="2:18" x14ac:dyDescent="0.35">
      <c r="B91" s="98"/>
      <c r="C91" s="47">
        <v>200</v>
      </c>
      <c r="D91" s="47">
        <v>300</v>
      </c>
      <c r="E91" s="83">
        <f t="shared" ref="E91:R91" si="43">E69-E46</f>
        <v>0</v>
      </c>
      <c r="F91" s="83">
        <f t="shared" si="43"/>
        <v>4.9999999999997158E-2</v>
      </c>
      <c r="G91" s="83">
        <f t="shared" si="43"/>
        <v>9.9999999999994316E-2</v>
      </c>
      <c r="H91" s="83">
        <f t="shared" si="43"/>
        <v>0.19999999999998863</v>
      </c>
      <c r="I91" s="83">
        <f t="shared" si="43"/>
        <v>0.29999999999999716</v>
      </c>
      <c r="J91" s="83">
        <f t="shared" si="43"/>
        <v>0.19999999999998863</v>
      </c>
      <c r="K91" s="83">
        <f t="shared" si="43"/>
        <v>0.10000000000000853</v>
      </c>
      <c r="L91" s="83">
        <f t="shared" si="43"/>
        <v>6.0000000000002274E-2</v>
      </c>
      <c r="M91" s="83">
        <f t="shared" si="43"/>
        <v>6.0000000000002274E-2</v>
      </c>
      <c r="N91" s="83">
        <f t="shared" si="43"/>
        <v>3.0000000000001137E-2</v>
      </c>
      <c r="O91" s="83">
        <f t="shared" si="43"/>
        <v>0.12999999999999545</v>
      </c>
      <c r="P91" s="83">
        <f t="shared" si="43"/>
        <v>0.20000000000000284</v>
      </c>
      <c r="Q91" s="83">
        <f t="shared" si="43"/>
        <v>0.23999999999999488</v>
      </c>
      <c r="R91" s="83">
        <f t="shared" si="43"/>
        <v>0.29999999999999716</v>
      </c>
    </row>
    <row r="92" spans="2:18" x14ac:dyDescent="0.35">
      <c r="B92" s="98"/>
      <c r="C92" s="47">
        <v>300</v>
      </c>
      <c r="D92" s="47">
        <v>100</v>
      </c>
      <c r="E92" s="83">
        <f t="shared" ref="E92:R92" si="44">E70-E47</f>
        <v>-9.9999999999994316E-2</v>
      </c>
      <c r="F92" s="83">
        <f t="shared" si="44"/>
        <v>4.9999999999997158E-2</v>
      </c>
      <c r="G92" s="83">
        <f t="shared" si="44"/>
        <v>0.25</v>
      </c>
      <c r="H92" s="83">
        <f t="shared" si="44"/>
        <v>0.74999999999998579</v>
      </c>
      <c r="I92" s="83">
        <f t="shared" si="44"/>
        <v>0.70000000000000284</v>
      </c>
      <c r="J92" s="83">
        <f t="shared" si="44"/>
        <v>1</v>
      </c>
      <c r="K92" s="83">
        <f t="shared" si="44"/>
        <v>0.70000000000000284</v>
      </c>
      <c r="L92" s="83">
        <f t="shared" si="44"/>
        <v>6.0000000000002274E-2</v>
      </c>
      <c r="M92" s="83">
        <f t="shared" si="44"/>
        <v>-0.12999999999999545</v>
      </c>
      <c r="N92" s="83">
        <f t="shared" si="44"/>
        <v>0.10000000000000853</v>
      </c>
      <c r="O92" s="83">
        <f t="shared" si="44"/>
        <v>0.5</v>
      </c>
      <c r="P92" s="83">
        <f t="shared" si="44"/>
        <v>0.62999999999999545</v>
      </c>
      <c r="Q92" s="83">
        <f t="shared" si="44"/>
        <v>0.62999999999999545</v>
      </c>
      <c r="R92" s="83">
        <f t="shared" si="44"/>
        <v>0.94000000000001194</v>
      </c>
    </row>
    <row r="93" spans="2:18" x14ac:dyDescent="0.35">
      <c r="B93" s="98"/>
      <c r="C93" s="47">
        <v>300</v>
      </c>
      <c r="D93" s="47">
        <v>200</v>
      </c>
      <c r="E93" s="83">
        <f t="shared" ref="E93:R93" si="45">E71-E48</f>
        <v>0</v>
      </c>
      <c r="F93" s="83">
        <f t="shared" si="45"/>
        <v>-0.14999999999999147</v>
      </c>
      <c r="G93" s="83">
        <f t="shared" si="45"/>
        <v>0.20000000000000284</v>
      </c>
      <c r="H93" s="83">
        <f t="shared" si="45"/>
        <v>4.9999999999997158E-2</v>
      </c>
      <c r="I93" s="83">
        <f t="shared" si="45"/>
        <v>0.20000000000000284</v>
      </c>
      <c r="J93" s="83">
        <f t="shared" si="45"/>
        <v>9.9999999999994316E-2</v>
      </c>
      <c r="K93" s="83">
        <f t="shared" si="45"/>
        <v>0.19999999999998863</v>
      </c>
      <c r="L93" s="83">
        <f t="shared" si="45"/>
        <v>-9.9999999999994316E-2</v>
      </c>
      <c r="M93" s="83">
        <f t="shared" si="45"/>
        <v>-0.10000000000000853</v>
      </c>
      <c r="N93" s="83">
        <f t="shared" si="45"/>
        <v>0.26999999999999602</v>
      </c>
      <c r="O93" s="83">
        <f t="shared" si="45"/>
        <v>0.1600000000000108</v>
      </c>
      <c r="P93" s="83">
        <f t="shared" si="45"/>
        <v>0.20000000000000284</v>
      </c>
      <c r="Q93" s="83">
        <f t="shared" si="45"/>
        <v>0.36999999999999034</v>
      </c>
      <c r="R93" s="83">
        <f t="shared" si="45"/>
        <v>0.12999999999999545</v>
      </c>
    </row>
    <row r="94" spans="2:18" x14ac:dyDescent="0.35">
      <c r="B94" s="99"/>
      <c r="C94" s="45">
        <v>300</v>
      </c>
      <c r="D94" s="45">
        <v>300</v>
      </c>
      <c r="E94" s="84">
        <f t="shared" ref="E94:R94" si="46">E72-E49</f>
        <v>9.9999999999994316E-2</v>
      </c>
      <c r="F94" s="84">
        <f t="shared" si="46"/>
        <v>5.0000000000011369E-2</v>
      </c>
      <c r="G94" s="84">
        <f t="shared" si="46"/>
        <v>9.9999999999994316E-2</v>
      </c>
      <c r="H94" s="84">
        <f t="shared" si="46"/>
        <v>0.15000000000000568</v>
      </c>
      <c r="I94" s="84">
        <f t="shared" si="46"/>
        <v>0</v>
      </c>
      <c r="J94" s="84">
        <f t="shared" si="46"/>
        <v>4.9999999999997158E-2</v>
      </c>
      <c r="K94" s="84">
        <f t="shared" si="46"/>
        <v>0.20000000000000284</v>
      </c>
      <c r="L94" s="84">
        <f t="shared" si="46"/>
        <v>4.0000000000006253E-2</v>
      </c>
      <c r="M94" s="84">
        <f t="shared" si="46"/>
        <v>7.000000000000739E-2</v>
      </c>
      <c r="N94" s="84">
        <f t="shared" si="46"/>
        <v>0.1600000000000108</v>
      </c>
      <c r="O94" s="84">
        <f t="shared" si="46"/>
        <v>-3.0000000000015348E-2</v>
      </c>
      <c r="P94" s="84">
        <f t="shared" si="46"/>
        <v>0.27000000000001023</v>
      </c>
      <c r="Q94" s="84">
        <f t="shared" si="46"/>
        <v>0.20000000000000284</v>
      </c>
      <c r="R94" s="84">
        <f t="shared" si="46"/>
        <v>6.9999999999993179E-2</v>
      </c>
    </row>
    <row r="96" spans="2:18" x14ac:dyDescent="0.35">
      <c r="E96" s="6" t="s">
        <v>109</v>
      </c>
      <c r="F96" s="49">
        <f>AVERAGE(E77:R94)</f>
        <v>0.32714285714285685</v>
      </c>
    </row>
  </sheetData>
  <mergeCells count="16">
    <mergeCell ref="E75:K75"/>
    <mergeCell ref="L75:R75"/>
    <mergeCell ref="B77:B85"/>
    <mergeCell ref="B86:B94"/>
    <mergeCell ref="E6:F6"/>
    <mergeCell ref="G6:H6"/>
    <mergeCell ref="E53:K53"/>
    <mergeCell ref="L53:R53"/>
    <mergeCell ref="B55:B63"/>
    <mergeCell ref="B64:B72"/>
    <mergeCell ref="L30:R30"/>
    <mergeCell ref="B32:B40"/>
    <mergeCell ref="B41:B49"/>
    <mergeCell ref="B8:B16"/>
    <mergeCell ref="B17:B25"/>
    <mergeCell ref="E30:K30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8845-A0B0-4CF3-A861-987F70EFA995}">
  <dimension ref="B2:AG99"/>
  <sheetViews>
    <sheetView workbookViewId="0">
      <selection activeCell="B2" sqref="B2:B4"/>
    </sheetView>
  </sheetViews>
  <sheetFormatPr defaultRowHeight="14.15" x14ac:dyDescent="0.35"/>
  <cols>
    <col min="1" max="16384" width="9.140625" style="6"/>
  </cols>
  <sheetData>
    <row r="2" spans="2:31" ht="22.75" x14ac:dyDescent="0.55000000000000004">
      <c r="B2" s="24" t="s">
        <v>40</v>
      </c>
    </row>
    <row r="3" spans="2:31" ht="22.75" x14ac:dyDescent="0.55000000000000004">
      <c r="B3" s="24" t="s">
        <v>32</v>
      </c>
    </row>
    <row r="4" spans="2:31" ht="22.75" x14ac:dyDescent="0.55000000000000004">
      <c r="B4" s="24" t="s">
        <v>114</v>
      </c>
    </row>
    <row r="6" spans="2:31" x14ac:dyDescent="0.35">
      <c r="B6" s="48"/>
      <c r="C6" s="48"/>
      <c r="D6" s="48"/>
      <c r="E6" s="96" t="s">
        <v>0</v>
      </c>
      <c r="F6" s="96"/>
      <c r="G6" s="96"/>
      <c r="H6" s="96"/>
      <c r="I6" s="96"/>
      <c r="J6" s="96"/>
      <c r="K6" s="96"/>
      <c r="L6" s="96" t="s">
        <v>1</v>
      </c>
      <c r="M6" s="96"/>
      <c r="N6" s="96"/>
      <c r="O6" s="96"/>
      <c r="P6" s="96"/>
      <c r="Q6" s="96"/>
      <c r="R6" s="96"/>
    </row>
    <row r="7" spans="2:31" x14ac:dyDescent="0.35">
      <c r="B7" s="47"/>
      <c r="C7" s="47"/>
      <c r="D7" s="47"/>
      <c r="E7" s="47"/>
      <c r="F7" s="95" t="s">
        <v>106</v>
      </c>
      <c r="G7" s="95"/>
      <c r="H7" s="95" t="s">
        <v>107</v>
      </c>
      <c r="I7" s="95"/>
      <c r="J7" s="95"/>
      <c r="K7" s="95"/>
      <c r="L7" s="47"/>
      <c r="M7" s="95" t="s">
        <v>106</v>
      </c>
      <c r="N7" s="95"/>
      <c r="O7" s="95" t="s">
        <v>107</v>
      </c>
      <c r="P7" s="95"/>
      <c r="Q7" s="95"/>
      <c r="R7" s="95"/>
    </row>
    <row r="8" spans="2:31" x14ac:dyDescent="0.35">
      <c r="B8" s="47" t="s">
        <v>81</v>
      </c>
      <c r="C8" s="47" t="s">
        <v>2</v>
      </c>
      <c r="D8" s="47" t="s">
        <v>3</v>
      </c>
      <c r="E8" s="47" t="s">
        <v>105</v>
      </c>
      <c r="F8" s="47" t="s">
        <v>5</v>
      </c>
      <c r="G8" s="47" t="s">
        <v>8</v>
      </c>
      <c r="H8" s="47" t="s">
        <v>5</v>
      </c>
      <c r="I8" s="47" t="s">
        <v>6</v>
      </c>
      <c r="J8" s="47" t="s">
        <v>7</v>
      </c>
      <c r="K8" s="47" t="s">
        <v>8</v>
      </c>
      <c r="L8" s="47" t="s">
        <v>105</v>
      </c>
      <c r="M8" s="47" t="s">
        <v>5</v>
      </c>
      <c r="N8" s="47" t="s">
        <v>8</v>
      </c>
      <c r="O8" s="47" t="s">
        <v>5</v>
      </c>
      <c r="P8" s="47" t="s">
        <v>6</v>
      </c>
      <c r="Q8" s="47" t="s">
        <v>7</v>
      </c>
      <c r="R8" s="47" t="s">
        <v>8</v>
      </c>
    </row>
    <row r="9" spans="2:31" x14ac:dyDescent="0.35">
      <c r="B9" s="97">
        <v>1</v>
      </c>
      <c r="C9" s="18">
        <v>100</v>
      </c>
      <c r="D9" s="18">
        <v>100</v>
      </c>
      <c r="E9" s="81">
        <v>84.59</v>
      </c>
      <c r="F9" s="51">
        <v>15.27</v>
      </c>
      <c r="G9" s="51">
        <v>13.780000000000001</v>
      </c>
      <c r="H9" s="51">
        <v>29.909999999999997</v>
      </c>
      <c r="I9" s="51">
        <v>33.79</v>
      </c>
      <c r="J9" s="51">
        <v>84.6</v>
      </c>
      <c r="K9" s="51">
        <v>10.92</v>
      </c>
      <c r="L9" s="81">
        <v>77.510000000000005</v>
      </c>
      <c r="M9" s="51">
        <v>21.61</v>
      </c>
      <c r="N9" s="51">
        <v>14.180000000000001</v>
      </c>
      <c r="O9" s="51">
        <v>60.750000000000007</v>
      </c>
      <c r="P9" s="51">
        <v>82.8</v>
      </c>
      <c r="Q9" s="51">
        <v>2003.85</v>
      </c>
      <c r="R9" s="51">
        <v>16.669999999999998</v>
      </c>
      <c r="T9" s="8">
        <v>0.21609999999999999</v>
      </c>
      <c r="U9" s="8">
        <v>0.14180000000000001</v>
      </c>
      <c r="V9" s="8">
        <v>0.60750000000000004</v>
      </c>
      <c r="W9" s="8">
        <v>0.82799999999999996</v>
      </c>
      <c r="X9" s="8">
        <v>20.038499999999999</v>
      </c>
      <c r="Y9" s="8">
        <v>0.16669999999999999</v>
      </c>
      <c r="Z9" s="6">
        <f>T9*100</f>
        <v>21.61</v>
      </c>
      <c r="AA9" s="6">
        <f t="shared" ref="AA9:AD9" si="0">U9*100</f>
        <v>14.180000000000001</v>
      </c>
      <c r="AB9" s="6">
        <f t="shared" si="0"/>
        <v>60.750000000000007</v>
      </c>
      <c r="AC9" s="6">
        <f t="shared" si="0"/>
        <v>82.8</v>
      </c>
      <c r="AD9" s="6">
        <f t="shared" si="0"/>
        <v>2003.85</v>
      </c>
      <c r="AE9" s="6">
        <f>Y9*100</f>
        <v>16.669999999999998</v>
      </c>
    </row>
    <row r="10" spans="2:31" x14ac:dyDescent="0.35">
      <c r="B10" s="98"/>
      <c r="C10" s="20">
        <v>100</v>
      </c>
      <c r="D10" s="20">
        <v>200</v>
      </c>
      <c r="E10" s="83">
        <v>93.22</v>
      </c>
      <c r="F10" s="52">
        <v>14.67</v>
      </c>
      <c r="G10" s="52">
        <v>13.25</v>
      </c>
      <c r="H10" s="52">
        <v>18.77</v>
      </c>
      <c r="I10" s="52">
        <v>33.33</v>
      </c>
      <c r="J10" s="52">
        <v>54.679999999999993</v>
      </c>
      <c r="K10" s="52">
        <v>7.4300000000000006</v>
      </c>
      <c r="L10" s="83">
        <v>89.59</v>
      </c>
      <c r="M10" s="52">
        <v>20.11</v>
      </c>
      <c r="N10" s="52">
        <v>13.370000000000001</v>
      </c>
      <c r="O10" s="52">
        <v>37.53</v>
      </c>
      <c r="P10" s="52">
        <v>82.53</v>
      </c>
      <c r="Q10" s="52">
        <v>108.82000000000001</v>
      </c>
      <c r="R10" s="52">
        <v>10.91</v>
      </c>
      <c r="T10" s="9">
        <v>0.2011</v>
      </c>
      <c r="U10" s="9">
        <v>0.13370000000000001</v>
      </c>
      <c r="V10" s="9">
        <v>0.37530000000000002</v>
      </c>
      <c r="W10" s="9">
        <v>0.82530000000000003</v>
      </c>
      <c r="X10" s="9">
        <v>1.0882000000000001</v>
      </c>
      <c r="Y10" s="9">
        <v>0.1091</v>
      </c>
      <c r="Z10" s="6">
        <f t="shared" ref="Z10:Z26" si="1">T10*100</f>
        <v>20.11</v>
      </c>
      <c r="AA10" s="6">
        <f t="shared" ref="AA10:AA26" si="2">U10*100</f>
        <v>13.370000000000001</v>
      </c>
      <c r="AB10" s="6">
        <f t="shared" ref="AB10:AB26" si="3">V10*100</f>
        <v>37.53</v>
      </c>
      <c r="AC10" s="6">
        <f t="shared" ref="AC10:AC26" si="4">W10*100</f>
        <v>82.53</v>
      </c>
      <c r="AD10" s="6">
        <f t="shared" ref="AD10:AD26" si="5">X10*100</f>
        <v>108.82000000000001</v>
      </c>
      <c r="AE10" s="6">
        <f t="shared" ref="AE10:AE26" si="6">Y10*100</f>
        <v>10.91</v>
      </c>
    </row>
    <row r="11" spans="2:31" x14ac:dyDescent="0.35">
      <c r="B11" s="98"/>
      <c r="C11" s="20">
        <v>100</v>
      </c>
      <c r="D11" s="20">
        <v>300</v>
      </c>
      <c r="E11" s="83">
        <v>96.740000000000009</v>
      </c>
      <c r="F11" s="52">
        <v>14.48</v>
      </c>
      <c r="G11" s="52">
        <v>13.089999999999998</v>
      </c>
      <c r="H11" s="52">
        <v>13.22</v>
      </c>
      <c r="I11" s="52">
        <v>33.18</v>
      </c>
      <c r="J11" s="52">
        <v>43.72</v>
      </c>
      <c r="K11" s="52">
        <v>6.04</v>
      </c>
      <c r="L11" s="83">
        <v>94.65</v>
      </c>
      <c r="M11" s="52">
        <v>19.48</v>
      </c>
      <c r="N11" s="52">
        <v>13.11</v>
      </c>
      <c r="O11" s="52">
        <v>26.69</v>
      </c>
      <c r="P11" s="52">
        <v>82.399999999999991</v>
      </c>
      <c r="Q11" s="52">
        <v>53.239999999999995</v>
      </c>
      <c r="R11" s="52">
        <v>8.6</v>
      </c>
      <c r="T11" s="9">
        <v>0.1948</v>
      </c>
      <c r="U11" s="9">
        <v>0.13109999999999999</v>
      </c>
      <c r="V11" s="9">
        <v>0.26690000000000003</v>
      </c>
      <c r="W11" s="9">
        <v>0.82399999999999995</v>
      </c>
      <c r="X11" s="9">
        <v>0.53239999999999998</v>
      </c>
      <c r="Y11" s="9">
        <v>8.5999999999999993E-2</v>
      </c>
      <c r="Z11" s="6">
        <f t="shared" si="1"/>
        <v>19.48</v>
      </c>
      <c r="AA11" s="6">
        <f t="shared" si="2"/>
        <v>13.11</v>
      </c>
      <c r="AB11" s="6">
        <f t="shared" si="3"/>
        <v>26.69</v>
      </c>
      <c r="AC11" s="6">
        <f t="shared" si="4"/>
        <v>82.399999999999991</v>
      </c>
      <c r="AD11" s="6">
        <f t="shared" si="5"/>
        <v>53.239999999999995</v>
      </c>
      <c r="AE11" s="6">
        <f t="shared" si="6"/>
        <v>8.6</v>
      </c>
    </row>
    <row r="12" spans="2:31" x14ac:dyDescent="0.35">
      <c r="B12" s="98"/>
      <c r="C12" s="20">
        <v>200</v>
      </c>
      <c r="D12" s="20">
        <v>100</v>
      </c>
      <c r="E12" s="83">
        <v>84.77</v>
      </c>
      <c r="F12" s="52">
        <v>10.81</v>
      </c>
      <c r="G12" s="52">
        <v>9.82</v>
      </c>
      <c r="H12" s="52">
        <v>28.76</v>
      </c>
      <c r="I12" s="52">
        <v>33.36</v>
      </c>
      <c r="J12" s="52">
        <v>86.97</v>
      </c>
      <c r="K12" s="52">
        <v>7.64</v>
      </c>
      <c r="L12" s="83">
        <v>77.100000000000009</v>
      </c>
      <c r="M12" s="52">
        <v>15.45</v>
      </c>
      <c r="N12" s="52">
        <v>10.18</v>
      </c>
      <c r="O12" s="52">
        <v>60.140000000000008</v>
      </c>
      <c r="P12" s="52">
        <v>82.56</v>
      </c>
      <c r="Q12" s="52">
        <v>67124.599999999991</v>
      </c>
      <c r="R12" s="52">
        <v>11.77</v>
      </c>
      <c r="T12" s="9">
        <v>0.1545</v>
      </c>
      <c r="U12" s="9">
        <v>0.1018</v>
      </c>
      <c r="V12" s="9">
        <v>0.60140000000000005</v>
      </c>
      <c r="W12" s="9">
        <v>0.8256</v>
      </c>
      <c r="X12" s="9">
        <v>671.24599999999998</v>
      </c>
      <c r="Y12" s="9">
        <v>0.1177</v>
      </c>
      <c r="Z12" s="6">
        <f t="shared" si="1"/>
        <v>15.45</v>
      </c>
      <c r="AA12" s="6">
        <f t="shared" si="2"/>
        <v>10.18</v>
      </c>
      <c r="AB12" s="6">
        <f t="shared" si="3"/>
        <v>60.140000000000008</v>
      </c>
      <c r="AC12" s="6">
        <f t="shared" si="4"/>
        <v>82.56</v>
      </c>
      <c r="AD12" s="6">
        <f t="shared" si="5"/>
        <v>67124.599999999991</v>
      </c>
      <c r="AE12" s="6">
        <f t="shared" si="6"/>
        <v>11.77</v>
      </c>
    </row>
    <row r="13" spans="2:31" x14ac:dyDescent="0.35">
      <c r="B13" s="98"/>
      <c r="C13" s="20">
        <v>200</v>
      </c>
      <c r="D13" s="20">
        <v>200</v>
      </c>
      <c r="E13" s="83">
        <v>93.320000000000007</v>
      </c>
      <c r="F13" s="52">
        <v>10.38</v>
      </c>
      <c r="G13" s="52">
        <v>9.4499999999999993</v>
      </c>
      <c r="H13" s="52">
        <v>17.940000000000001</v>
      </c>
      <c r="I13" s="52">
        <v>33.119999999999997</v>
      </c>
      <c r="J13" s="52">
        <v>54.59</v>
      </c>
      <c r="K13" s="52">
        <v>5.33</v>
      </c>
      <c r="L13" s="83">
        <v>89.62</v>
      </c>
      <c r="M13" s="52">
        <v>14.29</v>
      </c>
      <c r="N13" s="52">
        <v>9.5699999999999985</v>
      </c>
      <c r="O13" s="52">
        <v>36.86</v>
      </c>
      <c r="P13" s="52">
        <v>82.399999999999991</v>
      </c>
      <c r="Q13" s="52">
        <v>6292.9000000000005</v>
      </c>
      <c r="R13" s="52">
        <v>7.6</v>
      </c>
      <c r="T13" s="9">
        <v>0.1429</v>
      </c>
      <c r="U13" s="9">
        <v>9.5699999999999993E-2</v>
      </c>
      <c r="V13" s="9">
        <v>0.36859999999999998</v>
      </c>
      <c r="W13" s="9">
        <v>0.82399999999999995</v>
      </c>
      <c r="X13" s="9">
        <v>62.929000000000002</v>
      </c>
      <c r="Y13" s="9">
        <v>7.5999999999999998E-2</v>
      </c>
      <c r="Z13" s="6">
        <f t="shared" si="1"/>
        <v>14.29</v>
      </c>
      <c r="AA13" s="6">
        <f t="shared" si="2"/>
        <v>9.5699999999999985</v>
      </c>
      <c r="AB13" s="6">
        <f t="shared" si="3"/>
        <v>36.86</v>
      </c>
      <c r="AC13" s="6">
        <f t="shared" si="4"/>
        <v>82.399999999999991</v>
      </c>
      <c r="AD13" s="6">
        <f t="shared" si="5"/>
        <v>6292.9000000000005</v>
      </c>
      <c r="AE13" s="6">
        <f t="shared" si="6"/>
        <v>7.6</v>
      </c>
    </row>
    <row r="14" spans="2:31" x14ac:dyDescent="0.35">
      <c r="B14" s="98"/>
      <c r="C14" s="20">
        <v>200</v>
      </c>
      <c r="D14" s="20">
        <v>300</v>
      </c>
      <c r="E14" s="83">
        <v>96.72</v>
      </c>
      <c r="F14" s="52">
        <v>10.24</v>
      </c>
      <c r="G14" s="52">
        <v>9.33</v>
      </c>
      <c r="H14" s="52">
        <v>12.57</v>
      </c>
      <c r="I14" s="52">
        <v>33.050000000000004</v>
      </c>
      <c r="J14" s="52">
        <v>43.7</v>
      </c>
      <c r="K14" s="52">
        <v>4.26</v>
      </c>
      <c r="L14" s="83">
        <v>94.64</v>
      </c>
      <c r="M14" s="52">
        <v>13.86</v>
      </c>
      <c r="N14" s="52">
        <v>9.379999999999999</v>
      </c>
      <c r="O14" s="52">
        <v>26.32</v>
      </c>
      <c r="P14" s="52">
        <v>82.34</v>
      </c>
      <c r="Q14" s="52">
        <v>53.12</v>
      </c>
      <c r="R14" s="52">
        <v>6.12</v>
      </c>
      <c r="T14" s="9">
        <v>0.1386</v>
      </c>
      <c r="U14" s="9">
        <v>9.3799999999999994E-2</v>
      </c>
      <c r="V14" s="9">
        <v>0.26319999999999999</v>
      </c>
      <c r="W14" s="9">
        <v>0.82340000000000002</v>
      </c>
      <c r="X14" s="9">
        <v>0.53120000000000001</v>
      </c>
      <c r="Y14" s="9">
        <v>6.1199999999999997E-2</v>
      </c>
      <c r="Z14" s="6">
        <f t="shared" si="1"/>
        <v>13.86</v>
      </c>
      <c r="AA14" s="6">
        <f t="shared" si="2"/>
        <v>9.379999999999999</v>
      </c>
      <c r="AB14" s="6">
        <f t="shared" si="3"/>
        <v>26.32</v>
      </c>
      <c r="AC14" s="6">
        <f t="shared" si="4"/>
        <v>82.34</v>
      </c>
      <c r="AD14" s="6">
        <f t="shared" si="5"/>
        <v>53.12</v>
      </c>
      <c r="AE14" s="6">
        <f t="shared" si="6"/>
        <v>6.12</v>
      </c>
    </row>
    <row r="15" spans="2:31" x14ac:dyDescent="0.35">
      <c r="B15" s="98"/>
      <c r="C15" s="20">
        <v>300</v>
      </c>
      <c r="D15" s="20">
        <v>100</v>
      </c>
      <c r="E15" s="83">
        <v>84.65</v>
      </c>
      <c r="F15" s="52">
        <v>8.83</v>
      </c>
      <c r="G15" s="52">
        <v>8.0500000000000007</v>
      </c>
      <c r="H15" s="52">
        <v>28.560000000000002</v>
      </c>
      <c r="I15" s="52">
        <v>33.19</v>
      </c>
      <c r="J15" s="52">
        <v>85.289999999999992</v>
      </c>
      <c r="K15" s="52">
        <v>6.18</v>
      </c>
      <c r="L15" s="83">
        <v>76.97</v>
      </c>
      <c r="M15" s="52">
        <v>12.690000000000001</v>
      </c>
      <c r="N15" s="52">
        <v>8.33</v>
      </c>
      <c r="O15" s="52">
        <v>59.9</v>
      </c>
      <c r="P15" s="52">
        <v>82.47</v>
      </c>
      <c r="Q15" s="52">
        <v>4156.88</v>
      </c>
      <c r="R15" s="52">
        <v>9.7000000000000011</v>
      </c>
      <c r="T15" s="9">
        <v>0.12690000000000001</v>
      </c>
      <c r="U15" s="9">
        <v>8.3299999999999999E-2</v>
      </c>
      <c r="V15" s="9">
        <v>0.59899999999999998</v>
      </c>
      <c r="W15" s="9">
        <v>0.82469999999999999</v>
      </c>
      <c r="X15" s="9">
        <v>41.568800000000003</v>
      </c>
      <c r="Y15" s="9">
        <v>9.7000000000000003E-2</v>
      </c>
      <c r="Z15" s="6">
        <f t="shared" si="1"/>
        <v>12.690000000000001</v>
      </c>
      <c r="AA15" s="6">
        <f t="shared" si="2"/>
        <v>8.33</v>
      </c>
      <c r="AB15" s="6">
        <f t="shared" si="3"/>
        <v>59.9</v>
      </c>
      <c r="AC15" s="6">
        <f t="shared" si="4"/>
        <v>82.47</v>
      </c>
      <c r="AD15" s="6">
        <f t="shared" si="5"/>
        <v>4156.88</v>
      </c>
      <c r="AE15" s="6">
        <f t="shared" si="6"/>
        <v>9.7000000000000011</v>
      </c>
    </row>
    <row r="16" spans="2:31" x14ac:dyDescent="0.35">
      <c r="B16" s="98"/>
      <c r="C16" s="20">
        <v>300</v>
      </c>
      <c r="D16" s="20">
        <v>200</v>
      </c>
      <c r="E16" s="83">
        <v>93.19</v>
      </c>
      <c r="F16" s="52">
        <v>8.48</v>
      </c>
      <c r="G16" s="52">
        <v>7.7299999999999995</v>
      </c>
      <c r="H16" s="52">
        <v>17.87</v>
      </c>
      <c r="I16" s="52">
        <v>33.050000000000004</v>
      </c>
      <c r="J16" s="52">
        <v>54.679999999999993</v>
      </c>
      <c r="K16" s="52">
        <v>4.3499999999999996</v>
      </c>
      <c r="L16" s="83">
        <v>89.69</v>
      </c>
      <c r="M16" s="52">
        <v>11.68</v>
      </c>
      <c r="N16" s="52">
        <v>7.85</v>
      </c>
      <c r="O16" s="52">
        <v>36.54</v>
      </c>
      <c r="P16" s="52">
        <v>82.35</v>
      </c>
      <c r="Q16" s="52">
        <v>250.72</v>
      </c>
      <c r="R16" s="52">
        <v>6.3100000000000005</v>
      </c>
      <c r="T16" s="9">
        <v>0.1168</v>
      </c>
      <c r="U16" s="9">
        <v>7.85E-2</v>
      </c>
      <c r="V16" s="9">
        <v>0.3654</v>
      </c>
      <c r="W16" s="9">
        <v>0.82350000000000001</v>
      </c>
      <c r="X16" s="9">
        <v>2.5072000000000001</v>
      </c>
      <c r="Y16" s="9">
        <v>6.3100000000000003E-2</v>
      </c>
      <c r="Z16" s="6">
        <f t="shared" si="1"/>
        <v>11.68</v>
      </c>
      <c r="AA16" s="6">
        <f t="shared" si="2"/>
        <v>7.85</v>
      </c>
      <c r="AB16" s="6">
        <f t="shared" si="3"/>
        <v>36.54</v>
      </c>
      <c r="AC16" s="6">
        <f t="shared" si="4"/>
        <v>82.35</v>
      </c>
      <c r="AD16" s="6">
        <f t="shared" si="5"/>
        <v>250.72</v>
      </c>
      <c r="AE16" s="6">
        <f t="shared" si="6"/>
        <v>6.3100000000000005</v>
      </c>
    </row>
    <row r="17" spans="2:33" x14ac:dyDescent="0.35">
      <c r="B17" s="99"/>
      <c r="C17" s="19">
        <v>300</v>
      </c>
      <c r="D17" s="19">
        <v>300</v>
      </c>
      <c r="E17" s="84">
        <v>96.740000000000009</v>
      </c>
      <c r="F17" s="25">
        <v>8.36</v>
      </c>
      <c r="G17" s="25">
        <v>7.64</v>
      </c>
      <c r="H17" s="25">
        <v>12.35</v>
      </c>
      <c r="I17" s="25">
        <v>33</v>
      </c>
      <c r="J17" s="25">
        <v>43.72</v>
      </c>
      <c r="K17" s="25">
        <v>3.53</v>
      </c>
      <c r="L17" s="84">
        <v>94.65</v>
      </c>
      <c r="M17" s="25">
        <v>11.31</v>
      </c>
      <c r="N17" s="25">
        <v>7.68</v>
      </c>
      <c r="O17" s="25">
        <v>26.11</v>
      </c>
      <c r="P17" s="25">
        <v>82.33</v>
      </c>
      <c r="Q17" s="25">
        <v>54.31</v>
      </c>
      <c r="R17" s="25">
        <v>4.9799999999999995</v>
      </c>
      <c r="T17" s="10">
        <v>0.11310000000000001</v>
      </c>
      <c r="U17" s="10">
        <v>7.6799999999999993E-2</v>
      </c>
      <c r="V17" s="10">
        <v>0.2611</v>
      </c>
      <c r="W17" s="10">
        <v>0.82330000000000003</v>
      </c>
      <c r="X17" s="10">
        <v>0.54310000000000003</v>
      </c>
      <c r="Y17" s="10">
        <v>4.9799999999999997E-2</v>
      </c>
      <c r="Z17" s="6">
        <f t="shared" si="1"/>
        <v>11.31</v>
      </c>
      <c r="AA17" s="6">
        <f t="shared" si="2"/>
        <v>7.68</v>
      </c>
      <c r="AB17" s="6">
        <f t="shared" si="3"/>
        <v>26.11</v>
      </c>
      <c r="AC17" s="6">
        <f t="shared" si="4"/>
        <v>82.33</v>
      </c>
      <c r="AD17" s="6">
        <f t="shared" si="5"/>
        <v>54.31</v>
      </c>
      <c r="AE17" s="6">
        <f t="shared" si="6"/>
        <v>4.9799999999999995</v>
      </c>
    </row>
    <row r="18" spans="2:33" x14ac:dyDescent="0.35">
      <c r="B18" s="98">
        <v>2</v>
      </c>
      <c r="C18" s="20">
        <v>100</v>
      </c>
      <c r="D18" s="20">
        <v>100</v>
      </c>
      <c r="E18" s="83">
        <v>98.45</v>
      </c>
      <c r="F18" s="52">
        <v>15.329999999999998</v>
      </c>
      <c r="G18" s="52">
        <v>13.79</v>
      </c>
      <c r="H18" s="52">
        <v>8.52</v>
      </c>
      <c r="I18" s="52">
        <v>22.28</v>
      </c>
      <c r="J18" s="52">
        <v>50.080000000000005</v>
      </c>
      <c r="K18" s="52">
        <v>6.23</v>
      </c>
      <c r="L18" s="83">
        <v>97.76</v>
      </c>
      <c r="M18" s="52">
        <v>18.84</v>
      </c>
      <c r="N18" s="52">
        <v>16.64</v>
      </c>
      <c r="O18" s="52">
        <v>12.2</v>
      </c>
      <c r="P18" s="52">
        <v>36.75</v>
      </c>
      <c r="Q18" s="52">
        <v>65.34</v>
      </c>
      <c r="R18" s="52">
        <v>9.7799999999999994</v>
      </c>
      <c r="T18" s="9">
        <v>0.18840000000000001</v>
      </c>
      <c r="U18" s="9">
        <v>0.16639999999999999</v>
      </c>
      <c r="V18" s="9">
        <v>0.122</v>
      </c>
      <c r="W18" s="9">
        <v>0.36749999999999999</v>
      </c>
      <c r="X18" s="9">
        <v>0.65339999999999998</v>
      </c>
      <c r="Y18" s="9">
        <v>9.7799999999999998E-2</v>
      </c>
      <c r="Z18" s="6">
        <f t="shared" si="1"/>
        <v>18.84</v>
      </c>
      <c r="AA18" s="6">
        <f t="shared" si="2"/>
        <v>16.64</v>
      </c>
      <c r="AB18" s="6">
        <f t="shared" si="3"/>
        <v>12.2</v>
      </c>
      <c r="AC18" s="6">
        <f t="shared" si="4"/>
        <v>36.75</v>
      </c>
      <c r="AD18" s="6">
        <f t="shared" si="5"/>
        <v>65.34</v>
      </c>
      <c r="AE18" s="6">
        <f t="shared" si="6"/>
        <v>9.7799999999999994</v>
      </c>
    </row>
    <row r="19" spans="2:33" x14ac:dyDescent="0.35">
      <c r="B19" s="98"/>
      <c r="C19" s="20">
        <v>100</v>
      </c>
      <c r="D19" s="20">
        <v>200</v>
      </c>
      <c r="E19" s="83">
        <v>99.91</v>
      </c>
      <c r="F19" s="52">
        <v>14.66</v>
      </c>
      <c r="G19" s="52">
        <v>13.29</v>
      </c>
      <c r="H19" s="52">
        <v>4.6399999999999997</v>
      </c>
      <c r="I19" s="52">
        <v>22.040000000000003</v>
      </c>
      <c r="J19" s="52">
        <v>31.369999999999997</v>
      </c>
      <c r="K19" s="52">
        <v>4.33</v>
      </c>
      <c r="L19" s="83">
        <v>99.81</v>
      </c>
      <c r="M19" s="52">
        <v>17.95</v>
      </c>
      <c r="N19" s="52">
        <v>16.04</v>
      </c>
      <c r="O19" s="52">
        <v>7.13</v>
      </c>
      <c r="P19" s="52">
        <v>36.49</v>
      </c>
      <c r="Q19" s="52">
        <v>41.82</v>
      </c>
      <c r="R19" s="52">
        <v>6.7</v>
      </c>
      <c r="T19" s="9">
        <v>0.17949999999999999</v>
      </c>
      <c r="U19" s="9">
        <v>0.16039999999999999</v>
      </c>
      <c r="V19" s="9">
        <v>7.1300000000000002E-2</v>
      </c>
      <c r="W19" s="9">
        <v>0.3649</v>
      </c>
      <c r="X19" s="9">
        <v>0.41820000000000002</v>
      </c>
      <c r="Y19" s="9">
        <v>6.7000000000000004E-2</v>
      </c>
      <c r="Z19" s="6">
        <f t="shared" si="1"/>
        <v>17.95</v>
      </c>
      <c r="AA19" s="6">
        <f t="shared" si="2"/>
        <v>16.04</v>
      </c>
      <c r="AB19" s="6">
        <f t="shared" si="3"/>
        <v>7.13</v>
      </c>
      <c r="AC19" s="6">
        <f t="shared" si="4"/>
        <v>36.49</v>
      </c>
      <c r="AD19" s="6">
        <f t="shared" si="5"/>
        <v>41.82</v>
      </c>
      <c r="AE19" s="6">
        <f t="shared" si="6"/>
        <v>6.7</v>
      </c>
    </row>
    <row r="20" spans="2:33" x14ac:dyDescent="0.35">
      <c r="B20" s="98"/>
      <c r="C20" s="20">
        <v>100</v>
      </c>
      <c r="D20" s="20">
        <v>300</v>
      </c>
      <c r="E20" s="83">
        <v>99.99</v>
      </c>
      <c r="F20" s="52">
        <v>14.46</v>
      </c>
      <c r="G20" s="52">
        <v>13.15</v>
      </c>
      <c r="H20" s="52">
        <v>3.56</v>
      </c>
      <c r="I20" s="52">
        <v>21.959999999999997</v>
      </c>
      <c r="J20" s="52">
        <v>25.080000000000002</v>
      </c>
      <c r="K20" s="52">
        <v>3.47</v>
      </c>
      <c r="L20" s="83">
        <v>99.99</v>
      </c>
      <c r="M20" s="52">
        <v>17.690000000000001</v>
      </c>
      <c r="N20" s="52">
        <v>15.870000000000001</v>
      </c>
      <c r="O20" s="52">
        <v>5.55</v>
      </c>
      <c r="P20" s="52">
        <v>36.409999999999997</v>
      </c>
      <c r="Q20" s="52">
        <v>33.44</v>
      </c>
      <c r="R20" s="52">
        <v>5.4399999999999995</v>
      </c>
      <c r="T20" s="9">
        <v>0.1769</v>
      </c>
      <c r="U20" s="9">
        <v>0.15870000000000001</v>
      </c>
      <c r="V20" s="9">
        <v>5.5500000000000001E-2</v>
      </c>
      <c r="W20" s="9">
        <v>0.36409999999999998</v>
      </c>
      <c r="X20" s="9">
        <v>0.33439999999999998</v>
      </c>
      <c r="Y20" s="9">
        <v>5.4399999999999997E-2</v>
      </c>
      <c r="Z20" s="6">
        <f t="shared" si="1"/>
        <v>17.690000000000001</v>
      </c>
      <c r="AA20" s="6">
        <f t="shared" si="2"/>
        <v>15.870000000000001</v>
      </c>
      <c r="AB20" s="6">
        <f t="shared" si="3"/>
        <v>5.55</v>
      </c>
      <c r="AC20" s="6">
        <f t="shared" si="4"/>
        <v>36.409999999999997</v>
      </c>
      <c r="AD20" s="6">
        <f t="shared" si="5"/>
        <v>33.44</v>
      </c>
      <c r="AE20" s="6">
        <f t="shared" si="6"/>
        <v>5.4399999999999995</v>
      </c>
    </row>
    <row r="21" spans="2:33" x14ac:dyDescent="0.35">
      <c r="B21" s="98"/>
      <c r="C21" s="20">
        <v>200</v>
      </c>
      <c r="D21" s="20">
        <v>100</v>
      </c>
      <c r="E21" s="83">
        <v>98.37</v>
      </c>
      <c r="F21" s="52">
        <v>10.86</v>
      </c>
      <c r="G21" s="52">
        <v>9.82</v>
      </c>
      <c r="H21" s="52">
        <v>7.37</v>
      </c>
      <c r="I21" s="52">
        <v>22.040000000000003</v>
      </c>
      <c r="J21" s="52">
        <v>70.569999999999993</v>
      </c>
      <c r="K21" s="52">
        <v>4.3499999999999996</v>
      </c>
      <c r="L21" s="83">
        <v>97.68</v>
      </c>
      <c r="M21" s="52">
        <v>13.36</v>
      </c>
      <c r="N21" s="52">
        <v>11.91</v>
      </c>
      <c r="O21" s="52">
        <v>10.08</v>
      </c>
      <c r="P21" s="52">
        <v>36.5</v>
      </c>
      <c r="Q21" s="52">
        <v>64.429999999999993</v>
      </c>
      <c r="R21" s="52">
        <v>6.9599999999999991</v>
      </c>
      <c r="T21" s="9">
        <v>0.1336</v>
      </c>
      <c r="U21" s="9">
        <v>0.1191</v>
      </c>
      <c r="V21" s="9">
        <v>0.1008</v>
      </c>
      <c r="W21" s="9">
        <v>0.36499999999999999</v>
      </c>
      <c r="X21" s="9">
        <v>0.64429999999999998</v>
      </c>
      <c r="Y21" s="9">
        <v>6.9599999999999995E-2</v>
      </c>
      <c r="Z21" s="6">
        <f t="shared" si="1"/>
        <v>13.36</v>
      </c>
      <c r="AA21" s="6">
        <f t="shared" si="2"/>
        <v>11.91</v>
      </c>
      <c r="AB21" s="6">
        <f t="shared" si="3"/>
        <v>10.08</v>
      </c>
      <c r="AC21" s="6">
        <f t="shared" si="4"/>
        <v>36.5</v>
      </c>
      <c r="AD21" s="6">
        <f t="shared" si="5"/>
        <v>64.429999999999993</v>
      </c>
      <c r="AE21" s="6">
        <f t="shared" si="6"/>
        <v>6.9599999999999991</v>
      </c>
    </row>
    <row r="22" spans="2:33" x14ac:dyDescent="0.35">
      <c r="B22" s="98"/>
      <c r="C22" s="20">
        <v>200</v>
      </c>
      <c r="D22" s="20">
        <v>200</v>
      </c>
      <c r="E22" s="83">
        <v>99.91</v>
      </c>
      <c r="F22" s="52">
        <v>10.37</v>
      </c>
      <c r="G22" s="52">
        <v>9.4700000000000006</v>
      </c>
      <c r="H22" s="52">
        <v>3.44</v>
      </c>
      <c r="I22" s="52">
        <v>21.93</v>
      </c>
      <c r="J22" s="52">
        <v>31.35</v>
      </c>
      <c r="K22" s="52">
        <v>3.0300000000000002</v>
      </c>
      <c r="L22" s="83">
        <v>99.839999999999989</v>
      </c>
      <c r="M22" s="52">
        <v>12.709999999999999</v>
      </c>
      <c r="N22" s="52">
        <v>11.48</v>
      </c>
      <c r="O22" s="52">
        <v>5.24</v>
      </c>
      <c r="P22" s="52">
        <v>36.370000000000005</v>
      </c>
      <c r="Q22" s="52">
        <v>41.8</v>
      </c>
      <c r="R22" s="52">
        <v>4.75</v>
      </c>
      <c r="T22" s="9">
        <v>0.12709999999999999</v>
      </c>
      <c r="U22" s="9">
        <v>0.1148</v>
      </c>
      <c r="V22" s="9">
        <v>5.2400000000000002E-2</v>
      </c>
      <c r="W22" s="9">
        <v>0.36370000000000002</v>
      </c>
      <c r="X22" s="9">
        <v>0.41799999999999998</v>
      </c>
      <c r="Y22" s="9">
        <v>4.7500000000000001E-2</v>
      </c>
      <c r="Z22" s="6">
        <f t="shared" si="1"/>
        <v>12.709999999999999</v>
      </c>
      <c r="AA22" s="6">
        <f t="shared" si="2"/>
        <v>11.48</v>
      </c>
      <c r="AB22" s="6">
        <f t="shared" si="3"/>
        <v>5.24</v>
      </c>
      <c r="AC22" s="6">
        <f t="shared" si="4"/>
        <v>36.370000000000005</v>
      </c>
      <c r="AD22" s="6">
        <f t="shared" si="5"/>
        <v>41.8</v>
      </c>
      <c r="AE22" s="6">
        <f t="shared" si="6"/>
        <v>4.75</v>
      </c>
    </row>
    <row r="23" spans="2:33" x14ac:dyDescent="0.35">
      <c r="B23" s="98"/>
      <c r="C23" s="20">
        <v>200</v>
      </c>
      <c r="D23" s="20">
        <v>300</v>
      </c>
      <c r="E23" s="83">
        <v>99.99</v>
      </c>
      <c r="F23" s="52">
        <v>10.23</v>
      </c>
      <c r="G23" s="52">
        <v>9.370000000000001</v>
      </c>
      <c r="H23" s="52">
        <v>2.58</v>
      </c>
      <c r="I23" s="52">
        <v>21.89</v>
      </c>
      <c r="J23" s="52">
        <v>25.069999999999997</v>
      </c>
      <c r="K23" s="52">
        <v>2.4500000000000002</v>
      </c>
      <c r="L23" s="83">
        <v>99.98</v>
      </c>
      <c r="M23" s="52">
        <v>12.520000000000001</v>
      </c>
      <c r="N23" s="52">
        <v>11.35</v>
      </c>
      <c r="O23" s="52">
        <v>4</v>
      </c>
      <c r="P23" s="52">
        <v>36.33</v>
      </c>
      <c r="Q23" s="52">
        <v>33.379999999999995</v>
      </c>
      <c r="R23" s="52">
        <v>3.84</v>
      </c>
      <c r="T23" s="9">
        <v>0.12520000000000001</v>
      </c>
      <c r="U23" s="9">
        <v>0.1135</v>
      </c>
      <c r="V23" s="9">
        <v>0.04</v>
      </c>
      <c r="W23" s="9">
        <v>0.36330000000000001</v>
      </c>
      <c r="X23" s="9">
        <v>0.33379999999999999</v>
      </c>
      <c r="Y23" s="9">
        <v>3.8399999999999997E-2</v>
      </c>
      <c r="Z23" s="6">
        <f t="shared" si="1"/>
        <v>12.520000000000001</v>
      </c>
      <c r="AA23" s="6">
        <f t="shared" si="2"/>
        <v>11.35</v>
      </c>
      <c r="AB23" s="6">
        <f t="shared" si="3"/>
        <v>4</v>
      </c>
      <c r="AC23" s="6">
        <f t="shared" si="4"/>
        <v>36.33</v>
      </c>
      <c r="AD23" s="6">
        <f t="shared" si="5"/>
        <v>33.379999999999995</v>
      </c>
      <c r="AE23" s="6">
        <f t="shared" si="6"/>
        <v>3.84</v>
      </c>
    </row>
    <row r="24" spans="2:33" x14ac:dyDescent="0.35">
      <c r="B24" s="98"/>
      <c r="C24" s="20">
        <v>300</v>
      </c>
      <c r="D24" s="20">
        <v>100</v>
      </c>
      <c r="E24" s="83">
        <v>98.41</v>
      </c>
      <c r="F24" s="52">
        <v>8.870000000000001</v>
      </c>
      <c r="G24" s="52">
        <v>8.0399999999999991</v>
      </c>
      <c r="H24" s="52">
        <v>6.84</v>
      </c>
      <c r="I24" s="52">
        <v>21.97</v>
      </c>
      <c r="J24" s="52">
        <v>122.98</v>
      </c>
      <c r="K24" s="52">
        <v>3.56</v>
      </c>
      <c r="L24" s="83">
        <v>97.72999999999999</v>
      </c>
      <c r="M24" s="52">
        <v>10.91</v>
      </c>
      <c r="N24" s="52">
        <v>9.76</v>
      </c>
      <c r="O24" s="52">
        <v>9.17</v>
      </c>
      <c r="P24" s="52">
        <v>36.42</v>
      </c>
      <c r="Q24" s="52">
        <v>70.61</v>
      </c>
      <c r="R24" s="52">
        <v>5.6800000000000006</v>
      </c>
      <c r="T24" s="9">
        <v>0.1091</v>
      </c>
      <c r="U24" s="9">
        <v>9.7600000000000006E-2</v>
      </c>
      <c r="V24" s="9">
        <v>9.1700000000000004E-2</v>
      </c>
      <c r="W24" s="9">
        <v>0.36420000000000002</v>
      </c>
      <c r="X24" s="9">
        <v>0.70609999999999995</v>
      </c>
      <c r="Y24" s="9">
        <v>5.6800000000000003E-2</v>
      </c>
      <c r="Z24" s="6">
        <f t="shared" si="1"/>
        <v>10.91</v>
      </c>
      <c r="AA24" s="6">
        <f t="shared" si="2"/>
        <v>9.76</v>
      </c>
      <c r="AB24" s="6">
        <f t="shared" si="3"/>
        <v>9.17</v>
      </c>
      <c r="AC24" s="6">
        <f t="shared" si="4"/>
        <v>36.42</v>
      </c>
      <c r="AD24" s="6">
        <f t="shared" si="5"/>
        <v>70.61</v>
      </c>
      <c r="AE24" s="6">
        <f t="shared" si="6"/>
        <v>5.6800000000000006</v>
      </c>
    </row>
    <row r="25" spans="2:33" x14ac:dyDescent="0.35">
      <c r="B25" s="98"/>
      <c r="C25" s="20">
        <v>300</v>
      </c>
      <c r="D25" s="20">
        <v>200</v>
      </c>
      <c r="E25" s="83">
        <v>99.91</v>
      </c>
      <c r="F25" s="52">
        <v>8.4699999999999989</v>
      </c>
      <c r="G25" s="52">
        <v>7.76</v>
      </c>
      <c r="H25" s="52">
        <v>2.97</v>
      </c>
      <c r="I25" s="52">
        <v>21.89</v>
      </c>
      <c r="J25" s="52">
        <v>31.380000000000003</v>
      </c>
      <c r="K25" s="52">
        <v>2.48</v>
      </c>
      <c r="L25" s="83">
        <v>99.839999999999989</v>
      </c>
      <c r="M25" s="52">
        <v>10.38</v>
      </c>
      <c r="N25" s="52">
        <v>9.43</v>
      </c>
      <c r="O25" s="52">
        <v>4.5</v>
      </c>
      <c r="P25" s="52">
        <v>36.33</v>
      </c>
      <c r="Q25" s="52">
        <v>41.81</v>
      </c>
      <c r="R25" s="52">
        <v>3.92</v>
      </c>
      <c r="T25" s="9">
        <v>0.1038</v>
      </c>
      <c r="U25" s="9">
        <v>9.4299999999999995E-2</v>
      </c>
      <c r="V25" s="9">
        <v>4.4999999999999998E-2</v>
      </c>
      <c r="W25" s="9">
        <v>0.36330000000000001</v>
      </c>
      <c r="X25" s="9">
        <v>0.41810000000000003</v>
      </c>
      <c r="Y25" s="9">
        <v>3.9199999999999999E-2</v>
      </c>
      <c r="Z25" s="6">
        <f t="shared" si="1"/>
        <v>10.38</v>
      </c>
      <c r="AA25" s="6">
        <f t="shared" si="2"/>
        <v>9.43</v>
      </c>
      <c r="AB25" s="6">
        <f t="shared" si="3"/>
        <v>4.5</v>
      </c>
      <c r="AC25" s="6">
        <f t="shared" si="4"/>
        <v>36.33</v>
      </c>
      <c r="AD25" s="6">
        <f t="shared" si="5"/>
        <v>41.81</v>
      </c>
      <c r="AE25" s="6">
        <f t="shared" si="6"/>
        <v>3.92</v>
      </c>
    </row>
    <row r="26" spans="2:33" x14ac:dyDescent="0.35">
      <c r="B26" s="99"/>
      <c r="C26" s="19">
        <v>300</v>
      </c>
      <c r="D26" s="19">
        <v>300</v>
      </c>
      <c r="E26" s="84">
        <v>99.99</v>
      </c>
      <c r="F26" s="25">
        <v>8.35</v>
      </c>
      <c r="G26" s="25">
        <v>7.66</v>
      </c>
      <c r="H26" s="25">
        <v>2.1399999999999997</v>
      </c>
      <c r="I26" s="25">
        <v>21.87</v>
      </c>
      <c r="J26" s="25">
        <v>25.040000000000003</v>
      </c>
      <c r="K26" s="25">
        <v>2.0099999999999998</v>
      </c>
      <c r="L26" s="84">
        <v>99.98</v>
      </c>
      <c r="M26" s="25">
        <v>10.220000000000001</v>
      </c>
      <c r="N26" s="25">
        <v>9.3000000000000007</v>
      </c>
      <c r="O26" s="25">
        <v>3.3300000000000005</v>
      </c>
      <c r="P26" s="25">
        <v>36.309999999999995</v>
      </c>
      <c r="Q26" s="25">
        <v>33.43</v>
      </c>
      <c r="R26" s="25">
        <v>3.18</v>
      </c>
      <c r="T26" s="10">
        <v>0.1022</v>
      </c>
      <c r="U26" s="10">
        <v>9.2999999999999999E-2</v>
      </c>
      <c r="V26" s="10">
        <v>3.3300000000000003E-2</v>
      </c>
      <c r="W26" s="10">
        <v>0.36309999999999998</v>
      </c>
      <c r="X26" s="10">
        <v>0.33429999999999999</v>
      </c>
      <c r="Y26" s="10">
        <v>3.1800000000000002E-2</v>
      </c>
      <c r="Z26" s="6">
        <f t="shared" si="1"/>
        <v>10.220000000000001</v>
      </c>
      <c r="AA26" s="6">
        <f t="shared" si="2"/>
        <v>9.3000000000000007</v>
      </c>
      <c r="AB26" s="6">
        <f t="shared" si="3"/>
        <v>3.3300000000000005</v>
      </c>
      <c r="AC26" s="6">
        <f t="shared" si="4"/>
        <v>36.309999999999995</v>
      </c>
      <c r="AD26" s="6">
        <f t="shared" si="5"/>
        <v>33.43</v>
      </c>
      <c r="AE26" s="6">
        <f t="shared" si="6"/>
        <v>3.18</v>
      </c>
    </row>
    <row r="28" spans="2:33" ht="22.75" x14ac:dyDescent="0.55000000000000004">
      <c r="B28" s="24" t="s">
        <v>115</v>
      </c>
    </row>
    <row r="30" spans="2:33" x14ac:dyDescent="0.35">
      <c r="B30" s="18"/>
      <c r="C30" s="18"/>
      <c r="D30" s="18"/>
      <c r="E30" s="96" t="s">
        <v>0</v>
      </c>
      <c r="F30" s="96"/>
      <c r="G30" s="96"/>
      <c r="H30" s="96"/>
      <c r="I30" s="96"/>
      <c r="J30" s="96"/>
      <c r="K30" s="96"/>
      <c r="L30" s="96" t="s">
        <v>1</v>
      </c>
      <c r="M30" s="96"/>
      <c r="N30" s="96"/>
      <c r="O30" s="96"/>
      <c r="P30" s="96"/>
      <c r="Q30" s="96"/>
      <c r="R30" s="96"/>
    </row>
    <row r="31" spans="2:33" x14ac:dyDescent="0.35">
      <c r="B31" s="20" t="s">
        <v>81</v>
      </c>
      <c r="C31" s="20" t="s">
        <v>2</v>
      </c>
      <c r="D31" s="20" t="s">
        <v>3</v>
      </c>
      <c r="E31" s="20" t="s">
        <v>12</v>
      </c>
      <c r="F31" s="20" t="s">
        <v>13</v>
      </c>
      <c r="G31" s="20" t="s">
        <v>14</v>
      </c>
      <c r="H31" s="20" t="s">
        <v>15</v>
      </c>
      <c r="I31" s="20" t="s">
        <v>16</v>
      </c>
      <c r="J31" s="20" t="s">
        <v>17</v>
      </c>
      <c r="K31" s="20" t="s">
        <v>18</v>
      </c>
      <c r="L31" s="20" t="s">
        <v>12</v>
      </c>
      <c r="M31" s="20" t="s">
        <v>13</v>
      </c>
      <c r="N31" s="20" t="s">
        <v>14</v>
      </c>
      <c r="O31" s="20" t="s">
        <v>15</v>
      </c>
      <c r="P31" s="20" t="s">
        <v>16</v>
      </c>
      <c r="Q31" s="20" t="s">
        <v>17</v>
      </c>
      <c r="R31" s="20" t="s">
        <v>18</v>
      </c>
    </row>
    <row r="32" spans="2:33" x14ac:dyDescent="0.35">
      <c r="B32" s="97">
        <v>1</v>
      </c>
      <c r="C32" s="18">
        <v>100</v>
      </c>
      <c r="D32" s="18">
        <v>100</v>
      </c>
      <c r="E32" s="81">
        <v>93.100000000000009</v>
      </c>
      <c r="F32" s="81">
        <v>91.3</v>
      </c>
      <c r="G32" s="81">
        <v>91.5</v>
      </c>
      <c r="H32" s="81">
        <v>95.35</v>
      </c>
      <c r="I32" s="81">
        <v>94.699999999999989</v>
      </c>
      <c r="J32" s="81">
        <v>94.25</v>
      </c>
      <c r="K32" s="81">
        <v>94.75</v>
      </c>
      <c r="L32" s="81">
        <v>97.899999999999991</v>
      </c>
      <c r="M32" s="81">
        <v>96.2</v>
      </c>
      <c r="N32" s="81">
        <v>97.37</v>
      </c>
      <c r="O32" s="81">
        <v>98.37</v>
      </c>
      <c r="P32" s="81">
        <v>98.570000000000007</v>
      </c>
      <c r="Q32" s="81">
        <v>98.53</v>
      </c>
      <c r="R32" s="81">
        <v>98.27</v>
      </c>
      <c r="T32" s="6">
        <f>E32*100</f>
        <v>9310</v>
      </c>
      <c r="U32" s="6">
        <f t="shared" ref="U32:AE32" si="7">F32*100</f>
        <v>9130</v>
      </c>
      <c r="V32" s="6">
        <f t="shared" si="7"/>
        <v>9150</v>
      </c>
      <c r="W32" s="6">
        <f t="shared" si="7"/>
        <v>9535</v>
      </c>
      <c r="X32" s="6">
        <f t="shared" si="7"/>
        <v>9469.9999999999982</v>
      </c>
      <c r="Y32" s="6">
        <f t="shared" si="7"/>
        <v>9425</v>
      </c>
      <c r="Z32" s="6">
        <f t="shared" si="7"/>
        <v>9475</v>
      </c>
      <c r="AA32" s="6">
        <f t="shared" si="7"/>
        <v>9790</v>
      </c>
      <c r="AB32" s="6">
        <f t="shared" si="7"/>
        <v>9620</v>
      </c>
      <c r="AC32" s="6">
        <f t="shared" si="7"/>
        <v>9737</v>
      </c>
      <c r="AD32" s="6">
        <f t="shared" si="7"/>
        <v>9837</v>
      </c>
      <c r="AE32" s="6">
        <f t="shared" si="7"/>
        <v>9857</v>
      </c>
      <c r="AF32" s="6">
        <f>Q32*100</f>
        <v>9853</v>
      </c>
      <c r="AG32" s="6">
        <f t="shared" ref="AG32" si="8">R32*100</f>
        <v>9827</v>
      </c>
    </row>
    <row r="33" spans="2:33" x14ac:dyDescent="0.35">
      <c r="B33" s="98"/>
      <c r="C33" s="20">
        <v>100</v>
      </c>
      <c r="D33" s="20">
        <v>200</v>
      </c>
      <c r="E33" s="83">
        <v>94.75</v>
      </c>
      <c r="F33" s="83">
        <v>96.3</v>
      </c>
      <c r="G33" s="83">
        <v>95.65</v>
      </c>
      <c r="H33" s="83">
        <v>97</v>
      </c>
      <c r="I33" s="83">
        <v>96.5</v>
      </c>
      <c r="J33" s="83">
        <v>97</v>
      </c>
      <c r="K33" s="83">
        <v>95.95</v>
      </c>
      <c r="L33" s="83">
        <v>97.929999999999993</v>
      </c>
      <c r="M33" s="83">
        <v>97.330000000000013</v>
      </c>
      <c r="N33" s="83">
        <v>98.27</v>
      </c>
      <c r="O33" s="83">
        <v>98.37</v>
      </c>
      <c r="P33" s="83">
        <v>98.17</v>
      </c>
      <c r="Q33" s="83">
        <v>98.27</v>
      </c>
      <c r="R33" s="83">
        <v>98.1</v>
      </c>
      <c r="T33" s="6">
        <f t="shared" ref="T33:T72" si="9">E33*100</f>
        <v>9475</v>
      </c>
      <c r="U33" s="6">
        <f t="shared" ref="U33:U72" si="10">F33*100</f>
        <v>9630</v>
      </c>
      <c r="V33" s="6">
        <f t="shared" ref="V33:V72" si="11">G33*100</f>
        <v>9565</v>
      </c>
      <c r="W33" s="6">
        <f t="shared" ref="W33:W72" si="12">H33*100</f>
        <v>9700</v>
      </c>
      <c r="X33" s="6">
        <f t="shared" ref="X33:X72" si="13">I33*100</f>
        <v>9650</v>
      </c>
      <c r="Y33" s="6">
        <f t="shared" ref="Y33:Y72" si="14">J33*100</f>
        <v>9700</v>
      </c>
      <c r="Z33" s="6">
        <f t="shared" ref="Z33:Z72" si="15">K33*100</f>
        <v>9595</v>
      </c>
      <c r="AA33" s="6">
        <f t="shared" ref="AA33:AA72" si="16">L33*100</f>
        <v>9793</v>
      </c>
      <c r="AB33" s="6">
        <f t="shared" ref="AB33:AB72" si="17">M33*100</f>
        <v>9733.0000000000018</v>
      </c>
      <c r="AC33" s="6">
        <f t="shared" ref="AC33:AC72" si="18">N33*100</f>
        <v>9827</v>
      </c>
      <c r="AD33" s="6">
        <f t="shared" ref="AD33:AD72" si="19">O33*100</f>
        <v>9837</v>
      </c>
      <c r="AE33" s="6">
        <f t="shared" ref="AE33:AE72" si="20">P33*100</f>
        <v>9817</v>
      </c>
      <c r="AF33" s="6">
        <f t="shared" ref="AF33:AF72" si="21">Q33*100</f>
        <v>9827</v>
      </c>
      <c r="AG33" s="6">
        <f t="shared" ref="AG33:AG72" si="22">R33*100</f>
        <v>9810</v>
      </c>
    </row>
    <row r="34" spans="2:33" x14ac:dyDescent="0.35">
      <c r="B34" s="98"/>
      <c r="C34" s="20">
        <v>100</v>
      </c>
      <c r="D34" s="20">
        <v>300</v>
      </c>
      <c r="E34" s="83">
        <v>96.05</v>
      </c>
      <c r="F34" s="83">
        <v>97.1</v>
      </c>
      <c r="G34" s="83">
        <v>97.3</v>
      </c>
      <c r="H34" s="83">
        <v>96.8</v>
      </c>
      <c r="I34" s="83">
        <v>96.399999999999991</v>
      </c>
      <c r="J34" s="83">
        <v>95.6</v>
      </c>
      <c r="K34" s="83">
        <v>96.8</v>
      </c>
      <c r="L34" s="83">
        <v>98</v>
      </c>
      <c r="M34" s="83">
        <v>97.43</v>
      </c>
      <c r="N34" s="83">
        <v>98.22999999999999</v>
      </c>
      <c r="O34" s="83">
        <v>98.070000000000007</v>
      </c>
      <c r="P34" s="83">
        <v>97.87</v>
      </c>
      <c r="Q34" s="83">
        <v>97.8</v>
      </c>
      <c r="R34" s="83">
        <v>98.4</v>
      </c>
      <c r="T34" s="6">
        <f t="shared" si="9"/>
        <v>9605</v>
      </c>
      <c r="U34" s="6">
        <f t="shared" si="10"/>
        <v>9710</v>
      </c>
      <c r="V34" s="6">
        <f t="shared" si="11"/>
        <v>9730</v>
      </c>
      <c r="W34" s="6">
        <f t="shared" si="12"/>
        <v>9680</v>
      </c>
      <c r="X34" s="6">
        <f t="shared" si="13"/>
        <v>9640</v>
      </c>
      <c r="Y34" s="6">
        <f t="shared" si="14"/>
        <v>9560</v>
      </c>
      <c r="Z34" s="6">
        <f t="shared" si="15"/>
        <v>9680</v>
      </c>
      <c r="AA34" s="6">
        <f t="shared" si="16"/>
        <v>9800</v>
      </c>
      <c r="AB34" s="6">
        <f t="shared" si="17"/>
        <v>9743</v>
      </c>
      <c r="AC34" s="6">
        <f t="shared" si="18"/>
        <v>9822.9999999999982</v>
      </c>
      <c r="AD34" s="6">
        <f t="shared" si="19"/>
        <v>9807</v>
      </c>
      <c r="AE34" s="6">
        <f t="shared" si="20"/>
        <v>9787</v>
      </c>
      <c r="AF34" s="6">
        <f t="shared" si="21"/>
        <v>9780</v>
      </c>
      <c r="AG34" s="6">
        <f t="shared" si="22"/>
        <v>9840</v>
      </c>
    </row>
    <row r="35" spans="2:33" x14ac:dyDescent="0.35">
      <c r="B35" s="98"/>
      <c r="C35" s="20">
        <v>200</v>
      </c>
      <c r="D35" s="20">
        <v>100</v>
      </c>
      <c r="E35" s="83">
        <v>91.35</v>
      </c>
      <c r="F35" s="83">
        <v>85.05</v>
      </c>
      <c r="G35" s="83">
        <v>84.6</v>
      </c>
      <c r="H35" s="83">
        <v>93.85</v>
      </c>
      <c r="I35" s="83">
        <v>95.899999999999991</v>
      </c>
      <c r="J35" s="83">
        <v>94.25</v>
      </c>
      <c r="K35" s="83">
        <v>94.5</v>
      </c>
      <c r="L35" s="83">
        <v>97.67</v>
      </c>
      <c r="M35" s="83">
        <v>91.73</v>
      </c>
      <c r="N35" s="83">
        <v>95.199999999999989</v>
      </c>
      <c r="O35" s="83">
        <v>97.83</v>
      </c>
      <c r="P35" s="83">
        <v>98.429999999999993</v>
      </c>
      <c r="Q35" s="83">
        <v>97.929999999999993</v>
      </c>
      <c r="R35" s="83">
        <v>98.5</v>
      </c>
      <c r="T35" s="6">
        <f t="shared" si="9"/>
        <v>9135</v>
      </c>
      <c r="U35" s="6">
        <f t="shared" si="10"/>
        <v>8505</v>
      </c>
      <c r="V35" s="6">
        <f t="shared" si="11"/>
        <v>8460</v>
      </c>
      <c r="W35" s="6">
        <f t="shared" si="12"/>
        <v>9385</v>
      </c>
      <c r="X35" s="6">
        <f t="shared" si="13"/>
        <v>9590</v>
      </c>
      <c r="Y35" s="6">
        <f t="shared" si="14"/>
        <v>9425</v>
      </c>
      <c r="Z35" s="6">
        <f t="shared" si="15"/>
        <v>9450</v>
      </c>
      <c r="AA35" s="6">
        <f t="shared" si="16"/>
        <v>9767</v>
      </c>
      <c r="AB35" s="6">
        <f t="shared" si="17"/>
        <v>9173</v>
      </c>
      <c r="AC35" s="6">
        <f t="shared" si="18"/>
        <v>9519.9999999999982</v>
      </c>
      <c r="AD35" s="6">
        <f t="shared" si="19"/>
        <v>9783</v>
      </c>
      <c r="AE35" s="6">
        <f t="shared" si="20"/>
        <v>9843</v>
      </c>
      <c r="AF35" s="6">
        <f t="shared" si="21"/>
        <v>9793</v>
      </c>
      <c r="AG35" s="6">
        <f t="shared" si="22"/>
        <v>9850</v>
      </c>
    </row>
    <row r="36" spans="2:33" x14ac:dyDescent="0.35">
      <c r="B36" s="98"/>
      <c r="C36" s="20">
        <v>200</v>
      </c>
      <c r="D36" s="20">
        <v>200</v>
      </c>
      <c r="E36" s="83">
        <v>93.95</v>
      </c>
      <c r="F36" s="83">
        <v>94.8</v>
      </c>
      <c r="G36" s="83">
        <v>94.699999999999989</v>
      </c>
      <c r="H36" s="83">
        <v>95.95</v>
      </c>
      <c r="I36" s="83">
        <v>96.75</v>
      </c>
      <c r="J36" s="83">
        <v>96.15</v>
      </c>
      <c r="K36" s="83">
        <v>95.5</v>
      </c>
      <c r="L36" s="83">
        <v>97.87</v>
      </c>
      <c r="M36" s="83">
        <v>96.47</v>
      </c>
      <c r="N36" s="83">
        <v>96.37</v>
      </c>
      <c r="O36" s="83">
        <v>98</v>
      </c>
      <c r="P36" s="83">
        <v>97.83</v>
      </c>
      <c r="Q36" s="83">
        <v>98.22999999999999</v>
      </c>
      <c r="R36" s="83">
        <v>98.47</v>
      </c>
      <c r="T36" s="6">
        <f t="shared" si="9"/>
        <v>9395</v>
      </c>
      <c r="U36" s="6">
        <f t="shared" si="10"/>
        <v>9480</v>
      </c>
      <c r="V36" s="6">
        <f t="shared" si="11"/>
        <v>9469.9999999999982</v>
      </c>
      <c r="W36" s="6">
        <f t="shared" si="12"/>
        <v>9595</v>
      </c>
      <c r="X36" s="6">
        <f t="shared" si="13"/>
        <v>9675</v>
      </c>
      <c r="Y36" s="6">
        <f t="shared" si="14"/>
        <v>9615</v>
      </c>
      <c r="Z36" s="6">
        <f t="shared" si="15"/>
        <v>9550</v>
      </c>
      <c r="AA36" s="6">
        <f t="shared" si="16"/>
        <v>9787</v>
      </c>
      <c r="AB36" s="6">
        <f t="shared" si="17"/>
        <v>9647</v>
      </c>
      <c r="AC36" s="6">
        <f t="shared" si="18"/>
        <v>9637</v>
      </c>
      <c r="AD36" s="6">
        <f t="shared" si="19"/>
        <v>9800</v>
      </c>
      <c r="AE36" s="6">
        <f t="shared" si="20"/>
        <v>9783</v>
      </c>
      <c r="AF36" s="6">
        <f t="shared" si="21"/>
        <v>9822.9999999999982</v>
      </c>
      <c r="AG36" s="6">
        <f t="shared" si="22"/>
        <v>9847</v>
      </c>
    </row>
    <row r="37" spans="2:33" x14ac:dyDescent="0.35">
      <c r="B37" s="98"/>
      <c r="C37" s="20">
        <v>200</v>
      </c>
      <c r="D37" s="20">
        <v>300</v>
      </c>
      <c r="E37" s="83">
        <v>95.35</v>
      </c>
      <c r="F37" s="83">
        <v>96.55</v>
      </c>
      <c r="G37" s="83">
        <v>96.2</v>
      </c>
      <c r="H37" s="83">
        <v>97.2</v>
      </c>
      <c r="I37" s="83">
        <v>95.75</v>
      </c>
      <c r="J37" s="83">
        <v>97.25</v>
      </c>
      <c r="K37" s="83">
        <v>97</v>
      </c>
      <c r="L37" s="83">
        <v>98.27</v>
      </c>
      <c r="M37" s="83">
        <v>96.97</v>
      </c>
      <c r="N37" s="83">
        <v>96.73</v>
      </c>
      <c r="O37" s="83">
        <v>97.3</v>
      </c>
      <c r="P37" s="83">
        <v>97.5</v>
      </c>
      <c r="Q37" s="83">
        <v>98.03</v>
      </c>
      <c r="R37" s="83">
        <v>98.2</v>
      </c>
      <c r="T37" s="6">
        <f t="shared" si="9"/>
        <v>9535</v>
      </c>
      <c r="U37" s="6">
        <f t="shared" si="10"/>
        <v>9655</v>
      </c>
      <c r="V37" s="6">
        <f t="shared" si="11"/>
        <v>9620</v>
      </c>
      <c r="W37" s="6">
        <f t="shared" si="12"/>
        <v>9720</v>
      </c>
      <c r="X37" s="6">
        <f t="shared" si="13"/>
        <v>9575</v>
      </c>
      <c r="Y37" s="6">
        <f t="shared" si="14"/>
        <v>9725</v>
      </c>
      <c r="Z37" s="6">
        <f t="shared" si="15"/>
        <v>9700</v>
      </c>
      <c r="AA37" s="6">
        <f t="shared" si="16"/>
        <v>9827</v>
      </c>
      <c r="AB37" s="6">
        <f t="shared" si="17"/>
        <v>9697</v>
      </c>
      <c r="AC37" s="6">
        <f t="shared" si="18"/>
        <v>9673</v>
      </c>
      <c r="AD37" s="6">
        <f t="shared" si="19"/>
        <v>9730</v>
      </c>
      <c r="AE37" s="6">
        <f t="shared" si="20"/>
        <v>9750</v>
      </c>
      <c r="AF37" s="6">
        <f t="shared" si="21"/>
        <v>9803</v>
      </c>
      <c r="AG37" s="6">
        <f t="shared" si="22"/>
        <v>9820</v>
      </c>
    </row>
    <row r="38" spans="2:33" x14ac:dyDescent="0.35">
      <c r="B38" s="98"/>
      <c r="C38" s="20">
        <v>300</v>
      </c>
      <c r="D38" s="20">
        <v>100</v>
      </c>
      <c r="E38" s="83">
        <v>88.55</v>
      </c>
      <c r="F38" s="83">
        <v>79.2</v>
      </c>
      <c r="G38" s="83">
        <v>75.75</v>
      </c>
      <c r="H38" s="83">
        <v>93.100000000000009</v>
      </c>
      <c r="I38" s="83">
        <v>96.1</v>
      </c>
      <c r="J38" s="83">
        <v>94.1</v>
      </c>
      <c r="K38" s="83">
        <v>93.300000000000011</v>
      </c>
      <c r="L38" s="83">
        <v>97.1</v>
      </c>
      <c r="M38" s="83">
        <v>87.47</v>
      </c>
      <c r="N38" s="83">
        <v>92.77</v>
      </c>
      <c r="O38" s="83">
        <v>97.6</v>
      </c>
      <c r="P38" s="83">
        <v>97.929999999999993</v>
      </c>
      <c r="Q38" s="83">
        <v>97.97</v>
      </c>
      <c r="R38" s="83">
        <v>98.63</v>
      </c>
      <c r="T38" s="6">
        <f t="shared" si="9"/>
        <v>8855</v>
      </c>
      <c r="U38" s="6">
        <f t="shared" si="10"/>
        <v>7920</v>
      </c>
      <c r="V38" s="6">
        <f t="shared" si="11"/>
        <v>7575</v>
      </c>
      <c r="W38" s="6">
        <f t="shared" si="12"/>
        <v>9310</v>
      </c>
      <c r="X38" s="6">
        <f t="shared" si="13"/>
        <v>9610</v>
      </c>
      <c r="Y38" s="6">
        <f t="shared" si="14"/>
        <v>9410</v>
      </c>
      <c r="Z38" s="6">
        <f t="shared" si="15"/>
        <v>9330.0000000000018</v>
      </c>
      <c r="AA38" s="6">
        <f t="shared" si="16"/>
        <v>9710</v>
      </c>
      <c r="AB38" s="6">
        <f t="shared" si="17"/>
        <v>8747</v>
      </c>
      <c r="AC38" s="6">
        <f t="shared" si="18"/>
        <v>9277</v>
      </c>
      <c r="AD38" s="6">
        <f t="shared" si="19"/>
        <v>9760</v>
      </c>
      <c r="AE38" s="6">
        <f t="shared" si="20"/>
        <v>9793</v>
      </c>
      <c r="AF38" s="6">
        <f t="shared" si="21"/>
        <v>9797</v>
      </c>
      <c r="AG38" s="6">
        <f t="shared" si="22"/>
        <v>9863</v>
      </c>
    </row>
    <row r="39" spans="2:33" x14ac:dyDescent="0.35">
      <c r="B39" s="98"/>
      <c r="C39" s="20">
        <v>300</v>
      </c>
      <c r="D39" s="20">
        <v>200</v>
      </c>
      <c r="E39" s="83">
        <v>93.100000000000009</v>
      </c>
      <c r="F39" s="83">
        <v>94</v>
      </c>
      <c r="G39" s="83">
        <v>92.45</v>
      </c>
      <c r="H39" s="83">
        <v>97.05</v>
      </c>
      <c r="I39" s="83">
        <v>95.850000000000009</v>
      </c>
      <c r="J39" s="83">
        <v>95.05</v>
      </c>
      <c r="K39" s="83">
        <v>94.95</v>
      </c>
      <c r="L39" s="83">
        <v>97.330000000000013</v>
      </c>
      <c r="M39" s="83">
        <v>95.1</v>
      </c>
      <c r="N39" s="83">
        <v>95.07</v>
      </c>
      <c r="O39" s="83">
        <v>97.2</v>
      </c>
      <c r="P39" s="83">
        <v>98.33</v>
      </c>
      <c r="Q39" s="83">
        <v>98.1</v>
      </c>
      <c r="R39" s="83">
        <v>98.13</v>
      </c>
      <c r="T39" s="6">
        <f t="shared" si="9"/>
        <v>9310</v>
      </c>
      <c r="U39" s="6">
        <f t="shared" si="10"/>
        <v>9400</v>
      </c>
      <c r="V39" s="6">
        <f t="shared" si="11"/>
        <v>9245</v>
      </c>
      <c r="W39" s="6">
        <f t="shared" si="12"/>
        <v>9705</v>
      </c>
      <c r="X39" s="6">
        <f t="shared" si="13"/>
        <v>9585</v>
      </c>
      <c r="Y39" s="6">
        <f t="shared" si="14"/>
        <v>9505</v>
      </c>
      <c r="Z39" s="6">
        <f t="shared" si="15"/>
        <v>9495</v>
      </c>
      <c r="AA39" s="6">
        <f t="shared" si="16"/>
        <v>9733.0000000000018</v>
      </c>
      <c r="AB39" s="6">
        <f t="shared" si="17"/>
        <v>9510</v>
      </c>
      <c r="AC39" s="6">
        <f t="shared" si="18"/>
        <v>9507</v>
      </c>
      <c r="AD39" s="6">
        <f t="shared" si="19"/>
        <v>9720</v>
      </c>
      <c r="AE39" s="6">
        <f t="shared" si="20"/>
        <v>9833</v>
      </c>
      <c r="AF39" s="6">
        <f t="shared" si="21"/>
        <v>9810</v>
      </c>
      <c r="AG39" s="6">
        <f t="shared" si="22"/>
        <v>9813</v>
      </c>
    </row>
    <row r="40" spans="2:33" x14ac:dyDescent="0.35">
      <c r="B40" s="99"/>
      <c r="C40" s="19">
        <v>300</v>
      </c>
      <c r="D40" s="19">
        <v>300</v>
      </c>
      <c r="E40" s="84">
        <v>94.65</v>
      </c>
      <c r="F40" s="84">
        <v>96</v>
      </c>
      <c r="G40" s="84">
        <v>96.25</v>
      </c>
      <c r="H40" s="84">
        <v>97.05</v>
      </c>
      <c r="I40" s="84">
        <v>95.899999999999991</v>
      </c>
      <c r="J40" s="84">
        <v>95.75</v>
      </c>
      <c r="K40" s="84">
        <v>95.55</v>
      </c>
      <c r="L40" s="84">
        <v>97.63</v>
      </c>
      <c r="M40" s="84">
        <v>96.33</v>
      </c>
      <c r="N40" s="84">
        <v>95.5</v>
      </c>
      <c r="O40" s="84">
        <v>97.23</v>
      </c>
      <c r="P40" s="84">
        <v>98.3</v>
      </c>
      <c r="Q40" s="84">
        <v>98.3</v>
      </c>
      <c r="R40" s="84">
        <v>98.33</v>
      </c>
      <c r="T40" s="6">
        <f t="shared" si="9"/>
        <v>9465</v>
      </c>
      <c r="U40" s="6">
        <f t="shared" si="10"/>
        <v>9600</v>
      </c>
      <c r="V40" s="6">
        <f t="shared" si="11"/>
        <v>9625</v>
      </c>
      <c r="W40" s="6">
        <f t="shared" si="12"/>
        <v>9705</v>
      </c>
      <c r="X40" s="6">
        <f t="shared" si="13"/>
        <v>9590</v>
      </c>
      <c r="Y40" s="6">
        <f t="shared" si="14"/>
        <v>9575</v>
      </c>
      <c r="Z40" s="6">
        <f t="shared" si="15"/>
        <v>9555</v>
      </c>
      <c r="AA40" s="6">
        <f t="shared" si="16"/>
        <v>9763</v>
      </c>
      <c r="AB40" s="6">
        <f t="shared" si="17"/>
        <v>9633</v>
      </c>
      <c r="AC40" s="6">
        <f t="shared" si="18"/>
        <v>9550</v>
      </c>
      <c r="AD40" s="6">
        <f t="shared" si="19"/>
        <v>9723</v>
      </c>
      <c r="AE40" s="6">
        <f t="shared" si="20"/>
        <v>9830</v>
      </c>
      <c r="AF40" s="6">
        <f t="shared" si="21"/>
        <v>9830</v>
      </c>
      <c r="AG40" s="6">
        <f t="shared" si="22"/>
        <v>9833</v>
      </c>
    </row>
    <row r="41" spans="2:33" x14ac:dyDescent="0.35">
      <c r="B41" s="98">
        <v>2</v>
      </c>
      <c r="C41" s="20">
        <v>100</v>
      </c>
      <c r="D41" s="20">
        <v>100</v>
      </c>
      <c r="E41" s="83">
        <v>94.95</v>
      </c>
      <c r="F41" s="83">
        <v>93.75</v>
      </c>
      <c r="G41" s="83">
        <v>94.8</v>
      </c>
      <c r="H41" s="83">
        <v>95.8</v>
      </c>
      <c r="I41" s="83">
        <v>95.55</v>
      </c>
      <c r="J41" s="83">
        <v>96.75</v>
      </c>
      <c r="K41" s="83">
        <v>96.850000000000009</v>
      </c>
      <c r="L41" s="83">
        <v>95.03</v>
      </c>
      <c r="M41" s="83">
        <v>95.23</v>
      </c>
      <c r="N41" s="83">
        <v>95.27</v>
      </c>
      <c r="O41" s="83">
        <v>95.8</v>
      </c>
      <c r="P41" s="83">
        <v>95.67</v>
      </c>
      <c r="Q41" s="83">
        <v>96.5</v>
      </c>
      <c r="R41" s="83">
        <v>96.47</v>
      </c>
      <c r="T41" s="6">
        <f t="shared" si="9"/>
        <v>9495</v>
      </c>
      <c r="U41" s="6">
        <f t="shared" si="10"/>
        <v>9375</v>
      </c>
      <c r="V41" s="6">
        <f t="shared" si="11"/>
        <v>9480</v>
      </c>
      <c r="W41" s="6">
        <f t="shared" si="12"/>
        <v>9580</v>
      </c>
      <c r="X41" s="6">
        <f t="shared" si="13"/>
        <v>9555</v>
      </c>
      <c r="Y41" s="6">
        <f t="shared" si="14"/>
        <v>9675</v>
      </c>
      <c r="Z41" s="6">
        <f t="shared" si="15"/>
        <v>9685</v>
      </c>
      <c r="AA41" s="6">
        <f t="shared" si="16"/>
        <v>9503</v>
      </c>
      <c r="AB41" s="6">
        <f t="shared" si="17"/>
        <v>9523</v>
      </c>
      <c r="AC41" s="6">
        <f t="shared" si="18"/>
        <v>9527</v>
      </c>
      <c r="AD41" s="6">
        <f t="shared" si="19"/>
        <v>9580</v>
      </c>
      <c r="AE41" s="6">
        <f t="shared" si="20"/>
        <v>9567</v>
      </c>
      <c r="AF41" s="6">
        <f t="shared" si="21"/>
        <v>9650</v>
      </c>
      <c r="AG41" s="6">
        <f t="shared" si="22"/>
        <v>9647</v>
      </c>
    </row>
    <row r="42" spans="2:33" x14ac:dyDescent="0.35">
      <c r="B42" s="98"/>
      <c r="C42" s="20">
        <v>100</v>
      </c>
      <c r="D42" s="20">
        <v>200</v>
      </c>
      <c r="E42" s="83">
        <v>95</v>
      </c>
      <c r="F42" s="83">
        <v>94.699999999999989</v>
      </c>
      <c r="G42" s="83">
        <v>95.25</v>
      </c>
      <c r="H42" s="83">
        <v>95.899999999999991</v>
      </c>
      <c r="I42" s="83">
        <v>96.2</v>
      </c>
      <c r="J42" s="83">
        <v>96.25</v>
      </c>
      <c r="K42" s="83">
        <v>96.5</v>
      </c>
      <c r="L42" s="83">
        <v>96.27</v>
      </c>
      <c r="M42" s="83">
        <v>95.399999999999991</v>
      </c>
      <c r="N42" s="83">
        <v>95.87</v>
      </c>
      <c r="O42" s="83">
        <v>96.57</v>
      </c>
      <c r="P42" s="83">
        <v>96.77</v>
      </c>
      <c r="Q42" s="83">
        <v>96.93</v>
      </c>
      <c r="R42" s="83">
        <v>97.17</v>
      </c>
      <c r="T42" s="6">
        <f t="shared" si="9"/>
        <v>9500</v>
      </c>
      <c r="U42" s="6">
        <f t="shared" si="10"/>
        <v>9469.9999999999982</v>
      </c>
      <c r="V42" s="6">
        <f t="shared" si="11"/>
        <v>9525</v>
      </c>
      <c r="W42" s="6">
        <f t="shared" si="12"/>
        <v>9590</v>
      </c>
      <c r="X42" s="6">
        <f t="shared" si="13"/>
        <v>9620</v>
      </c>
      <c r="Y42" s="6">
        <f t="shared" si="14"/>
        <v>9625</v>
      </c>
      <c r="Z42" s="6">
        <f t="shared" si="15"/>
        <v>9650</v>
      </c>
      <c r="AA42" s="6">
        <f t="shared" si="16"/>
        <v>9627</v>
      </c>
      <c r="AB42" s="6">
        <f t="shared" si="17"/>
        <v>9540</v>
      </c>
      <c r="AC42" s="6">
        <f t="shared" si="18"/>
        <v>9587</v>
      </c>
      <c r="AD42" s="6">
        <f t="shared" si="19"/>
        <v>9657</v>
      </c>
      <c r="AE42" s="6">
        <f t="shared" si="20"/>
        <v>9677</v>
      </c>
      <c r="AF42" s="6">
        <f t="shared" si="21"/>
        <v>9693</v>
      </c>
      <c r="AG42" s="6">
        <f t="shared" si="22"/>
        <v>9717</v>
      </c>
    </row>
    <row r="43" spans="2:33" x14ac:dyDescent="0.35">
      <c r="B43" s="98"/>
      <c r="C43" s="20">
        <v>100</v>
      </c>
      <c r="D43" s="20">
        <v>300</v>
      </c>
      <c r="E43" s="83">
        <v>96.25</v>
      </c>
      <c r="F43" s="83">
        <v>95.7</v>
      </c>
      <c r="G43" s="83">
        <v>95.7</v>
      </c>
      <c r="H43" s="83">
        <v>96.25</v>
      </c>
      <c r="I43" s="83">
        <v>95.95</v>
      </c>
      <c r="J43" s="83">
        <v>95.8</v>
      </c>
      <c r="K43" s="83">
        <v>96.45</v>
      </c>
      <c r="L43" s="83">
        <v>96.2</v>
      </c>
      <c r="M43" s="83">
        <v>95.6</v>
      </c>
      <c r="N43" s="83">
        <v>96.27</v>
      </c>
      <c r="O43" s="83">
        <v>96.47</v>
      </c>
      <c r="P43" s="83">
        <v>96.23</v>
      </c>
      <c r="Q43" s="83">
        <v>97.3</v>
      </c>
      <c r="R43" s="83">
        <v>97.3</v>
      </c>
      <c r="T43" s="6">
        <f t="shared" si="9"/>
        <v>9625</v>
      </c>
      <c r="U43" s="6">
        <f t="shared" si="10"/>
        <v>9570</v>
      </c>
      <c r="V43" s="6">
        <f t="shared" si="11"/>
        <v>9570</v>
      </c>
      <c r="W43" s="6">
        <f t="shared" si="12"/>
        <v>9625</v>
      </c>
      <c r="X43" s="6">
        <f t="shared" si="13"/>
        <v>9595</v>
      </c>
      <c r="Y43" s="6">
        <f t="shared" si="14"/>
        <v>9580</v>
      </c>
      <c r="Z43" s="6">
        <f t="shared" si="15"/>
        <v>9645</v>
      </c>
      <c r="AA43" s="6">
        <f t="shared" si="16"/>
        <v>9620</v>
      </c>
      <c r="AB43" s="6">
        <f t="shared" si="17"/>
        <v>9560</v>
      </c>
      <c r="AC43" s="6">
        <f t="shared" si="18"/>
        <v>9627</v>
      </c>
      <c r="AD43" s="6">
        <f t="shared" si="19"/>
        <v>9647</v>
      </c>
      <c r="AE43" s="6">
        <f t="shared" si="20"/>
        <v>9623</v>
      </c>
      <c r="AF43" s="6">
        <f t="shared" si="21"/>
        <v>9730</v>
      </c>
      <c r="AG43" s="6">
        <f t="shared" si="22"/>
        <v>9730</v>
      </c>
    </row>
    <row r="44" spans="2:33" x14ac:dyDescent="0.35">
      <c r="B44" s="98"/>
      <c r="C44" s="20">
        <v>200</v>
      </c>
      <c r="D44" s="20">
        <v>100</v>
      </c>
      <c r="E44" s="83">
        <v>92.7</v>
      </c>
      <c r="F44" s="83">
        <v>91.3</v>
      </c>
      <c r="G44" s="83">
        <v>93.75</v>
      </c>
      <c r="H44" s="83">
        <v>95.65</v>
      </c>
      <c r="I44" s="83">
        <v>95.6</v>
      </c>
      <c r="J44" s="83">
        <v>97.1</v>
      </c>
      <c r="K44" s="83">
        <v>96.25</v>
      </c>
      <c r="L44" s="83">
        <v>93.2</v>
      </c>
      <c r="M44" s="83">
        <v>92.9</v>
      </c>
      <c r="N44" s="83">
        <v>94.8</v>
      </c>
      <c r="O44" s="83">
        <v>95.199999999999989</v>
      </c>
      <c r="P44" s="83">
        <v>96.07</v>
      </c>
      <c r="Q44" s="83">
        <v>96.57</v>
      </c>
      <c r="R44" s="83">
        <v>95.93</v>
      </c>
      <c r="T44" s="6">
        <f t="shared" si="9"/>
        <v>9270</v>
      </c>
      <c r="U44" s="6">
        <f t="shared" si="10"/>
        <v>9130</v>
      </c>
      <c r="V44" s="6">
        <f t="shared" si="11"/>
        <v>9375</v>
      </c>
      <c r="W44" s="6">
        <f t="shared" si="12"/>
        <v>9565</v>
      </c>
      <c r="X44" s="6">
        <f t="shared" si="13"/>
        <v>9560</v>
      </c>
      <c r="Y44" s="6">
        <f t="shared" si="14"/>
        <v>9710</v>
      </c>
      <c r="Z44" s="6">
        <f t="shared" si="15"/>
        <v>9625</v>
      </c>
      <c r="AA44" s="6">
        <f t="shared" si="16"/>
        <v>9320</v>
      </c>
      <c r="AB44" s="6">
        <f t="shared" si="17"/>
        <v>9290</v>
      </c>
      <c r="AC44" s="6">
        <f t="shared" si="18"/>
        <v>9480</v>
      </c>
      <c r="AD44" s="6">
        <f t="shared" si="19"/>
        <v>9519.9999999999982</v>
      </c>
      <c r="AE44" s="6">
        <f t="shared" si="20"/>
        <v>9607</v>
      </c>
      <c r="AF44" s="6">
        <f t="shared" si="21"/>
        <v>9657</v>
      </c>
      <c r="AG44" s="6">
        <f t="shared" si="22"/>
        <v>9593</v>
      </c>
    </row>
    <row r="45" spans="2:33" x14ac:dyDescent="0.35">
      <c r="B45" s="98"/>
      <c r="C45" s="20">
        <v>200</v>
      </c>
      <c r="D45" s="20">
        <v>200</v>
      </c>
      <c r="E45" s="83">
        <v>95.8</v>
      </c>
      <c r="F45" s="83">
        <v>94.65</v>
      </c>
      <c r="G45" s="83">
        <v>95.35</v>
      </c>
      <c r="H45" s="83">
        <v>95.75</v>
      </c>
      <c r="I45" s="83">
        <v>96.8</v>
      </c>
      <c r="J45" s="83">
        <v>96.6</v>
      </c>
      <c r="K45" s="83">
        <v>96.8</v>
      </c>
      <c r="L45" s="83">
        <v>96.07</v>
      </c>
      <c r="M45" s="83">
        <v>94.5</v>
      </c>
      <c r="N45" s="83">
        <v>94.77</v>
      </c>
      <c r="O45" s="83">
        <v>95.63000000000001</v>
      </c>
      <c r="P45" s="83">
        <v>96.67</v>
      </c>
      <c r="Q45" s="83">
        <v>96.43</v>
      </c>
      <c r="R45" s="83">
        <v>96.399999999999991</v>
      </c>
      <c r="T45" s="6">
        <f t="shared" si="9"/>
        <v>9580</v>
      </c>
      <c r="U45" s="6">
        <f t="shared" si="10"/>
        <v>9465</v>
      </c>
      <c r="V45" s="6">
        <f t="shared" si="11"/>
        <v>9535</v>
      </c>
      <c r="W45" s="6">
        <f t="shared" si="12"/>
        <v>9575</v>
      </c>
      <c r="X45" s="6">
        <f t="shared" si="13"/>
        <v>9680</v>
      </c>
      <c r="Y45" s="6">
        <f t="shared" si="14"/>
        <v>9660</v>
      </c>
      <c r="Z45" s="6">
        <f t="shared" si="15"/>
        <v>9680</v>
      </c>
      <c r="AA45" s="6">
        <f t="shared" si="16"/>
        <v>9607</v>
      </c>
      <c r="AB45" s="6">
        <f t="shared" si="17"/>
        <v>9450</v>
      </c>
      <c r="AC45" s="6">
        <f t="shared" si="18"/>
        <v>9477</v>
      </c>
      <c r="AD45" s="6">
        <f t="shared" si="19"/>
        <v>9563.0000000000018</v>
      </c>
      <c r="AE45" s="6">
        <f t="shared" si="20"/>
        <v>9667</v>
      </c>
      <c r="AF45" s="6">
        <f t="shared" si="21"/>
        <v>9643</v>
      </c>
      <c r="AG45" s="6">
        <f t="shared" si="22"/>
        <v>9640</v>
      </c>
    </row>
    <row r="46" spans="2:33" x14ac:dyDescent="0.35">
      <c r="B46" s="98"/>
      <c r="C46" s="20">
        <v>200</v>
      </c>
      <c r="D46" s="20">
        <v>300</v>
      </c>
      <c r="E46" s="83">
        <v>95.850000000000009</v>
      </c>
      <c r="F46" s="83">
        <v>94.15</v>
      </c>
      <c r="G46" s="83">
        <v>95.35</v>
      </c>
      <c r="H46" s="83">
        <v>96.15</v>
      </c>
      <c r="I46" s="83">
        <v>96.1</v>
      </c>
      <c r="J46" s="83">
        <v>96.05</v>
      </c>
      <c r="K46" s="83">
        <v>96.7</v>
      </c>
      <c r="L46" s="83">
        <v>96.33</v>
      </c>
      <c r="M46" s="83">
        <v>95.57</v>
      </c>
      <c r="N46" s="83">
        <v>96.03</v>
      </c>
      <c r="O46" s="83">
        <v>97</v>
      </c>
      <c r="P46" s="83">
        <v>96.2</v>
      </c>
      <c r="Q46" s="83">
        <v>96.399999999999991</v>
      </c>
      <c r="R46" s="83">
        <v>96.3</v>
      </c>
      <c r="T46" s="6">
        <f t="shared" si="9"/>
        <v>9585</v>
      </c>
      <c r="U46" s="6">
        <f t="shared" si="10"/>
        <v>9415</v>
      </c>
      <c r="V46" s="6">
        <f t="shared" si="11"/>
        <v>9535</v>
      </c>
      <c r="W46" s="6">
        <f t="shared" si="12"/>
        <v>9615</v>
      </c>
      <c r="X46" s="6">
        <f t="shared" si="13"/>
        <v>9610</v>
      </c>
      <c r="Y46" s="6">
        <f t="shared" si="14"/>
        <v>9605</v>
      </c>
      <c r="Z46" s="6">
        <f t="shared" si="15"/>
        <v>9670</v>
      </c>
      <c r="AA46" s="6">
        <f t="shared" si="16"/>
        <v>9633</v>
      </c>
      <c r="AB46" s="6">
        <f t="shared" si="17"/>
        <v>9557</v>
      </c>
      <c r="AC46" s="6">
        <f t="shared" si="18"/>
        <v>9603</v>
      </c>
      <c r="AD46" s="6">
        <f t="shared" si="19"/>
        <v>9700</v>
      </c>
      <c r="AE46" s="6">
        <f t="shared" si="20"/>
        <v>9620</v>
      </c>
      <c r="AF46" s="6">
        <f t="shared" si="21"/>
        <v>9640</v>
      </c>
      <c r="AG46" s="6">
        <f t="shared" si="22"/>
        <v>9630</v>
      </c>
    </row>
    <row r="47" spans="2:33" x14ac:dyDescent="0.35">
      <c r="B47" s="98"/>
      <c r="C47" s="20">
        <v>300</v>
      </c>
      <c r="D47" s="20">
        <v>100</v>
      </c>
      <c r="E47" s="83">
        <v>91.9</v>
      </c>
      <c r="F47" s="83">
        <v>89.1</v>
      </c>
      <c r="G47" s="83">
        <v>93.100000000000009</v>
      </c>
      <c r="H47" s="83">
        <v>94.1</v>
      </c>
      <c r="I47" s="83">
        <v>96.15</v>
      </c>
      <c r="J47" s="83">
        <v>96.399999999999991</v>
      </c>
      <c r="K47" s="83">
        <v>97.1</v>
      </c>
      <c r="L47" s="83">
        <v>92.5</v>
      </c>
      <c r="M47" s="83">
        <v>91.67</v>
      </c>
      <c r="N47" s="83">
        <v>93.53</v>
      </c>
      <c r="O47" s="83">
        <v>95.57</v>
      </c>
      <c r="P47" s="83">
        <v>95.7</v>
      </c>
      <c r="Q47" s="83">
        <v>96.3</v>
      </c>
      <c r="R47" s="83">
        <v>96.17</v>
      </c>
      <c r="T47" s="6">
        <f t="shared" si="9"/>
        <v>9190</v>
      </c>
      <c r="U47" s="6">
        <f t="shared" si="10"/>
        <v>8910</v>
      </c>
      <c r="V47" s="6">
        <f t="shared" si="11"/>
        <v>9310</v>
      </c>
      <c r="W47" s="6">
        <f t="shared" si="12"/>
        <v>9410</v>
      </c>
      <c r="X47" s="6">
        <f t="shared" si="13"/>
        <v>9615</v>
      </c>
      <c r="Y47" s="6">
        <f t="shared" si="14"/>
        <v>9640</v>
      </c>
      <c r="Z47" s="6">
        <f t="shared" si="15"/>
        <v>9710</v>
      </c>
      <c r="AA47" s="6">
        <f t="shared" si="16"/>
        <v>9250</v>
      </c>
      <c r="AB47" s="6">
        <f t="shared" si="17"/>
        <v>9167</v>
      </c>
      <c r="AC47" s="6">
        <f t="shared" si="18"/>
        <v>9353</v>
      </c>
      <c r="AD47" s="6">
        <f t="shared" si="19"/>
        <v>9557</v>
      </c>
      <c r="AE47" s="6">
        <f t="shared" si="20"/>
        <v>9570</v>
      </c>
      <c r="AF47" s="6">
        <f t="shared" si="21"/>
        <v>9630</v>
      </c>
      <c r="AG47" s="6">
        <f t="shared" si="22"/>
        <v>9617</v>
      </c>
    </row>
    <row r="48" spans="2:33" x14ac:dyDescent="0.35">
      <c r="B48" s="98"/>
      <c r="C48" s="20">
        <v>300</v>
      </c>
      <c r="D48" s="20">
        <v>200</v>
      </c>
      <c r="E48" s="83">
        <v>94.75</v>
      </c>
      <c r="F48" s="83">
        <v>92.800000000000011</v>
      </c>
      <c r="G48" s="83">
        <v>93.75</v>
      </c>
      <c r="H48" s="83">
        <v>95.75</v>
      </c>
      <c r="I48" s="83">
        <v>96.75</v>
      </c>
      <c r="J48" s="83">
        <v>96.1</v>
      </c>
      <c r="K48" s="83">
        <v>96.5</v>
      </c>
      <c r="L48" s="83">
        <v>95.199999999999989</v>
      </c>
      <c r="M48" s="83">
        <v>93.27</v>
      </c>
      <c r="N48" s="83">
        <v>94.6</v>
      </c>
      <c r="O48" s="83">
        <v>95.53</v>
      </c>
      <c r="P48" s="83">
        <v>96.27</v>
      </c>
      <c r="Q48" s="83">
        <v>95.8</v>
      </c>
      <c r="R48" s="83">
        <v>96.07</v>
      </c>
      <c r="T48" s="6">
        <f t="shared" si="9"/>
        <v>9475</v>
      </c>
      <c r="U48" s="6">
        <f t="shared" si="10"/>
        <v>9280.0000000000018</v>
      </c>
      <c r="V48" s="6">
        <f t="shared" si="11"/>
        <v>9375</v>
      </c>
      <c r="W48" s="6">
        <f t="shared" si="12"/>
        <v>9575</v>
      </c>
      <c r="X48" s="6">
        <f t="shared" si="13"/>
        <v>9675</v>
      </c>
      <c r="Y48" s="6">
        <f t="shared" si="14"/>
        <v>9610</v>
      </c>
      <c r="Z48" s="6">
        <f t="shared" si="15"/>
        <v>9650</v>
      </c>
      <c r="AA48" s="6">
        <f t="shared" si="16"/>
        <v>9519.9999999999982</v>
      </c>
      <c r="AB48" s="6">
        <f t="shared" si="17"/>
        <v>9327</v>
      </c>
      <c r="AC48" s="6">
        <f t="shared" si="18"/>
        <v>9460</v>
      </c>
      <c r="AD48" s="6">
        <f t="shared" si="19"/>
        <v>9553</v>
      </c>
      <c r="AE48" s="6">
        <f t="shared" si="20"/>
        <v>9627</v>
      </c>
      <c r="AF48" s="6">
        <f t="shared" si="21"/>
        <v>9580</v>
      </c>
      <c r="AG48" s="6">
        <f t="shared" si="22"/>
        <v>9607</v>
      </c>
    </row>
    <row r="49" spans="2:33" x14ac:dyDescent="0.35">
      <c r="B49" s="99"/>
      <c r="C49" s="19">
        <v>300</v>
      </c>
      <c r="D49" s="19">
        <v>300</v>
      </c>
      <c r="E49" s="84">
        <v>94.699999999999989</v>
      </c>
      <c r="F49" s="84">
        <v>94</v>
      </c>
      <c r="G49" s="84">
        <v>94.899999999999991</v>
      </c>
      <c r="H49" s="84">
        <v>96.25</v>
      </c>
      <c r="I49" s="84">
        <v>96.55</v>
      </c>
      <c r="J49" s="84">
        <v>96.05</v>
      </c>
      <c r="K49" s="84">
        <v>96.850000000000009</v>
      </c>
      <c r="L49" s="84">
        <v>96.47</v>
      </c>
      <c r="M49" s="84">
        <v>94.17</v>
      </c>
      <c r="N49" s="84">
        <v>95.87</v>
      </c>
      <c r="O49" s="84">
        <v>96.43</v>
      </c>
      <c r="P49" s="84">
        <v>96.1</v>
      </c>
      <c r="Q49" s="84">
        <v>96.6</v>
      </c>
      <c r="R49" s="84">
        <v>96.47</v>
      </c>
      <c r="T49" s="6">
        <f t="shared" si="9"/>
        <v>9469.9999999999982</v>
      </c>
      <c r="U49" s="6">
        <f t="shared" si="10"/>
        <v>9400</v>
      </c>
      <c r="V49" s="6">
        <f t="shared" si="11"/>
        <v>9490</v>
      </c>
      <c r="W49" s="6">
        <f t="shared" si="12"/>
        <v>9625</v>
      </c>
      <c r="X49" s="6">
        <f t="shared" si="13"/>
        <v>9655</v>
      </c>
      <c r="Y49" s="6">
        <f t="shared" si="14"/>
        <v>9605</v>
      </c>
      <c r="Z49" s="6">
        <f t="shared" si="15"/>
        <v>9685</v>
      </c>
      <c r="AA49" s="6">
        <f t="shared" si="16"/>
        <v>9647</v>
      </c>
      <c r="AB49" s="6">
        <f t="shared" si="17"/>
        <v>9417</v>
      </c>
      <c r="AC49" s="6">
        <f t="shared" si="18"/>
        <v>9587</v>
      </c>
      <c r="AD49" s="6">
        <f t="shared" si="19"/>
        <v>9643</v>
      </c>
      <c r="AE49" s="6">
        <f t="shared" si="20"/>
        <v>9610</v>
      </c>
      <c r="AF49" s="6">
        <f t="shared" si="21"/>
        <v>9660</v>
      </c>
      <c r="AG49" s="6">
        <f t="shared" si="22"/>
        <v>9647</v>
      </c>
    </row>
    <row r="50" spans="2:33" x14ac:dyDescent="0.35">
      <c r="T50" s="6">
        <f t="shared" si="9"/>
        <v>0</v>
      </c>
      <c r="U50" s="6">
        <f t="shared" si="10"/>
        <v>0</v>
      </c>
      <c r="V50" s="6">
        <f t="shared" si="11"/>
        <v>0</v>
      </c>
      <c r="W50" s="6">
        <f t="shared" si="12"/>
        <v>0</v>
      </c>
      <c r="X50" s="6">
        <f t="shared" si="13"/>
        <v>0</v>
      </c>
      <c r="Y50" s="6">
        <f t="shared" si="14"/>
        <v>0</v>
      </c>
      <c r="Z50" s="6">
        <f t="shared" si="15"/>
        <v>0</v>
      </c>
      <c r="AA50" s="6">
        <f t="shared" si="16"/>
        <v>0</v>
      </c>
      <c r="AB50" s="6">
        <f t="shared" si="17"/>
        <v>0</v>
      </c>
      <c r="AC50" s="6">
        <f t="shared" si="18"/>
        <v>0</v>
      </c>
      <c r="AD50" s="6">
        <f t="shared" si="19"/>
        <v>0</v>
      </c>
      <c r="AE50" s="6">
        <f t="shared" si="20"/>
        <v>0</v>
      </c>
      <c r="AF50" s="6">
        <f t="shared" si="21"/>
        <v>0</v>
      </c>
      <c r="AG50" s="6">
        <f t="shared" si="22"/>
        <v>0</v>
      </c>
    </row>
    <row r="51" spans="2:33" ht="22.75" x14ac:dyDescent="0.55000000000000004">
      <c r="B51" s="24" t="s">
        <v>51</v>
      </c>
      <c r="T51" s="6">
        <f t="shared" si="9"/>
        <v>0</v>
      </c>
      <c r="U51" s="6">
        <f t="shared" si="10"/>
        <v>0</v>
      </c>
      <c r="V51" s="6">
        <f t="shared" si="11"/>
        <v>0</v>
      </c>
      <c r="W51" s="6">
        <f t="shared" si="12"/>
        <v>0</v>
      </c>
      <c r="X51" s="6">
        <f t="shared" si="13"/>
        <v>0</v>
      </c>
      <c r="Y51" s="6">
        <f t="shared" si="14"/>
        <v>0</v>
      </c>
      <c r="Z51" s="6">
        <f t="shared" si="15"/>
        <v>0</v>
      </c>
      <c r="AA51" s="6">
        <f t="shared" si="16"/>
        <v>0</v>
      </c>
      <c r="AB51" s="6">
        <f t="shared" si="17"/>
        <v>0</v>
      </c>
      <c r="AC51" s="6">
        <f t="shared" si="18"/>
        <v>0</v>
      </c>
      <c r="AD51" s="6">
        <f t="shared" si="19"/>
        <v>0</v>
      </c>
      <c r="AE51" s="6">
        <f t="shared" si="20"/>
        <v>0</v>
      </c>
      <c r="AF51" s="6">
        <f t="shared" si="21"/>
        <v>0</v>
      </c>
      <c r="AG51" s="6">
        <f t="shared" si="22"/>
        <v>0</v>
      </c>
    </row>
    <row r="52" spans="2:33" x14ac:dyDescent="0.35">
      <c r="T52" s="6">
        <f t="shared" si="9"/>
        <v>0</v>
      </c>
      <c r="U52" s="6">
        <f t="shared" si="10"/>
        <v>0</v>
      </c>
      <c r="V52" s="6">
        <f t="shared" si="11"/>
        <v>0</v>
      </c>
      <c r="W52" s="6">
        <f t="shared" si="12"/>
        <v>0</v>
      </c>
      <c r="X52" s="6">
        <f t="shared" si="13"/>
        <v>0</v>
      </c>
      <c r="Y52" s="6">
        <f t="shared" si="14"/>
        <v>0</v>
      </c>
      <c r="Z52" s="6">
        <f t="shared" si="15"/>
        <v>0</v>
      </c>
      <c r="AA52" s="6">
        <f t="shared" si="16"/>
        <v>0</v>
      </c>
      <c r="AB52" s="6">
        <f t="shared" si="17"/>
        <v>0</v>
      </c>
      <c r="AC52" s="6">
        <f t="shared" si="18"/>
        <v>0</v>
      </c>
      <c r="AD52" s="6">
        <f t="shared" si="19"/>
        <v>0</v>
      </c>
      <c r="AE52" s="6">
        <f t="shared" si="20"/>
        <v>0</v>
      </c>
      <c r="AF52" s="6">
        <f t="shared" si="21"/>
        <v>0</v>
      </c>
      <c r="AG52" s="6">
        <f t="shared" si="22"/>
        <v>0</v>
      </c>
    </row>
    <row r="53" spans="2:33" x14ac:dyDescent="0.35">
      <c r="B53" s="18"/>
      <c r="C53" s="18"/>
      <c r="D53" s="18"/>
      <c r="E53" s="96" t="s">
        <v>0</v>
      </c>
      <c r="F53" s="96"/>
      <c r="G53" s="96"/>
      <c r="H53" s="96"/>
      <c r="I53" s="96"/>
      <c r="J53" s="96"/>
      <c r="K53" s="96"/>
      <c r="L53" s="96" t="s">
        <v>1</v>
      </c>
      <c r="M53" s="96"/>
      <c r="N53" s="96"/>
      <c r="O53" s="96"/>
      <c r="P53" s="96"/>
      <c r="Q53" s="96"/>
      <c r="R53" s="96"/>
      <c r="T53" s="6" t="e">
        <f t="shared" si="9"/>
        <v>#VALUE!</v>
      </c>
      <c r="U53" s="6">
        <f t="shared" si="10"/>
        <v>0</v>
      </c>
      <c r="V53" s="6">
        <f t="shared" si="11"/>
        <v>0</v>
      </c>
      <c r="W53" s="6">
        <f t="shared" si="12"/>
        <v>0</v>
      </c>
      <c r="X53" s="6">
        <f t="shared" si="13"/>
        <v>0</v>
      </c>
      <c r="Y53" s="6">
        <f t="shared" si="14"/>
        <v>0</v>
      </c>
      <c r="Z53" s="6">
        <f t="shared" si="15"/>
        <v>0</v>
      </c>
      <c r="AA53" s="6" t="e">
        <f t="shared" si="16"/>
        <v>#VALUE!</v>
      </c>
      <c r="AB53" s="6">
        <f t="shared" si="17"/>
        <v>0</v>
      </c>
      <c r="AC53" s="6">
        <f t="shared" si="18"/>
        <v>0</v>
      </c>
      <c r="AD53" s="6">
        <f t="shared" si="19"/>
        <v>0</v>
      </c>
      <c r="AE53" s="6">
        <f t="shared" si="20"/>
        <v>0</v>
      </c>
      <c r="AF53" s="6">
        <f t="shared" si="21"/>
        <v>0</v>
      </c>
      <c r="AG53" s="6">
        <f t="shared" si="22"/>
        <v>0</v>
      </c>
    </row>
    <row r="54" spans="2:33" x14ac:dyDescent="0.35">
      <c r="B54" s="20" t="s">
        <v>81</v>
      </c>
      <c r="C54" s="20" t="s">
        <v>2</v>
      </c>
      <c r="D54" s="20" t="s">
        <v>3</v>
      </c>
      <c r="E54" s="20" t="s">
        <v>12</v>
      </c>
      <c r="F54" s="20" t="s">
        <v>13</v>
      </c>
      <c r="G54" s="20" t="s">
        <v>14</v>
      </c>
      <c r="H54" s="20" t="s">
        <v>15</v>
      </c>
      <c r="I54" s="20" t="s">
        <v>16</v>
      </c>
      <c r="J54" s="20" t="s">
        <v>17</v>
      </c>
      <c r="K54" s="20" t="s">
        <v>18</v>
      </c>
      <c r="L54" s="20" t="s">
        <v>12</v>
      </c>
      <c r="M54" s="20" t="s">
        <v>13</v>
      </c>
      <c r="N54" s="20" t="s">
        <v>14</v>
      </c>
      <c r="O54" s="20" t="s">
        <v>15</v>
      </c>
      <c r="P54" s="20" t="s">
        <v>16</v>
      </c>
      <c r="Q54" s="20" t="s">
        <v>17</v>
      </c>
      <c r="R54" s="20" t="s">
        <v>18</v>
      </c>
      <c r="T54" s="6" t="e">
        <f t="shared" si="9"/>
        <v>#VALUE!</v>
      </c>
      <c r="U54" s="6" t="e">
        <f t="shared" si="10"/>
        <v>#VALUE!</v>
      </c>
      <c r="V54" s="6" t="e">
        <f t="shared" si="11"/>
        <v>#VALUE!</v>
      </c>
      <c r="W54" s="6" t="e">
        <f t="shared" si="12"/>
        <v>#VALUE!</v>
      </c>
      <c r="X54" s="6" t="e">
        <f t="shared" si="13"/>
        <v>#VALUE!</v>
      </c>
      <c r="Y54" s="6" t="e">
        <f t="shared" si="14"/>
        <v>#VALUE!</v>
      </c>
      <c r="Z54" s="6" t="e">
        <f t="shared" si="15"/>
        <v>#VALUE!</v>
      </c>
      <c r="AA54" s="6" t="e">
        <f t="shared" si="16"/>
        <v>#VALUE!</v>
      </c>
      <c r="AB54" s="6" t="e">
        <f t="shared" si="17"/>
        <v>#VALUE!</v>
      </c>
      <c r="AC54" s="6" t="e">
        <f t="shared" si="18"/>
        <v>#VALUE!</v>
      </c>
      <c r="AD54" s="6" t="e">
        <f t="shared" si="19"/>
        <v>#VALUE!</v>
      </c>
      <c r="AE54" s="6" t="e">
        <f t="shared" si="20"/>
        <v>#VALUE!</v>
      </c>
      <c r="AF54" s="6" t="e">
        <f t="shared" si="21"/>
        <v>#VALUE!</v>
      </c>
      <c r="AG54" s="6" t="e">
        <f t="shared" si="22"/>
        <v>#VALUE!</v>
      </c>
    </row>
    <row r="55" spans="2:33" x14ac:dyDescent="0.35">
      <c r="B55" s="97">
        <v>1</v>
      </c>
      <c r="C55" s="18">
        <v>100</v>
      </c>
      <c r="D55" s="18">
        <v>100</v>
      </c>
      <c r="E55" s="81">
        <v>94</v>
      </c>
      <c r="F55" s="81">
        <v>93.35</v>
      </c>
      <c r="G55" s="81">
        <v>94.55</v>
      </c>
      <c r="H55" s="81">
        <v>93.45</v>
      </c>
      <c r="I55" s="81">
        <v>92.75</v>
      </c>
      <c r="J55" s="81">
        <v>95.15</v>
      </c>
      <c r="K55" s="81">
        <v>94.45</v>
      </c>
      <c r="L55" s="81">
        <v>93</v>
      </c>
      <c r="M55" s="81">
        <v>94.37</v>
      </c>
      <c r="N55" s="81">
        <v>94.97</v>
      </c>
      <c r="O55" s="81">
        <v>94.199999999999989</v>
      </c>
      <c r="P55" s="81">
        <v>94</v>
      </c>
      <c r="Q55" s="81">
        <v>94.13</v>
      </c>
      <c r="R55" s="81">
        <v>94.07</v>
      </c>
      <c r="T55" s="6">
        <f t="shared" si="9"/>
        <v>9400</v>
      </c>
      <c r="U55" s="6">
        <f t="shared" si="10"/>
        <v>9335</v>
      </c>
      <c r="V55" s="6">
        <f t="shared" si="11"/>
        <v>9455</v>
      </c>
      <c r="W55" s="6">
        <f t="shared" si="12"/>
        <v>9345</v>
      </c>
      <c r="X55" s="6">
        <f t="shared" si="13"/>
        <v>9275</v>
      </c>
      <c r="Y55" s="6">
        <f t="shared" si="14"/>
        <v>9515</v>
      </c>
      <c r="Z55" s="6">
        <f t="shared" si="15"/>
        <v>9445</v>
      </c>
      <c r="AA55" s="6">
        <f t="shared" si="16"/>
        <v>9300</v>
      </c>
      <c r="AB55" s="6">
        <f t="shared" si="17"/>
        <v>9437</v>
      </c>
      <c r="AC55" s="6">
        <f t="shared" si="18"/>
        <v>9497</v>
      </c>
      <c r="AD55" s="6">
        <f t="shared" si="19"/>
        <v>9419.9999999999982</v>
      </c>
      <c r="AE55" s="6">
        <f t="shared" si="20"/>
        <v>9400</v>
      </c>
      <c r="AF55" s="6">
        <f t="shared" si="21"/>
        <v>9413</v>
      </c>
      <c r="AG55" s="6">
        <f t="shared" si="22"/>
        <v>9407</v>
      </c>
    </row>
    <row r="56" spans="2:33" x14ac:dyDescent="0.35">
      <c r="B56" s="98"/>
      <c r="C56" s="20">
        <v>100</v>
      </c>
      <c r="D56" s="20">
        <v>200</v>
      </c>
      <c r="E56" s="83">
        <v>93.35</v>
      </c>
      <c r="F56" s="83">
        <v>93.85</v>
      </c>
      <c r="G56" s="83">
        <v>94.199999999999989</v>
      </c>
      <c r="H56" s="83">
        <v>95.1</v>
      </c>
      <c r="I56" s="83">
        <v>94.399999999999991</v>
      </c>
      <c r="J56" s="83">
        <v>93.95</v>
      </c>
      <c r="K56" s="83">
        <v>93.899999999999991</v>
      </c>
      <c r="L56" s="83">
        <v>93.67</v>
      </c>
      <c r="M56" s="83">
        <v>93.63</v>
      </c>
      <c r="N56" s="83">
        <v>93.97</v>
      </c>
      <c r="O56" s="83">
        <v>93</v>
      </c>
      <c r="P56" s="83">
        <v>93.77</v>
      </c>
      <c r="Q56" s="83">
        <v>93.23</v>
      </c>
      <c r="R56" s="83">
        <v>93.899999999999991</v>
      </c>
      <c r="T56" s="6">
        <f t="shared" si="9"/>
        <v>9335</v>
      </c>
      <c r="U56" s="6">
        <f t="shared" si="10"/>
        <v>9385</v>
      </c>
      <c r="V56" s="6">
        <f t="shared" si="11"/>
        <v>9419.9999999999982</v>
      </c>
      <c r="W56" s="6">
        <f t="shared" si="12"/>
        <v>9510</v>
      </c>
      <c r="X56" s="6">
        <f t="shared" si="13"/>
        <v>9440</v>
      </c>
      <c r="Y56" s="6">
        <f t="shared" si="14"/>
        <v>9395</v>
      </c>
      <c r="Z56" s="6">
        <f t="shared" si="15"/>
        <v>9390</v>
      </c>
      <c r="AA56" s="6">
        <f t="shared" si="16"/>
        <v>9367</v>
      </c>
      <c r="AB56" s="6">
        <f t="shared" si="17"/>
        <v>9363</v>
      </c>
      <c r="AC56" s="6">
        <f t="shared" si="18"/>
        <v>9397</v>
      </c>
      <c r="AD56" s="6">
        <f t="shared" si="19"/>
        <v>9300</v>
      </c>
      <c r="AE56" s="6">
        <f t="shared" si="20"/>
        <v>9377</v>
      </c>
      <c r="AF56" s="6">
        <f t="shared" si="21"/>
        <v>9323</v>
      </c>
      <c r="AG56" s="6">
        <f t="shared" si="22"/>
        <v>9390</v>
      </c>
    </row>
    <row r="57" spans="2:33" x14ac:dyDescent="0.35">
      <c r="B57" s="98"/>
      <c r="C57" s="20">
        <v>100</v>
      </c>
      <c r="D57" s="20">
        <v>300</v>
      </c>
      <c r="E57" s="83">
        <v>95.35</v>
      </c>
      <c r="F57" s="83">
        <v>94.899999999999991</v>
      </c>
      <c r="G57" s="83">
        <v>94.95</v>
      </c>
      <c r="H57" s="83">
        <v>93.75</v>
      </c>
      <c r="I57" s="83">
        <v>93.4</v>
      </c>
      <c r="J57" s="83">
        <v>92.9</v>
      </c>
      <c r="K57" s="83">
        <v>93.899999999999991</v>
      </c>
      <c r="L57" s="83">
        <v>93.93</v>
      </c>
      <c r="M57" s="83">
        <v>93.2</v>
      </c>
      <c r="N57" s="83">
        <v>93.5</v>
      </c>
      <c r="O57" s="83">
        <v>94</v>
      </c>
      <c r="P57" s="83">
        <v>93.2</v>
      </c>
      <c r="Q57" s="83">
        <v>93.600000000000009</v>
      </c>
      <c r="R57" s="83">
        <v>94.23</v>
      </c>
      <c r="T57" s="6">
        <f t="shared" si="9"/>
        <v>9535</v>
      </c>
      <c r="U57" s="6">
        <f t="shared" si="10"/>
        <v>9490</v>
      </c>
      <c r="V57" s="6">
        <f t="shared" si="11"/>
        <v>9495</v>
      </c>
      <c r="W57" s="6">
        <f t="shared" si="12"/>
        <v>9375</v>
      </c>
      <c r="X57" s="6">
        <f t="shared" si="13"/>
        <v>9340</v>
      </c>
      <c r="Y57" s="6">
        <f t="shared" si="14"/>
        <v>9290</v>
      </c>
      <c r="Z57" s="6">
        <f t="shared" si="15"/>
        <v>9390</v>
      </c>
      <c r="AA57" s="6">
        <f t="shared" si="16"/>
        <v>9393</v>
      </c>
      <c r="AB57" s="6">
        <f t="shared" si="17"/>
        <v>9320</v>
      </c>
      <c r="AC57" s="6">
        <f t="shared" si="18"/>
        <v>9350</v>
      </c>
      <c r="AD57" s="6">
        <f t="shared" si="19"/>
        <v>9400</v>
      </c>
      <c r="AE57" s="6">
        <f t="shared" si="20"/>
        <v>9320</v>
      </c>
      <c r="AF57" s="6">
        <f t="shared" si="21"/>
        <v>9360</v>
      </c>
      <c r="AG57" s="6">
        <f t="shared" si="22"/>
        <v>9423</v>
      </c>
    </row>
    <row r="58" spans="2:33" x14ac:dyDescent="0.35">
      <c r="B58" s="98"/>
      <c r="C58" s="20">
        <v>200</v>
      </c>
      <c r="D58" s="20">
        <v>100</v>
      </c>
      <c r="E58" s="83">
        <v>93.15</v>
      </c>
      <c r="F58" s="83">
        <v>94.1</v>
      </c>
      <c r="G58" s="83">
        <v>94.65</v>
      </c>
      <c r="H58" s="83">
        <v>93.95</v>
      </c>
      <c r="I58" s="83">
        <v>95.199999999999989</v>
      </c>
      <c r="J58" s="83">
        <v>95.1</v>
      </c>
      <c r="K58" s="83">
        <v>94.8</v>
      </c>
      <c r="L58" s="83">
        <v>94.07</v>
      </c>
      <c r="M58" s="83">
        <v>95.07</v>
      </c>
      <c r="N58" s="83">
        <v>94.87</v>
      </c>
      <c r="O58" s="83">
        <v>94.1</v>
      </c>
      <c r="P58" s="83">
        <v>95.23</v>
      </c>
      <c r="Q58" s="83">
        <v>95.03</v>
      </c>
      <c r="R58" s="83">
        <v>94.53</v>
      </c>
      <c r="T58" s="6">
        <f t="shared" si="9"/>
        <v>9315</v>
      </c>
      <c r="U58" s="6">
        <f t="shared" si="10"/>
        <v>9410</v>
      </c>
      <c r="V58" s="6">
        <f t="shared" si="11"/>
        <v>9465</v>
      </c>
      <c r="W58" s="6">
        <f t="shared" si="12"/>
        <v>9395</v>
      </c>
      <c r="X58" s="6">
        <f t="shared" si="13"/>
        <v>9519.9999999999982</v>
      </c>
      <c r="Y58" s="6">
        <f t="shared" si="14"/>
        <v>9510</v>
      </c>
      <c r="Z58" s="6">
        <f t="shared" si="15"/>
        <v>9480</v>
      </c>
      <c r="AA58" s="6">
        <f t="shared" si="16"/>
        <v>9407</v>
      </c>
      <c r="AB58" s="6">
        <f t="shared" si="17"/>
        <v>9507</v>
      </c>
      <c r="AC58" s="6">
        <f t="shared" si="18"/>
        <v>9487</v>
      </c>
      <c r="AD58" s="6">
        <f t="shared" si="19"/>
        <v>9410</v>
      </c>
      <c r="AE58" s="6">
        <f t="shared" si="20"/>
        <v>9523</v>
      </c>
      <c r="AF58" s="6">
        <f t="shared" si="21"/>
        <v>9503</v>
      </c>
      <c r="AG58" s="6">
        <f t="shared" si="22"/>
        <v>9453</v>
      </c>
    </row>
    <row r="59" spans="2:33" x14ac:dyDescent="0.35">
      <c r="B59" s="98"/>
      <c r="C59" s="20">
        <v>200</v>
      </c>
      <c r="D59" s="20">
        <v>200</v>
      </c>
      <c r="E59" s="83">
        <v>94.1</v>
      </c>
      <c r="F59" s="83">
        <v>94.45</v>
      </c>
      <c r="G59" s="83">
        <v>94.1</v>
      </c>
      <c r="H59" s="83">
        <v>94.45</v>
      </c>
      <c r="I59" s="83">
        <v>94.699999999999989</v>
      </c>
      <c r="J59" s="83">
        <v>95.35</v>
      </c>
      <c r="K59" s="83">
        <v>93.4</v>
      </c>
      <c r="L59" s="83">
        <v>94.93</v>
      </c>
      <c r="M59" s="83">
        <v>94.37</v>
      </c>
      <c r="N59" s="83">
        <v>94.63000000000001</v>
      </c>
      <c r="O59" s="83">
        <v>94.699999999999989</v>
      </c>
      <c r="P59" s="83">
        <v>94.67</v>
      </c>
      <c r="Q59" s="83">
        <v>95.3</v>
      </c>
      <c r="R59" s="83">
        <v>94.199999999999989</v>
      </c>
      <c r="T59" s="6">
        <f t="shared" si="9"/>
        <v>9410</v>
      </c>
      <c r="U59" s="6">
        <f t="shared" si="10"/>
        <v>9445</v>
      </c>
      <c r="V59" s="6">
        <f t="shared" si="11"/>
        <v>9410</v>
      </c>
      <c r="W59" s="6">
        <f t="shared" si="12"/>
        <v>9445</v>
      </c>
      <c r="X59" s="6">
        <f t="shared" si="13"/>
        <v>9469.9999999999982</v>
      </c>
      <c r="Y59" s="6">
        <f t="shared" si="14"/>
        <v>9535</v>
      </c>
      <c r="Z59" s="6">
        <f t="shared" si="15"/>
        <v>9340</v>
      </c>
      <c r="AA59" s="6">
        <f t="shared" si="16"/>
        <v>9493</v>
      </c>
      <c r="AB59" s="6">
        <f t="shared" si="17"/>
        <v>9437</v>
      </c>
      <c r="AC59" s="6">
        <f t="shared" si="18"/>
        <v>9463.0000000000018</v>
      </c>
      <c r="AD59" s="6">
        <f t="shared" si="19"/>
        <v>9469.9999999999982</v>
      </c>
      <c r="AE59" s="6">
        <f t="shared" si="20"/>
        <v>9467</v>
      </c>
      <c r="AF59" s="6">
        <f t="shared" si="21"/>
        <v>9530</v>
      </c>
      <c r="AG59" s="6">
        <f t="shared" si="22"/>
        <v>9419.9999999999982</v>
      </c>
    </row>
    <row r="60" spans="2:33" x14ac:dyDescent="0.35">
      <c r="B60" s="98"/>
      <c r="C60" s="20">
        <v>200</v>
      </c>
      <c r="D60" s="20">
        <v>300</v>
      </c>
      <c r="E60" s="83">
        <v>94.25</v>
      </c>
      <c r="F60" s="83">
        <v>95.25</v>
      </c>
      <c r="G60" s="83">
        <v>94.699999999999989</v>
      </c>
      <c r="H60" s="83">
        <v>95.199999999999989</v>
      </c>
      <c r="I60" s="83">
        <v>93.85</v>
      </c>
      <c r="J60" s="83">
        <v>95.7</v>
      </c>
      <c r="K60" s="83">
        <v>95.05</v>
      </c>
      <c r="L60" s="83">
        <v>94.6</v>
      </c>
      <c r="M60" s="83">
        <v>95.199999999999989</v>
      </c>
      <c r="N60" s="83">
        <v>93.7</v>
      </c>
      <c r="O60" s="83">
        <v>94.43</v>
      </c>
      <c r="P60" s="83">
        <v>93.77</v>
      </c>
      <c r="Q60" s="83">
        <v>93.73</v>
      </c>
      <c r="R60" s="83">
        <v>94.23</v>
      </c>
      <c r="T60" s="6">
        <f t="shared" si="9"/>
        <v>9425</v>
      </c>
      <c r="U60" s="6">
        <f t="shared" si="10"/>
        <v>9525</v>
      </c>
      <c r="V60" s="6">
        <f t="shared" si="11"/>
        <v>9469.9999999999982</v>
      </c>
      <c r="W60" s="6">
        <f t="shared" si="12"/>
        <v>9519.9999999999982</v>
      </c>
      <c r="X60" s="6">
        <f t="shared" si="13"/>
        <v>9385</v>
      </c>
      <c r="Y60" s="6">
        <f t="shared" si="14"/>
        <v>9570</v>
      </c>
      <c r="Z60" s="6">
        <f t="shared" si="15"/>
        <v>9505</v>
      </c>
      <c r="AA60" s="6">
        <f t="shared" si="16"/>
        <v>9460</v>
      </c>
      <c r="AB60" s="6">
        <f t="shared" si="17"/>
        <v>9519.9999999999982</v>
      </c>
      <c r="AC60" s="6">
        <f t="shared" si="18"/>
        <v>9370</v>
      </c>
      <c r="AD60" s="6">
        <f t="shared" si="19"/>
        <v>9443</v>
      </c>
      <c r="AE60" s="6">
        <f t="shared" si="20"/>
        <v>9377</v>
      </c>
      <c r="AF60" s="6">
        <f t="shared" si="21"/>
        <v>9373</v>
      </c>
      <c r="AG60" s="6">
        <f t="shared" si="22"/>
        <v>9423</v>
      </c>
    </row>
    <row r="61" spans="2:33" x14ac:dyDescent="0.35">
      <c r="B61" s="98"/>
      <c r="C61" s="20">
        <v>300</v>
      </c>
      <c r="D61" s="20">
        <v>100</v>
      </c>
      <c r="E61" s="83">
        <v>94.6</v>
      </c>
      <c r="F61" s="83">
        <v>94.1</v>
      </c>
      <c r="G61" s="83">
        <v>95.199999999999989</v>
      </c>
      <c r="H61" s="83">
        <v>95.199999999999989</v>
      </c>
      <c r="I61" s="83">
        <v>95.15</v>
      </c>
      <c r="J61" s="83">
        <v>94.899999999999991</v>
      </c>
      <c r="K61" s="83">
        <v>94.95</v>
      </c>
      <c r="L61" s="83">
        <v>94.63000000000001</v>
      </c>
      <c r="M61" s="83">
        <v>95.23</v>
      </c>
      <c r="N61" s="83">
        <v>94.399999999999991</v>
      </c>
      <c r="O61" s="83">
        <v>94.5</v>
      </c>
      <c r="P61" s="83">
        <v>94.6</v>
      </c>
      <c r="Q61" s="83">
        <v>94.399999999999991</v>
      </c>
      <c r="R61" s="83">
        <v>94.47</v>
      </c>
      <c r="T61" s="6">
        <f t="shared" si="9"/>
        <v>9460</v>
      </c>
      <c r="U61" s="6">
        <f t="shared" si="10"/>
        <v>9410</v>
      </c>
      <c r="V61" s="6">
        <f t="shared" si="11"/>
        <v>9519.9999999999982</v>
      </c>
      <c r="W61" s="6">
        <f t="shared" si="12"/>
        <v>9519.9999999999982</v>
      </c>
      <c r="X61" s="6">
        <f t="shared" si="13"/>
        <v>9515</v>
      </c>
      <c r="Y61" s="6">
        <f t="shared" si="14"/>
        <v>9490</v>
      </c>
      <c r="Z61" s="6">
        <f t="shared" si="15"/>
        <v>9495</v>
      </c>
      <c r="AA61" s="6">
        <f t="shared" si="16"/>
        <v>9463.0000000000018</v>
      </c>
      <c r="AB61" s="6">
        <f t="shared" si="17"/>
        <v>9523</v>
      </c>
      <c r="AC61" s="6">
        <f t="shared" si="18"/>
        <v>9440</v>
      </c>
      <c r="AD61" s="6">
        <f t="shared" si="19"/>
        <v>9450</v>
      </c>
      <c r="AE61" s="6">
        <f t="shared" si="20"/>
        <v>9460</v>
      </c>
      <c r="AF61" s="6">
        <f t="shared" si="21"/>
        <v>9440</v>
      </c>
      <c r="AG61" s="6">
        <f t="shared" si="22"/>
        <v>9447</v>
      </c>
    </row>
    <row r="62" spans="2:33" x14ac:dyDescent="0.35">
      <c r="B62" s="98"/>
      <c r="C62" s="20">
        <v>300</v>
      </c>
      <c r="D62" s="20">
        <v>200</v>
      </c>
      <c r="E62" s="83">
        <v>94.85</v>
      </c>
      <c r="F62" s="83">
        <v>94.3</v>
      </c>
      <c r="G62" s="83">
        <v>94</v>
      </c>
      <c r="H62" s="83">
        <v>95.35</v>
      </c>
      <c r="I62" s="83">
        <v>94.3</v>
      </c>
      <c r="J62" s="83">
        <v>94.95</v>
      </c>
      <c r="K62" s="83">
        <v>93.95</v>
      </c>
      <c r="L62" s="83">
        <v>94.73</v>
      </c>
      <c r="M62" s="83">
        <v>95.37</v>
      </c>
      <c r="N62" s="83">
        <v>94.73</v>
      </c>
      <c r="O62" s="83">
        <v>94.6</v>
      </c>
      <c r="P62" s="83">
        <v>94.43</v>
      </c>
      <c r="Q62" s="83">
        <v>94.6</v>
      </c>
      <c r="R62" s="83">
        <v>94.73</v>
      </c>
      <c r="T62" s="6">
        <f t="shared" si="9"/>
        <v>9485</v>
      </c>
      <c r="U62" s="6">
        <f t="shared" si="10"/>
        <v>9430</v>
      </c>
      <c r="V62" s="6">
        <f t="shared" si="11"/>
        <v>9400</v>
      </c>
      <c r="W62" s="6">
        <f t="shared" si="12"/>
        <v>9535</v>
      </c>
      <c r="X62" s="6">
        <f t="shared" si="13"/>
        <v>9430</v>
      </c>
      <c r="Y62" s="6">
        <f t="shared" si="14"/>
        <v>9495</v>
      </c>
      <c r="Z62" s="6">
        <f t="shared" si="15"/>
        <v>9395</v>
      </c>
      <c r="AA62" s="6">
        <f t="shared" si="16"/>
        <v>9473</v>
      </c>
      <c r="AB62" s="6">
        <f t="shared" si="17"/>
        <v>9537</v>
      </c>
      <c r="AC62" s="6">
        <f t="shared" si="18"/>
        <v>9473</v>
      </c>
      <c r="AD62" s="6">
        <f t="shared" si="19"/>
        <v>9460</v>
      </c>
      <c r="AE62" s="6">
        <f t="shared" si="20"/>
        <v>9443</v>
      </c>
      <c r="AF62" s="6">
        <f t="shared" si="21"/>
        <v>9460</v>
      </c>
      <c r="AG62" s="6">
        <f t="shared" si="22"/>
        <v>9473</v>
      </c>
    </row>
    <row r="63" spans="2:33" x14ac:dyDescent="0.35">
      <c r="B63" s="99"/>
      <c r="C63" s="19">
        <v>300</v>
      </c>
      <c r="D63" s="19">
        <v>300</v>
      </c>
      <c r="E63" s="84">
        <v>95.15</v>
      </c>
      <c r="F63" s="84">
        <v>94.75</v>
      </c>
      <c r="G63" s="84">
        <v>94.6</v>
      </c>
      <c r="H63" s="84">
        <v>94.05</v>
      </c>
      <c r="I63" s="84">
        <v>93.85</v>
      </c>
      <c r="J63" s="84">
        <v>93.600000000000009</v>
      </c>
      <c r="K63" s="84">
        <v>94</v>
      </c>
      <c r="L63" s="84">
        <v>94.53</v>
      </c>
      <c r="M63" s="84">
        <v>94.53</v>
      </c>
      <c r="N63" s="84">
        <v>95.1</v>
      </c>
      <c r="O63" s="84">
        <v>94.47</v>
      </c>
      <c r="P63" s="84">
        <v>94.57</v>
      </c>
      <c r="Q63" s="84">
        <v>94.57</v>
      </c>
      <c r="R63" s="84">
        <v>94.63000000000001</v>
      </c>
      <c r="T63" s="6">
        <f t="shared" si="9"/>
        <v>9515</v>
      </c>
      <c r="U63" s="6">
        <f t="shared" si="10"/>
        <v>9475</v>
      </c>
      <c r="V63" s="6">
        <f t="shared" si="11"/>
        <v>9460</v>
      </c>
      <c r="W63" s="6">
        <f t="shared" si="12"/>
        <v>9405</v>
      </c>
      <c r="X63" s="6">
        <f t="shared" si="13"/>
        <v>9385</v>
      </c>
      <c r="Y63" s="6">
        <f t="shared" si="14"/>
        <v>9360</v>
      </c>
      <c r="Z63" s="6">
        <f t="shared" si="15"/>
        <v>9400</v>
      </c>
      <c r="AA63" s="6">
        <f t="shared" si="16"/>
        <v>9453</v>
      </c>
      <c r="AB63" s="6">
        <f t="shared" si="17"/>
        <v>9453</v>
      </c>
      <c r="AC63" s="6">
        <f t="shared" si="18"/>
        <v>9510</v>
      </c>
      <c r="AD63" s="6">
        <f t="shared" si="19"/>
        <v>9447</v>
      </c>
      <c r="AE63" s="6">
        <f t="shared" si="20"/>
        <v>9457</v>
      </c>
      <c r="AF63" s="6">
        <f t="shared" si="21"/>
        <v>9457</v>
      </c>
      <c r="AG63" s="6">
        <f t="shared" si="22"/>
        <v>9463.0000000000018</v>
      </c>
    </row>
    <row r="64" spans="2:33" x14ac:dyDescent="0.35">
      <c r="B64" s="98">
        <v>2</v>
      </c>
      <c r="C64" s="20">
        <v>100</v>
      </c>
      <c r="D64" s="20">
        <v>100</v>
      </c>
      <c r="E64" s="83">
        <v>95.05</v>
      </c>
      <c r="F64" s="83">
        <v>93.5</v>
      </c>
      <c r="G64" s="83">
        <v>93.85</v>
      </c>
      <c r="H64" s="83">
        <v>94.25</v>
      </c>
      <c r="I64" s="83">
        <v>93.8</v>
      </c>
      <c r="J64" s="83">
        <v>94.399999999999991</v>
      </c>
      <c r="K64" s="83">
        <v>94.699999999999989</v>
      </c>
      <c r="L64" s="83">
        <v>94.1</v>
      </c>
      <c r="M64" s="83">
        <v>94.1</v>
      </c>
      <c r="N64" s="83">
        <v>93.83</v>
      </c>
      <c r="O64" s="83">
        <v>92.93</v>
      </c>
      <c r="P64" s="83">
        <v>93.2</v>
      </c>
      <c r="Q64" s="83">
        <v>93.77</v>
      </c>
      <c r="R64" s="83">
        <v>93.83</v>
      </c>
      <c r="T64" s="6">
        <f t="shared" si="9"/>
        <v>9505</v>
      </c>
      <c r="U64" s="6">
        <f t="shared" si="10"/>
        <v>9350</v>
      </c>
      <c r="V64" s="6">
        <f t="shared" si="11"/>
        <v>9385</v>
      </c>
      <c r="W64" s="6">
        <f t="shared" si="12"/>
        <v>9425</v>
      </c>
      <c r="X64" s="6">
        <f t="shared" si="13"/>
        <v>9380</v>
      </c>
      <c r="Y64" s="6">
        <f t="shared" si="14"/>
        <v>9440</v>
      </c>
      <c r="Z64" s="6">
        <f t="shared" si="15"/>
        <v>9469.9999999999982</v>
      </c>
      <c r="AA64" s="6">
        <f t="shared" si="16"/>
        <v>9410</v>
      </c>
      <c r="AB64" s="6">
        <f t="shared" si="17"/>
        <v>9410</v>
      </c>
      <c r="AC64" s="6">
        <f t="shared" si="18"/>
        <v>9383</v>
      </c>
      <c r="AD64" s="6">
        <f t="shared" si="19"/>
        <v>9293</v>
      </c>
      <c r="AE64" s="6">
        <f t="shared" si="20"/>
        <v>9320</v>
      </c>
      <c r="AF64" s="6">
        <f t="shared" si="21"/>
        <v>9377</v>
      </c>
      <c r="AG64" s="6">
        <f t="shared" si="22"/>
        <v>9383</v>
      </c>
    </row>
    <row r="65" spans="2:33" x14ac:dyDescent="0.35">
      <c r="B65" s="98"/>
      <c r="C65" s="20">
        <v>100</v>
      </c>
      <c r="D65" s="20">
        <v>200</v>
      </c>
      <c r="E65" s="83">
        <v>93.899999999999991</v>
      </c>
      <c r="F65" s="83">
        <v>93.8</v>
      </c>
      <c r="G65" s="83">
        <v>94.05</v>
      </c>
      <c r="H65" s="83">
        <v>93.8</v>
      </c>
      <c r="I65" s="83">
        <v>92.95</v>
      </c>
      <c r="J65" s="83">
        <v>94.8</v>
      </c>
      <c r="K65" s="83">
        <v>94.05</v>
      </c>
      <c r="L65" s="83">
        <v>93.8</v>
      </c>
      <c r="M65" s="83">
        <v>93.4</v>
      </c>
      <c r="N65" s="83">
        <v>94.1</v>
      </c>
      <c r="O65" s="83">
        <v>94</v>
      </c>
      <c r="P65" s="83">
        <v>93.73</v>
      </c>
      <c r="Q65" s="83">
        <v>93.87</v>
      </c>
      <c r="R65" s="83">
        <v>94.6</v>
      </c>
      <c r="T65" s="6">
        <f t="shared" si="9"/>
        <v>9390</v>
      </c>
      <c r="U65" s="6">
        <f t="shared" si="10"/>
        <v>9380</v>
      </c>
      <c r="V65" s="6">
        <f t="shared" si="11"/>
        <v>9405</v>
      </c>
      <c r="W65" s="6">
        <f t="shared" si="12"/>
        <v>9380</v>
      </c>
      <c r="X65" s="6">
        <f t="shared" si="13"/>
        <v>9295</v>
      </c>
      <c r="Y65" s="6">
        <f t="shared" si="14"/>
        <v>9480</v>
      </c>
      <c r="Z65" s="6">
        <f t="shared" si="15"/>
        <v>9405</v>
      </c>
      <c r="AA65" s="6">
        <f t="shared" si="16"/>
        <v>9380</v>
      </c>
      <c r="AB65" s="6">
        <f t="shared" si="17"/>
        <v>9340</v>
      </c>
      <c r="AC65" s="6">
        <f t="shared" si="18"/>
        <v>9410</v>
      </c>
      <c r="AD65" s="6">
        <f t="shared" si="19"/>
        <v>9400</v>
      </c>
      <c r="AE65" s="6">
        <f t="shared" si="20"/>
        <v>9373</v>
      </c>
      <c r="AF65" s="6">
        <f t="shared" si="21"/>
        <v>9387</v>
      </c>
      <c r="AG65" s="6">
        <f t="shared" si="22"/>
        <v>9460</v>
      </c>
    </row>
    <row r="66" spans="2:33" x14ac:dyDescent="0.35">
      <c r="B66" s="98"/>
      <c r="C66" s="20">
        <v>100</v>
      </c>
      <c r="D66" s="20">
        <v>300</v>
      </c>
      <c r="E66" s="83">
        <v>94.75</v>
      </c>
      <c r="F66" s="83">
        <v>94.45</v>
      </c>
      <c r="G66" s="83">
        <v>93.7</v>
      </c>
      <c r="H66" s="83">
        <v>94</v>
      </c>
      <c r="I66" s="83">
        <v>93.65</v>
      </c>
      <c r="J66" s="83">
        <v>93.65</v>
      </c>
      <c r="K66" s="83">
        <v>93.7</v>
      </c>
      <c r="L66" s="83">
        <v>93.27</v>
      </c>
      <c r="M66" s="83">
        <v>93.4</v>
      </c>
      <c r="N66" s="83">
        <v>93.67</v>
      </c>
      <c r="O66" s="83">
        <v>94.03</v>
      </c>
      <c r="P66" s="83">
        <v>93.53</v>
      </c>
      <c r="Q66" s="83">
        <v>94.23</v>
      </c>
      <c r="R66" s="83">
        <v>93.899999999999991</v>
      </c>
      <c r="T66" s="6">
        <f t="shared" si="9"/>
        <v>9475</v>
      </c>
      <c r="U66" s="6">
        <f t="shared" si="10"/>
        <v>9445</v>
      </c>
      <c r="V66" s="6">
        <f t="shared" si="11"/>
        <v>9370</v>
      </c>
      <c r="W66" s="6">
        <f t="shared" si="12"/>
        <v>9400</v>
      </c>
      <c r="X66" s="6">
        <f t="shared" si="13"/>
        <v>9365</v>
      </c>
      <c r="Y66" s="6">
        <f t="shared" si="14"/>
        <v>9365</v>
      </c>
      <c r="Z66" s="6">
        <f t="shared" si="15"/>
        <v>9370</v>
      </c>
      <c r="AA66" s="6">
        <f t="shared" si="16"/>
        <v>9327</v>
      </c>
      <c r="AB66" s="6">
        <f t="shared" si="17"/>
        <v>9340</v>
      </c>
      <c r="AC66" s="6">
        <f t="shared" si="18"/>
        <v>9367</v>
      </c>
      <c r="AD66" s="6">
        <f t="shared" si="19"/>
        <v>9403</v>
      </c>
      <c r="AE66" s="6">
        <f t="shared" si="20"/>
        <v>9353</v>
      </c>
      <c r="AF66" s="6">
        <f t="shared" si="21"/>
        <v>9423</v>
      </c>
      <c r="AG66" s="6">
        <f t="shared" si="22"/>
        <v>9390</v>
      </c>
    </row>
    <row r="67" spans="2:33" x14ac:dyDescent="0.35">
      <c r="B67" s="98"/>
      <c r="C67" s="20">
        <v>200</v>
      </c>
      <c r="D67" s="20">
        <v>100</v>
      </c>
      <c r="E67" s="83">
        <v>95.5</v>
      </c>
      <c r="F67" s="83">
        <v>94.35</v>
      </c>
      <c r="G67" s="83">
        <v>95.5</v>
      </c>
      <c r="H67" s="83">
        <v>95.45</v>
      </c>
      <c r="I67" s="83">
        <v>94.699999999999989</v>
      </c>
      <c r="J67" s="83">
        <v>94.95</v>
      </c>
      <c r="K67" s="83">
        <v>94.8</v>
      </c>
      <c r="L67" s="83">
        <v>94.17</v>
      </c>
      <c r="M67" s="83">
        <v>94.33</v>
      </c>
      <c r="N67" s="83">
        <v>94.17</v>
      </c>
      <c r="O67" s="83">
        <v>93.73</v>
      </c>
      <c r="P67" s="83">
        <v>94.6</v>
      </c>
      <c r="Q67" s="83">
        <v>94.63000000000001</v>
      </c>
      <c r="R67" s="83">
        <v>93.83</v>
      </c>
      <c r="T67" s="6">
        <f t="shared" si="9"/>
        <v>9550</v>
      </c>
      <c r="U67" s="6">
        <f t="shared" si="10"/>
        <v>9435</v>
      </c>
      <c r="V67" s="6">
        <f t="shared" si="11"/>
        <v>9550</v>
      </c>
      <c r="W67" s="6">
        <f t="shared" si="12"/>
        <v>9545</v>
      </c>
      <c r="X67" s="6">
        <f t="shared" si="13"/>
        <v>9469.9999999999982</v>
      </c>
      <c r="Y67" s="6">
        <f t="shared" si="14"/>
        <v>9495</v>
      </c>
      <c r="Z67" s="6">
        <f t="shared" si="15"/>
        <v>9480</v>
      </c>
      <c r="AA67" s="6">
        <f t="shared" si="16"/>
        <v>9417</v>
      </c>
      <c r="AB67" s="6">
        <f t="shared" si="17"/>
        <v>9433</v>
      </c>
      <c r="AC67" s="6">
        <f t="shared" si="18"/>
        <v>9417</v>
      </c>
      <c r="AD67" s="6">
        <f t="shared" si="19"/>
        <v>9373</v>
      </c>
      <c r="AE67" s="6">
        <f t="shared" si="20"/>
        <v>9460</v>
      </c>
      <c r="AF67" s="6">
        <f t="shared" si="21"/>
        <v>9463.0000000000018</v>
      </c>
      <c r="AG67" s="6">
        <f t="shared" si="22"/>
        <v>9383</v>
      </c>
    </row>
    <row r="68" spans="2:33" x14ac:dyDescent="0.35">
      <c r="B68" s="98"/>
      <c r="C68" s="20">
        <v>200</v>
      </c>
      <c r="D68" s="20">
        <v>200</v>
      </c>
      <c r="E68" s="83">
        <v>95.35</v>
      </c>
      <c r="F68" s="83">
        <v>94</v>
      </c>
      <c r="G68" s="83">
        <v>94.65</v>
      </c>
      <c r="H68" s="83">
        <v>94.5</v>
      </c>
      <c r="I68" s="83">
        <v>95</v>
      </c>
      <c r="J68" s="83">
        <v>94.699999999999989</v>
      </c>
      <c r="K68" s="83">
        <v>94.35</v>
      </c>
      <c r="L68" s="83">
        <v>95.23</v>
      </c>
      <c r="M68" s="83">
        <v>93.47</v>
      </c>
      <c r="N68" s="83">
        <v>93.77</v>
      </c>
      <c r="O68" s="83">
        <v>94.1</v>
      </c>
      <c r="P68" s="83">
        <v>94.53</v>
      </c>
      <c r="Q68" s="83">
        <v>94.87</v>
      </c>
      <c r="R68" s="83">
        <v>94.57</v>
      </c>
      <c r="T68" s="6">
        <f t="shared" si="9"/>
        <v>9535</v>
      </c>
      <c r="U68" s="6">
        <f t="shared" si="10"/>
        <v>9400</v>
      </c>
      <c r="V68" s="6">
        <f t="shared" si="11"/>
        <v>9465</v>
      </c>
      <c r="W68" s="6">
        <f t="shared" si="12"/>
        <v>9450</v>
      </c>
      <c r="X68" s="6">
        <f t="shared" si="13"/>
        <v>9500</v>
      </c>
      <c r="Y68" s="6">
        <f t="shared" si="14"/>
        <v>9469.9999999999982</v>
      </c>
      <c r="Z68" s="6">
        <f t="shared" si="15"/>
        <v>9435</v>
      </c>
      <c r="AA68" s="6">
        <f t="shared" si="16"/>
        <v>9523</v>
      </c>
      <c r="AB68" s="6">
        <f t="shared" si="17"/>
        <v>9347</v>
      </c>
      <c r="AC68" s="6">
        <f t="shared" si="18"/>
        <v>9377</v>
      </c>
      <c r="AD68" s="6">
        <f t="shared" si="19"/>
        <v>9410</v>
      </c>
      <c r="AE68" s="6">
        <f t="shared" si="20"/>
        <v>9453</v>
      </c>
      <c r="AF68" s="6">
        <f t="shared" si="21"/>
        <v>9487</v>
      </c>
      <c r="AG68" s="6">
        <f t="shared" si="22"/>
        <v>9457</v>
      </c>
    </row>
    <row r="69" spans="2:33" x14ac:dyDescent="0.35">
      <c r="B69" s="98"/>
      <c r="C69" s="20">
        <v>200</v>
      </c>
      <c r="D69" s="20">
        <v>300</v>
      </c>
      <c r="E69" s="83">
        <v>95.05</v>
      </c>
      <c r="F69" s="83">
        <v>94.6</v>
      </c>
      <c r="G69" s="83">
        <v>94.6</v>
      </c>
      <c r="H69" s="83">
        <v>94.45</v>
      </c>
      <c r="I69" s="83">
        <v>94.45</v>
      </c>
      <c r="J69" s="83">
        <v>94.75</v>
      </c>
      <c r="K69" s="83">
        <v>95.25</v>
      </c>
      <c r="L69" s="83">
        <v>94.5</v>
      </c>
      <c r="M69" s="83">
        <v>94.77</v>
      </c>
      <c r="N69" s="83">
        <v>95.3</v>
      </c>
      <c r="O69" s="83">
        <v>94.57</v>
      </c>
      <c r="P69" s="83">
        <v>94</v>
      </c>
      <c r="Q69" s="83">
        <v>94.27</v>
      </c>
      <c r="R69" s="83">
        <v>94.03</v>
      </c>
      <c r="T69" s="6">
        <f t="shared" si="9"/>
        <v>9505</v>
      </c>
      <c r="U69" s="6">
        <f t="shared" si="10"/>
        <v>9460</v>
      </c>
      <c r="V69" s="6">
        <f t="shared" si="11"/>
        <v>9460</v>
      </c>
      <c r="W69" s="6">
        <f t="shared" si="12"/>
        <v>9445</v>
      </c>
      <c r="X69" s="6">
        <f t="shared" si="13"/>
        <v>9445</v>
      </c>
      <c r="Y69" s="6">
        <f t="shared" si="14"/>
        <v>9475</v>
      </c>
      <c r="Z69" s="6">
        <f t="shared" si="15"/>
        <v>9525</v>
      </c>
      <c r="AA69" s="6">
        <f t="shared" si="16"/>
        <v>9450</v>
      </c>
      <c r="AB69" s="6">
        <f t="shared" si="17"/>
        <v>9477</v>
      </c>
      <c r="AC69" s="6">
        <f t="shared" si="18"/>
        <v>9530</v>
      </c>
      <c r="AD69" s="6">
        <f t="shared" si="19"/>
        <v>9457</v>
      </c>
      <c r="AE69" s="6">
        <f t="shared" si="20"/>
        <v>9400</v>
      </c>
      <c r="AF69" s="6">
        <f t="shared" si="21"/>
        <v>9427</v>
      </c>
      <c r="AG69" s="6">
        <f t="shared" si="22"/>
        <v>9403</v>
      </c>
    </row>
    <row r="70" spans="2:33" x14ac:dyDescent="0.35">
      <c r="B70" s="98"/>
      <c r="C70" s="20">
        <v>300</v>
      </c>
      <c r="D70" s="20">
        <v>100</v>
      </c>
      <c r="E70" s="83">
        <v>94.1</v>
      </c>
      <c r="F70" s="83">
        <v>95.199999999999989</v>
      </c>
      <c r="G70" s="83">
        <v>94.899999999999991</v>
      </c>
      <c r="H70" s="83">
        <v>94.55</v>
      </c>
      <c r="I70" s="83">
        <v>95.15</v>
      </c>
      <c r="J70" s="83">
        <v>94.85</v>
      </c>
      <c r="K70" s="83">
        <v>95.25</v>
      </c>
      <c r="L70" s="83">
        <v>94.699999999999989</v>
      </c>
      <c r="M70" s="83">
        <v>94</v>
      </c>
      <c r="N70" s="83">
        <v>94.73</v>
      </c>
      <c r="O70" s="83">
        <v>94.57</v>
      </c>
      <c r="P70" s="83">
        <v>94.6</v>
      </c>
      <c r="Q70" s="83">
        <v>94.399999999999991</v>
      </c>
      <c r="R70" s="83">
        <v>94.13</v>
      </c>
      <c r="T70" s="6">
        <f t="shared" si="9"/>
        <v>9410</v>
      </c>
      <c r="U70" s="6">
        <f t="shared" si="10"/>
        <v>9519.9999999999982</v>
      </c>
      <c r="V70" s="6">
        <f t="shared" si="11"/>
        <v>9490</v>
      </c>
      <c r="W70" s="6">
        <f t="shared" si="12"/>
        <v>9455</v>
      </c>
      <c r="X70" s="6">
        <f t="shared" si="13"/>
        <v>9515</v>
      </c>
      <c r="Y70" s="6">
        <f t="shared" si="14"/>
        <v>9485</v>
      </c>
      <c r="Z70" s="6">
        <f t="shared" si="15"/>
        <v>9525</v>
      </c>
      <c r="AA70" s="6">
        <f t="shared" si="16"/>
        <v>9469.9999999999982</v>
      </c>
      <c r="AB70" s="6">
        <f t="shared" si="17"/>
        <v>9400</v>
      </c>
      <c r="AC70" s="6">
        <f t="shared" si="18"/>
        <v>9473</v>
      </c>
      <c r="AD70" s="6">
        <f t="shared" si="19"/>
        <v>9457</v>
      </c>
      <c r="AE70" s="6">
        <f t="shared" si="20"/>
        <v>9460</v>
      </c>
      <c r="AF70" s="6">
        <f t="shared" si="21"/>
        <v>9440</v>
      </c>
      <c r="AG70" s="6">
        <f t="shared" si="22"/>
        <v>9413</v>
      </c>
    </row>
    <row r="71" spans="2:33" x14ac:dyDescent="0.35">
      <c r="B71" s="98"/>
      <c r="C71" s="20">
        <v>300</v>
      </c>
      <c r="D71" s="20">
        <v>200</v>
      </c>
      <c r="E71" s="83">
        <v>94.25</v>
      </c>
      <c r="F71" s="83">
        <v>94.699999999999989</v>
      </c>
      <c r="G71" s="83">
        <v>93.899999999999991</v>
      </c>
      <c r="H71" s="83">
        <v>95.399999999999991</v>
      </c>
      <c r="I71" s="83">
        <v>95.35</v>
      </c>
      <c r="J71" s="83">
        <v>94.3</v>
      </c>
      <c r="K71" s="83">
        <v>94.8</v>
      </c>
      <c r="L71" s="83">
        <v>93.93</v>
      </c>
      <c r="M71" s="83">
        <v>94.43</v>
      </c>
      <c r="N71" s="83">
        <v>93.83</v>
      </c>
      <c r="O71" s="83">
        <v>94.6</v>
      </c>
      <c r="P71" s="83">
        <v>94.899999999999991</v>
      </c>
      <c r="Q71" s="83">
        <v>93.5</v>
      </c>
      <c r="R71" s="83">
        <v>94.03</v>
      </c>
      <c r="T71" s="6">
        <f t="shared" si="9"/>
        <v>9425</v>
      </c>
      <c r="U71" s="6">
        <f t="shared" si="10"/>
        <v>9469.9999999999982</v>
      </c>
      <c r="V71" s="6">
        <f t="shared" si="11"/>
        <v>9390</v>
      </c>
      <c r="W71" s="6">
        <f t="shared" si="12"/>
        <v>9540</v>
      </c>
      <c r="X71" s="6">
        <f t="shared" si="13"/>
        <v>9535</v>
      </c>
      <c r="Y71" s="6">
        <f t="shared" si="14"/>
        <v>9430</v>
      </c>
      <c r="Z71" s="6">
        <f t="shared" si="15"/>
        <v>9480</v>
      </c>
      <c r="AA71" s="6">
        <f t="shared" si="16"/>
        <v>9393</v>
      </c>
      <c r="AB71" s="6">
        <f t="shared" si="17"/>
        <v>9443</v>
      </c>
      <c r="AC71" s="6">
        <f t="shared" si="18"/>
        <v>9383</v>
      </c>
      <c r="AD71" s="6">
        <f t="shared" si="19"/>
        <v>9460</v>
      </c>
      <c r="AE71" s="6">
        <f t="shared" si="20"/>
        <v>9490</v>
      </c>
      <c r="AF71" s="6">
        <f t="shared" si="21"/>
        <v>9350</v>
      </c>
      <c r="AG71" s="6">
        <f t="shared" si="22"/>
        <v>9403</v>
      </c>
    </row>
    <row r="72" spans="2:33" x14ac:dyDescent="0.35">
      <c r="B72" s="99"/>
      <c r="C72" s="19">
        <v>300</v>
      </c>
      <c r="D72" s="19">
        <v>300</v>
      </c>
      <c r="E72" s="84">
        <v>94</v>
      </c>
      <c r="F72" s="84">
        <v>95.35</v>
      </c>
      <c r="G72" s="84">
        <v>94.75</v>
      </c>
      <c r="H72" s="84">
        <v>94.65</v>
      </c>
      <c r="I72" s="84">
        <v>95.05</v>
      </c>
      <c r="J72" s="84">
        <v>93.95</v>
      </c>
      <c r="K72" s="84">
        <v>94.199999999999989</v>
      </c>
      <c r="L72" s="84">
        <v>95.13000000000001</v>
      </c>
      <c r="M72" s="84">
        <v>94.13</v>
      </c>
      <c r="N72" s="84">
        <v>94.87</v>
      </c>
      <c r="O72" s="84">
        <v>95</v>
      </c>
      <c r="P72" s="84">
        <v>95.07</v>
      </c>
      <c r="Q72" s="84">
        <v>94.87</v>
      </c>
      <c r="R72" s="84">
        <v>94.37</v>
      </c>
      <c r="T72" s="6">
        <f t="shared" si="9"/>
        <v>9400</v>
      </c>
      <c r="U72" s="6">
        <f t="shared" si="10"/>
        <v>9535</v>
      </c>
      <c r="V72" s="6">
        <f t="shared" si="11"/>
        <v>9475</v>
      </c>
      <c r="W72" s="6">
        <f t="shared" si="12"/>
        <v>9465</v>
      </c>
      <c r="X72" s="6">
        <f t="shared" si="13"/>
        <v>9505</v>
      </c>
      <c r="Y72" s="6">
        <f t="shared" si="14"/>
        <v>9395</v>
      </c>
      <c r="Z72" s="6">
        <f t="shared" si="15"/>
        <v>9419.9999999999982</v>
      </c>
      <c r="AA72" s="6">
        <f t="shared" si="16"/>
        <v>9513.0000000000018</v>
      </c>
      <c r="AB72" s="6">
        <f t="shared" si="17"/>
        <v>9413</v>
      </c>
      <c r="AC72" s="6">
        <f t="shared" si="18"/>
        <v>9487</v>
      </c>
      <c r="AD72" s="6">
        <f t="shared" si="19"/>
        <v>9500</v>
      </c>
      <c r="AE72" s="6">
        <f t="shared" si="20"/>
        <v>9507</v>
      </c>
      <c r="AF72" s="6">
        <f t="shared" si="21"/>
        <v>9487</v>
      </c>
      <c r="AG72" s="6">
        <f t="shared" si="22"/>
        <v>9437</v>
      </c>
    </row>
    <row r="75" spans="2:33" ht="22.75" x14ac:dyDescent="0.55000000000000004">
      <c r="B75" s="24" t="s">
        <v>52</v>
      </c>
    </row>
    <row r="77" spans="2:33" x14ac:dyDescent="0.35">
      <c r="B77" s="18"/>
      <c r="C77" s="18"/>
      <c r="D77" s="18"/>
      <c r="E77" s="96" t="s">
        <v>0</v>
      </c>
      <c r="F77" s="96"/>
      <c r="G77" s="96"/>
      <c r="H77" s="96"/>
      <c r="I77" s="96"/>
      <c r="J77" s="96"/>
      <c r="K77" s="96"/>
      <c r="L77" s="96" t="s">
        <v>1</v>
      </c>
      <c r="M77" s="96"/>
      <c r="N77" s="96"/>
      <c r="O77" s="96"/>
      <c r="P77" s="96"/>
      <c r="Q77" s="96"/>
      <c r="R77" s="96"/>
    </row>
    <row r="78" spans="2:33" x14ac:dyDescent="0.35">
      <c r="B78" s="20" t="s">
        <v>81</v>
      </c>
      <c r="C78" s="20" t="s">
        <v>2</v>
      </c>
      <c r="D78" s="20" t="s">
        <v>3</v>
      </c>
      <c r="E78" s="20" t="s">
        <v>12</v>
      </c>
      <c r="F78" s="20" t="s">
        <v>13</v>
      </c>
      <c r="G78" s="20" t="s">
        <v>14</v>
      </c>
      <c r="H78" s="20" t="s">
        <v>15</v>
      </c>
      <c r="I78" s="20" t="s">
        <v>16</v>
      </c>
      <c r="J78" s="20" t="s">
        <v>17</v>
      </c>
      <c r="K78" s="20" t="s">
        <v>18</v>
      </c>
      <c r="L78" s="20" t="s">
        <v>12</v>
      </c>
      <c r="M78" s="20" t="s">
        <v>13</v>
      </c>
      <c r="N78" s="20" t="s">
        <v>14</v>
      </c>
      <c r="O78" s="20" t="s">
        <v>15</v>
      </c>
      <c r="P78" s="20" t="s">
        <v>16</v>
      </c>
      <c r="Q78" s="20" t="s">
        <v>17</v>
      </c>
      <c r="R78" s="20" t="s">
        <v>18</v>
      </c>
    </row>
    <row r="79" spans="2:33" x14ac:dyDescent="0.35">
      <c r="B79" s="97">
        <v>1</v>
      </c>
      <c r="C79" s="18">
        <v>100</v>
      </c>
      <c r="D79" s="18">
        <v>100</v>
      </c>
      <c r="E79" s="81">
        <f>E55-E32</f>
        <v>0.89999999999999147</v>
      </c>
      <c r="F79" s="81">
        <f t="shared" ref="F79:R79" si="23">F55-F32</f>
        <v>2.0499999999999972</v>
      </c>
      <c r="G79" s="81">
        <f t="shared" si="23"/>
        <v>3.0499999999999972</v>
      </c>
      <c r="H79" s="81">
        <f t="shared" si="23"/>
        <v>-1.8999999999999915</v>
      </c>
      <c r="I79" s="81">
        <f t="shared" si="23"/>
        <v>-1.9499999999999886</v>
      </c>
      <c r="J79" s="81">
        <f t="shared" si="23"/>
        <v>0.90000000000000568</v>
      </c>
      <c r="K79" s="81">
        <f t="shared" si="23"/>
        <v>-0.29999999999999716</v>
      </c>
      <c r="L79" s="81">
        <f t="shared" si="23"/>
        <v>-4.8999999999999915</v>
      </c>
      <c r="M79" s="81">
        <f t="shared" si="23"/>
        <v>-1.8299999999999983</v>
      </c>
      <c r="N79" s="81">
        <f t="shared" si="23"/>
        <v>-2.4000000000000057</v>
      </c>
      <c r="O79" s="81">
        <f t="shared" si="23"/>
        <v>-4.1700000000000159</v>
      </c>
      <c r="P79" s="81">
        <f t="shared" si="23"/>
        <v>-4.5700000000000074</v>
      </c>
      <c r="Q79" s="81">
        <f t="shared" si="23"/>
        <v>-4.4000000000000057</v>
      </c>
      <c r="R79" s="81">
        <f t="shared" si="23"/>
        <v>-4.2000000000000028</v>
      </c>
    </row>
    <row r="80" spans="2:33" x14ac:dyDescent="0.35">
      <c r="B80" s="98"/>
      <c r="C80" s="20">
        <v>100</v>
      </c>
      <c r="D80" s="20">
        <v>200</v>
      </c>
      <c r="E80" s="83">
        <f t="shared" ref="E80:R95" si="24">E56-E33</f>
        <v>-1.4000000000000057</v>
      </c>
      <c r="F80" s="83">
        <f t="shared" si="24"/>
        <v>-2.4500000000000028</v>
      </c>
      <c r="G80" s="83">
        <f t="shared" si="24"/>
        <v>-1.4500000000000171</v>
      </c>
      <c r="H80" s="83">
        <f t="shared" si="24"/>
        <v>-1.9000000000000057</v>
      </c>
      <c r="I80" s="83">
        <f t="shared" si="24"/>
        <v>-2.1000000000000085</v>
      </c>
      <c r="J80" s="83">
        <f t="shared" si="24"/>
        <v>-3.0499999999999972</v>
      </c>
      <c r="K80" s="83">
        <f t="shared" si="24"/>
        <v>-2.0500000000000114</v>
      </c>
      <c r="L80" s="83">
        <f t="shared" si="24"/>
        <v>-4.2599999999999909</v>
      </c>
      <c r="M80" s="83">
        <f t="shared" si="24"/>
        <v>-3.7000000000000171</v>
      </c>
      <c r="N80" s="83">
        <f t="shared" si="24"/>
        <v>-4.2999999999999972</v>
      </c>
      <c r="O80" s="83">
        <f t="shared" si="24"/>
        <v>-5.3700000000000045</v>
      </c>
      <c r="P80" s="83">
        <f t="shared" si="24"/>
        <v>-4.4000000000000057</v>
      </c>
      <c r="Q80" s="83">
        <f t="shared" si="24"/>
        <v>-5.039999999999992</v>
      </c>
      <c r="R80" s="83">
        <f t="shared" si="24"/>
        <v>-4.2000000000000028</v>
      </c>
    </row>
    <row r="81" spans="2:18" x14ac:dyDescent="0.35">
      <c r="B81" s="98"/>
      <c r="C81" s="20">
        <v>100</v>
      </c>
      <c r="D81" s="20">
        <v>300</v>
      </c>
      <c r="E81" s="83">
        <f t="shared" si="24"/>
        <v>-0.70000000000000284</v>
      </c>
      <c r="F81" s="83">
        <f t="shared" si="24"/>
        <v>-2.2000000000000028</v>
      </c>
      <c r="G81" s="83">
        <f t="shared" si="24"/>
        <v>-2.3499999999999943</v>
      </c>
      <c r="H81" s="83">
        <f t="shared" si="24"/>
        <v>-3.0499999999999972</v>
      </c>
      <c r="I81" s="83">
        <f t="shared" si="24"/>
        <v>-2.9999999999999858</v>
      </c>
      <c r="J81" s="83">
        <f t="shared" si="24"/>
        <v>-2.6999999999999886</v>
      </c>
      <c r="K81" s="83">
        <f t="shared" si="24"/>
        <v>-2.9000000000000057</v>
      </c>
      <c r="L81" s="83">
        <f t="shared" si="24"/>
        <v>-4.0699999999999932</v>
      </c>
      <c r="M81" s="83">
        <f t="shared" si="24"/>
        <v>-4.230000000000004</v>
      </c>
      <c r="N81" s="83">
        <f t="shared" si="24"/>
        <v>-4.7299999999999898</v>
      </c>
      <c r="O81" s="83">
        <f t="shared" si="24"/>
        <v>-4.0700000000000074</v>
      </c>
      <c r="P81" s="83">
        <f t="shared" si="24"/>
        <v>-4.6700000000000017</v>
      </c>
      <c r="Q81" s="83">
        <f t="shared" si="24"/>
        <v>-4.1999999999999886</v>
      </c>
      <c r="R81" s="83">
        <f t="shared" si="24"/>
        <v>-4.1700000000000017</v>
      </c>
    </row>
    <row r="82" spans="2:18" x14ac:dyDescent="0.35">
      <c r="B82" s="98"/>
      <c r="C82" s="20">
        <v>200</v>
      </c>
      <c r="D82" s="20">
        <v>100</v>
      </c>
      <c r="E82" s="83">
        <f t="shared" si="24"/>
        <v>1.8000000000000114</v>
      </c>
      <c r="F82" s="83">
        <f t="shared" si="24"/>
        <v>9.0499999999999972</v>
      </c>
      <c r="G82" s="83">
        <f t="shared" si="24"/>
        <v>10.050000000000011</v>
      </c>
      <c r="H82" s="83">
        <f t="shared" si="24"/>
        <v>0.10000000000000853</v>
      </c>
      <c r="I82" s="83">
        <f t="shared" si="24"/>
        <v>-0.70000000000000284</v>
      </c>
      <c r="J82" s="83">
        <f t="shared" si="24"/>
        <v>0.84999999999999432</v>
      </c>
      <c r="K82" s="83">
        <f t="shared" si="24"/>
        <v>0.29999999999999716</v>
      </c>
      <c r="L82" s="83">
        <f t="shared" si="24"/>
        <v>-3.6000000000000085</v>
      </c>
      <c r="M82" s="83">
        <f t="shared" si="24"/>
        <v>3.3399999999999892</v>
      </c>
      <c r="N82" s="83">
        <f t="shared" si="24"/>
        <v>-0.32999999999998408</v>
      </c>
      <c r="O82" s="83">
        <f t="shared" si="24"/>
        <v>-3.730000000000004</v>
      </c>
      <c r="P82" s="83">
        <f t="shared" si="24"/>
        <v>-3.1999999999999886</v>
      </c>
      <c r="Q82" s="83">
        <f t="shared" si="24"/>
        <v>-2.8999999999999915</v>
      </c>
      <c r="R82" s="83">
        <f t="shared" si="24"/>
        <v>-3.9699999999999989</v>
      </c>
    </row>
    <row r="83" spans="2:18" x14ac:dyDescent="0.35">
      <c r="B83" s="98"/>
      <c r="C83" s="20">
        <v>200</v>
      </c>
      <c r="D83" s="20">
        <v>200</v>
      </c>
      <c r="E83" s="83">
        <f t="shared" si="24"/>
        <v>0.14999999999999147</v>
      </c>
      <c r="F83" s="83">
        <f t="shared" si="24"/>
        <v>-0.34999999999999432</v>
      </c>
      <c r="G83" s="83">
        <f t="shared" si="24"/>
        <v>-0.59999999999999432</v>
      </c>
      <c r="H83" s="83">
        <f t="shared" si="24"/>
        <v>-1.5</v>
      </c>
      <c r="I83" s="83">
        <f t="shared" si="24"/>
        <v>-2.0500000000000114</v>
      </c>
      <c r="J83" s="83">
        <f t="shared" si="24"/>
        <v>-0.80000000000001137</v>
      </c>
      <c r="K83" s="83">
        <f t="shared" si="24"/>
        <v>-2.0999999999999943</v>
      </c>
      <c r="L83" s="83">
        <f t="shared" si="24"/>
        <v>-2.9399999999999977</v>
      </c>
      <c r="M83" s="83">
        <f t="shared" si="24"/>
        <v>-2.0999999999999943</v>
      </c>
      <c r="N83" s="83">
        <f t="shared" si="24"/>
        <v>-1.7399999999999949</v>
      </c>
      <c r="O83" s="83">
        <f t="shared" si="24"/>
        <v>-3.3000000000000114</v>
      </c>
      <c r="P83" s="83">
        <f t="shared" si="24"/>
        <v>-3.1599999999999966</v>
      </c>
      <c r="Q83" s="83">
        <f t="shared" si="24"/>
        <v>-2.9299999999999926</v>
      </c>
      <c r="R83" s="83">
        <f t="shared" si="24"/>
        <v>-4.2700000000000102</v>
      </c>
    </row>
    <row r="84" spans="2:18" x14ac:dyDescent="0.35">
      <c r="B84" s="98"/>
      <c r="C84" s="20">
        <v>200</v>
      </c>
      <c r="D84" s="20">
        <v>300</v>
      </c>
      <c r="E84" s="83">
        <f t="shared" si="24"/>
        <v>-1.0999999999999943</v>
      </c>
      <c r="F84" s="83">
        <f t="shared" si="24"/>
        <v>-1.2999999999999972</v>
      </c>
      <c r="G84" s="83">
        <f t="shared" si="24"/>
        <v>-1.5000000000000142</v>
      </c>
      <c r="H84" s="83">
        <f t="shared" si="24"/>
        <v>-2.0000000000000142</v>
      </c>
      <c r="I84" s="83">
        <f t="shared" si="24"/>
        <v>-1.9000000000000057</v>
      </c>
      <c r="J84" s="83">
        <f t="shared" si="24"/>
        <v>-1.5499999999999972</v>
      </c>
      <c r="K84" s="83">
        <f t="shared" si="24"/>
        <v>-1.9500000000000028</v>
      </c>
      <c r="L84" s="83">
        <f t="shared" si="24"/>
        <v>-3.6700000000000017</v>
      </c>
      <c r="M84" s="83">
        <f t="shared" si="24"/>
        <v>-1.7700000000000102</v>
      </c>
      <c r="N84" s="83">
        <f t="shared" si="24"/>
        <v>-3.0300000000000011</v>
      </c>
      <c r="O84" s="83">
        <f t="shared" si="24"/>
        <v>-2.8699999999999903</v>
      </c>
      <c r="P84" s="83">
        <f t="shared" si="24"/>
        <v>-3.730000000000004</v>
      </c>
      <c r="Q84" s="83">
        <f t="shared" si="24"/>
        <v>-4.2999999999999972</v>
      </c>
      <c r="R84" s="83">
        <f t="shared" si="24"/>
        <v>-3.9699999999999989</v>
      </c>
    </row>
    <row r="85" spans="2:18" x14ac:dyDescent="0.35">
      <c r="B85" s="98"/>
      <c r="C85" s="20">
        <v>300</v>
      </c>
      <c r="D85" s="20">
        <v>100</v>
      </c>
      <c r="E85" s="83">
        <f t="shared" si="24"/>
        <v>6.0499999999999972</v>
      </c>
      <c r="F85" s="83">
        <f t="shared" si="24"/>
        <v>14.899999999999991</v>
      </c>
      <c r="G85" s="83">
        <f t="shared" si="24"/>
        <v>19.449999999999989</v>
      </c>
      <c r="H85" s="83">
        <f t="shared" si="24"/>
        <v>2.0999999999999801</v>
      </c>
      <c r="I85" s="83">
        <f t="shared" si="24"/>
        <v>-0.94999999999998863</v>
      </c>
      <c r="J85" s="83">
        <f t="shared" si="24"/>
        <v>0.79999999999999716</v>
      </c>
      <c r="K85" s="83">
        <f t="shared" si="24"/>
        <v>1.6499999999999915</v>
      </c>
      <c r="L85" s="83">
        <f t="shared" si="24"/>
        <v>-2.4699999999999847</v>
      </c>
      <c r="M85" s="83">
        <f t="shared" si="24"/>
        <v>7.7600000000000051</v>
      </c>
      <c r="N85" s="83">
        <f t="shared" si="24"/>
        <v>1.6299999999999955</v>
      </c>
      <c r="O85" s="83">
        <f t="shared" si="24"/>
        <v>-3.0999999999999943</v>
      </c>
      <c r="P85" s="83">
        <f t="shared" si="24"/>
        <v>-3.3299999999999983</v>
      </c>
      <c r="Q85" s="83">
        <f t="shared" si="24"/>
        <v>-3.5700000000000074</v>
      </c>
      <c r="R85" s="83">
        <f t="shared" si="24"/>
        <v>-4.1599999999999966</v>
      </c>
    </row>
    <row r="86" spans="2:18" x14ac:dyDescent="0.35">
      <c r="B86" s="98"/>
      <c r="C86" s="20">
        <v>300</v>
      </c>
      <c r="D86" s="20">
        <v>200</v>
      </c>
      <c r="E86" s="83">
        <f t="shared" si="24"/>
        <v>1.7499999999999858</v>
      </c>
      <c r="F86" s="83">
        <f t="shared" si="24"/>
        <v>0.29999999999999716</v>
      </c>
      <c r="G86" s="83">
        <f t="shared" si="24"/>
        <v>1.5499999999999972</v>
      </c>
      <c r="H86" s="83">
        <f t="shared" si="24"/>
        <v>-1.7000000000000028</v>
      </c>
      <c r="I86" s="83">
        <f t="shared" si="24"/>
        <v>-1.5500000000000114</v>
      </c>
      <c r="J86" s="83">
        <f t="shared" si="24"/>
        <v>-9.9999999999994316E-2</v>
      </c>
      <c r="K86" s="83">
        <f t="shared" si="24"/>
        <v>-1</v>
      </c>
      <c r="L86" s="83">
        <f t="shared" si="24"/>
        <v>-2.6000000000000085</v>
      </c>
      <c r="M86" s="83">
        <f t="shared" si="24"/>
        <v>0.27000000000001023</v>
      </c>
      <c r="N86" s="83">
        <f t="shared" si="24"/>
        <v>-0.3399999999999892</v>
      </c>
      <c r="O86" s="83">
        <f t="shared" si="24"/>
        <v>-2.6000000000000085</v>
      </c>
      <c r="P86" s="83">
        <f t="shared" si="24"/>
        <v>-3.8999999999999915</v>
      </c>
      <c r="Q86" s="83">
        <f t="shared" si="24"/>
        <v>-3.5</v>
      </c>
      <c r="R86" s="83">
        <f t="shared" si="24"/>
        <v>-3.3999999999999915</v>
      </c>
    </row>
    <row r="87" spans="2:18" x14ac:dyDescent="0.35">
      <c r="B87" s="99"/>
      <c r="C87" s="19">
        <v>300</v>
      </c>
      <c r="D87" s="19">
        <v>300</v>
      </c>
      <c r="E87" s="84">
        <f t="shared" si="24"/>
        <v>0.5</v>
      </c>
      <c r="F87" s="84">
        <f t="shared" si="24"/>
        <v>-1.25</v>
      </c>
      <c r="G87" s="84">
        <f t="shared" si="24"/>
        <v>-1.6500000000000057</v>
      </c>
      <c r="H87" s="84">
        <f t="shared" si="24"/>
        <v>-3</v>
      </c>
      <c r="I87" s="84">
        <f t="shared" si="24"/>
        <v>-2.0499999999999972</v>
      </c>
      <c r="J87" s="84">
        <f t="shared" si="24"/>
        <v>-2.1499999999999915</v>
      </c>
      <c r="K87" s="84">
        <f t="shared" si="24"/>
        <v>-1.5499999999999972</v>
      </c>
      <c r="L87" s="84">
        <f t="shared" si="24"/>
        <v>-3.0999999999999943</v>
      </c>
      <c r="M87" s="84">
        <f t="shared" si="24"/>
        <v>-1.7999999999999972</v>
      </c>
      <c r="N87" s="84">
        <f t="shared" si="24"/>
        <v>-0.40000000000000568</v>
      </c>
      <c r="O87" s="84">
        <f t="shared" si="24"/>
        <v>-2.7600000000000051</v>
      </c>
      <c r="P87" s="84">
        <f t="shared" si="24"/>
        <v>-3.730000000000004</v>
      </c>
      <c r="Q87" s="84">
        <f t="shared" si="24"/>
        <v>-3.730000000000004</v>
      </c>
      <c r="R87" s="84">
        <f t="shared" si="24"/>
        <v>-3.6999999999999886</v>
      </c>
    </row>
    <row r="88" spans="2:18" x14ac:dyDescent="0.35">
      <c r="B88" s="98">
        <v>2</v>
      </c>
      <c r="C88" s="20">
        <v>100</v>
      </c>
      <c r="D88" s="20">
        <v>100</v>
      </c>
      <c r="E88" s="83">
        <f t="shared" si="24"/>
        <v>9.9999999999994316E-2</v>
      </c>
      <c r="F88" s="83">
        <f t="shared" si="24"/>
        <v>-0.25</v>
      </c>
      <c r="G88" s="83">
        <f t="shared" si="24"/>
        <v>-0.95000000000000284</v>
      </c>
      <c r="H88" s="83">
        <f t="shared" si="24"/>
        <v>-1.5499999999999972</v>
      </c>
      <c r="I88" s="83">
        <f t="shared" si="24"/>
        <v>-1.75</v>
      </c>
      <c r="J88" s="83">
        <f t="shared" si="24"/>
        <v>-2.3500000000000085</v>
      </c>
      <c r="K88" s="83">
        <f t="shared" si="24"/>
        <v>-2.1500000000000199</v>
      </c>
      <c r="L88" s="83">
        <f t="shared" si="24"/>
        <v>-0.93000000000000682</v>
      </c>
      <c r="M88" s="83">
        <f t="shared" si="24"/>
        <v>-1.1300000000000097</v>
      </c>
      <c r="N88" s="83">
        <f t="shared" si="24"/>
        <v>-1.4399999999999977</v>
      </c>
      <c r="O88" s="83">
        <f t="shared" si="24"/>
        <v>-2.8699999999999903</v>
      </c>
      <c r="P88" s="83">
        <f t="shared" si="24"/>
        <v>-2.4699999999999989</v>
      </c>
      <c r="Q88" s="83">
        <f t="shared" si="24"/>
        <v>-2.730000000000004</v>
      </c>
      <c r="R88" s="83">
        <f t="shared" si="24"/>
        <v>-2.6400000000000006</v>
      </c>
    </row>
    <row r="89" spans="2:18" x14ac:dyDescent="0.35">
      <c r="B89" s="98"/>
      <c r="C89" s="20">
        <v>100</v>
      </c>
      <c r="D89" s="20">
        <v>200</v>
      </c>
      <c r="E89" s="83">
        <f t="shared" si="24"/>
        <v>-1.1000000000000085</v>
      </c>
      <c r="F89" s="83">
        <f t="shared" si="24"/>
        <v>-0.89999999999999147</v>
      </c>
      <c r="G89" s="83">
        <f t="shared" si="24"/>
        <v>-1.2000000000000028</v>
      </c>
      <c r="H89" s="83">
        <f t="shared" si="24"/>
        <v>-2.0999999999999943</v>
      </c>
      <c r="I89" s="83">
        <f t="shared" si="24"/>
        <v>-3.25</v>
      </c>
      <c r="J89" s="83">
        <f t="shared" si="24"/>
        <v>-1.4500000000000028</v>
      </c>
      <c r="K89" s="83">
        <f t="shared" si="24"/>
        <v>-2.4500000000000028</v>
      </c>
      <c r="L89" s="83">
        <f t="shared" si="24"/>
        <v>-2.4699999999999989</v>
      </c>
      <c r="M89" s="83">
        <f t="shared" si="24"/>
        <v>-1.9999999999999858</v>
      </c>
      <c r="N89" s="83">
        <f t="shared" si="24"/>
        <v>-1.7700000000000102</v>
      </c>
      <c r="O89" s="83">
        <f t="shared" si="24"/>
        <v>-2.5699999999999932</v>
      </c>
      <c r="P89" s="83">
        <f t="shared" si="24"/>
        <v>-3.039999999999992</v>
      </c>
      <c r="Q89" s="83">
        <f t="shared" si="24"/>
        <v>-3.0600000000000023</v>
      </c>
      <c r="R89" s="83">
        <f t="shared" si="24"/>
        <v>-2.5700000000000074</v>
      </c>
    </row>
    <row r="90" spans="2:18" x14ac:dyDescent="0.35">
      <c r="B90" s="98"/>
      <c r="C90" s="20">
        <v>100</v>
      </c>
      <c r="D90" s="20">
        <v>300</v>
      </c>
      <c r="E90" s="83">
        <f t="shared" si="24"/>
        <v>-1.5</v>
      </c>
      <c r="F90" s="83">
        <f t="shared" si="24"/>
        <v>-1.25</v>
      </c>
      <c r="G90" s="83">
        <f t="shared" si="24"/>
        <v>-2</v>
      </c>
      <c r="H90" s="83">
        <f t="shared" si="24"/>
        <v>-2.25</v>
      </c>
      <c r="I90" s="83">
        <f t="shared" si="24"/>
        <v>-2.2999999999999972</v>
      </c>
      <c r="J90" s="83">
        <f t="shared" si="24"/>
        <v>-2.1499999999999915</v>
      </c>
      <c r="K90" s="83">
        <f t="shared" si="24"/>
        <v>-2.75</v>
      </c>
      <c r="L90" s="83">
        <f t="shared" si="24"/>
        <v>-2.9300000000000068</v>
      </c>
      <c r="M90" s="83">
        <f t="shared" si="24"/>
        <v>-2.1999999999999886</v>
      </c>
      <c r="N90" s="83">
        <f t="shared" si="24"/>
        <v>-2.5999999999999943</v>
      </c>
      <c r="O90" s="83">
        <f t="shared" si="24"/>
        <v>-2.4399999999999977</v>
      </c>
      <c r="P90" s="83">
        <f t="shared" si="24"/>
        <v>-2.7000000000000028</v>
      </c>
      <c r="Q90" s="83">
        <f t="shared" si="24"/>
        <v>-3.0699999999999932</v>
      </c>
      <c r="R90" s="83">
        <f t="shared" si="24"/>
        <v>-3.4000000000000057</v>
      </c>
    </row>
    <row r="91" spans="2:18" x14ac:dyDescent="0.35">
      <c r="B91" s="98"/>
      <c r="C91" s="20">
        <v>200</v>
      </c>
      <c r="D91" s="20">
        <v>100</v>
      </c>
      <c r="E91" s="83">
        <f t="shared" si="24"/>
        <v>2.7999999999999972</v>
      </c>
      <c r="F91" s="83">
        <f t="shared" si="24"/>
        <v>3.0499999999999972</v>
      </c>
      <c r="G91" s="83">
        <f t="shared" si="24"/>
        <v>1.75</v>
      </c>
      <c r="H91" s="83">
        <f t="shared" si="24"/>
        <v>-0.20000000000000284</v>
      </c>
      <c r="I91" s="83">
        <f t="shared" si="24"/>
        <v>-0.90000000000000568</v>
      </c>
      <c r="J91" s="83">
        <f t="shared" si="24"/>
        <v>-2.1499999999999915</v>
      </c>
      <c r="K91" s="83">
        <f t="shared" si="24"/>
        <v>-1.4500000000000028</v>
      </c>
      <c r="L91" s="83">
        <f t="shared" si="24"/>
        <v>0.96999999999999886</v>
      </c>
      <c r="M91" s="83">
        <f t="shared" si="24"/>
        <v>1.4299999999999926</v>
      </c>
      <c r="N91" s="83">
        <f t="shared" si="24"/>
        <v>-0.62999999999999545</v>
      </c>
      <c r="O91" s="83">
        <f t="shared" si="24"/>
        <v>-1.4699999999999847</v>
      </c>
      <c r="P91" s="83">
        <f t="shared" si="24"/>
        <v>-1.4699999999999989</v>
      </c>
      <c r="Q91" s="83">
        <f t="shared" si="24"/>
        <v>-1.9399999999999835</v>
      </c>
      <c r="R91" s="83">
        <f t="shared" si="24"/>
        <v>-2.1000000000000085</v>
      </c>
    </row>
    <row r="92" spans="2:18" x14ac:dyDescent="0.35">
      <c r="B92" s="98"/>
      <c r="C92" s="20">
        <v>200</v>
      </c>
      <c r="D92" s="20">
        <v>200</v>
      </c>
      <c r="E92" s="83">
        <f t="shared" si="24"/>
        <v>-0.45000000000000284</v>
      </c>
      <c r="F92" s="83">
        <f t="shared" si="24"/>
        <v>-0.65000000000000568</v>
      </c>
      <c r="G92" s="83">
        <f t="shared" si="24"/>
        <v>-0.69999999999998863</v>
      </c>
      <c r="H92" s="83">
        <f t="shared" si="24"/>
        <v>-1.25</v>
      </c>
      <c r="I92" s="83">
        <f t="shared" si="24"/>
        <v>-1.7999999999999972</v>
      </c>
      <c r="J92" s="83">
        <f t="shared" si="24"/>
        <v>-1.9000000000000057</v>
      </c>
      <c r="K92" s="83">
        <f t="shared" si="24"/>
        <v>-2.4500000000000028</v>
      </c>
      <c r="L92" s="83">
        <f t="shared" si="24"/>
        <v>-0.8399999999999892</v>
      </c>
      <c r="M92" s="83">
        <f t="shared" si="24"/>
        <v>-1.0300000000000011</v>
      </c>
      <c r="N92" s="83">
        <f t="shared" si="24"/>
        <v>-1</v>
      </c>
      <c r="O92" s="83">
        <f t="shared" si="24"/>
        <v>-1.5300000000000153</v>
      </c>
      <c r="P92" s="83">
        <f t="shared" si="24"/>
        <v>-2.1400000000000006</v>
      </c>
      <c r="Q92" s="83">
        <f t="shared" si="24"/>
        <v>-1.5600000000000023</v>
      </c>
      <c r="R92" s="83">
        <f t="shared" si="24"/>
        <v>-1.8299999999999983</v>
      </c>
    </row>
    <row r="93" spans="2:18" x14ac:dyDescent="0.35">
      <c r="B93" s="98"/>
      <c r="C93" s="20">
        <v>200</v>
      </c>
      <c r="D93" s="20">
        <v>300</v>
      </c>
      <c r="E93" s="83">
        <f t="shared" si="24"/>
        <v>-0.80000000000001137</v>
      </c>
      <c r="F93" s="83">
        <f t="shared" si="24"/>
        <v>0.44999999999998863</v>
      </c>
      <c r="G93" s="83">
        <f t="shared" si="24"/>
        <v>-0.75</v>
      </c>
      <c r="H93" s="83">
        <f t="shared" si="24"/>
        <v>-1.7000000000000028</v>
      </c>
      <c r="I93" s="83">
        <f t="shared" si="24"/>
        <v>-1.6499999999999915</v>
      </c>
      <c r="J93" s="83">
        <f t="shared" si="24"/>
        <v>-1.2999999999999972</v>
      </c>
      <c r="K93" s="83">
        <f t="shared" si="24"/>
        <v>-1.4500000000000028</v>
      </c>
      <c r="L93" s="83">
        <f t="shared" si="24"/>
        <v>-1.8299999999999983</v>
      </c>
      <c r="M93" s="83">
        <f t="shared" si="24"/>
        <v>-0.79999999999999716</v>
      </c>
      <c r="N93" s="83">
        <f t="shared" si="24"/>
        <v>-0.73000000000000398</v>
      </c>
      <c r="O93" s="83">
        <f t="shared" si="24"/>
        <v>-2.4300000000000068</v>
      </c>
      <c r="P93" s="83">
        <f t="shared" si="24"/>
        <v>-2.2000000000000028</v>
      </c>
      <c r="Q93" s="83">
        <f t="shared" si="24"/>
        <v>-2.1299999999999955</v>
      </c>
      <c r="R93" s="83">
        <f t="shared" si="24"/>
        <v>-2.269999999999996</v>
      </c>
    </row>
    <row r="94" spans="2:18" x14ac:dyDescent="0.35">
      <c r="B94" s="98"/>
      <c r="C94" s="20">
        <v>300</v>
      </c>
      <c r="D94" s="20">
        <v>100</v>
      </c>
      <c r="E94" s="83">
        <f t="shared" si="24"/>
        <v>2.1999999999999886</v>
      </c>
      <c r="F94" s="83">
        <f t="shared" si="24"/>
        <v>6.0999999999999943</v>
      </c>
      <c r="G94" s="83">
        <f t="shared" si="24"/>
        <v>1.7999999999999829</v>
      </c>
      <c r="H94" s="83">
        <f t="shared" si="24"/>
        <v>0.45000000000000284</v>
      </c>
      <c r="I94" s="83">
        <f t="shared" si="24"/>
        <v>-1</v>
      </c>
      <c r="J94" s="83">
        <f t="shared" si="24"/>
        <v>-1.5499999999999972</v>
      </c>
      <c r="K94" s="83">
        <f t="shared" si="24"/>
        <v>-1.8499999999999943</v>
      </c>
      <c r="L94" s="83">
        <f t="shared" si="24"/>
        <v>2.1999999999999886</v>
      </c>
      <c r="M94" s="83">
        <f t="shared" si="24"/>
        <v>2.3299999999999983</v>
      </c>
      <c r="N94" s="83">
        <f t="shared" si="24"/>
        <v>1.2000000000000028</v>
      </c>
      <c r="O94" s="83">
        <f t="shared" si="24"/>
        <v>-1</v>
      </c>
      <c r="P94" s="83">
        <f t="shared" si="24"/>
        <v>-1.1000000000000085</v>
      </c>
      <c r="Q94" s="83">
        <f t="shared" si="24"/>
        <v>-1.9000000000000057</v>
      </c>
      <c r="R94" s="83">
        <f t="shared" si="24"/>
        <v>-2.0400000000000063</v>
      </c>
    </row>
    <row r="95" spans="2:18" x14ac:dyDescent="0.35">
      <c r="B95" s="98"/>
      <c r="C95" s="20">
        <v>300</v>
      </c>
      <c r="D95" s="20">
        <v>200</v>
      </c>
      <c r="E95" s="83">
        <f t="shared" si="24"/>
        <v>-0.5</v>
      </c>
      <c r="F95" s="83">
        <f t="shared" si="24"/>
        <v>1.8999999999999773</v>
      </c>
      <c r="G95" s="83">
        <f t="shared" si="24"/>
        <v>0.14999999999999147</v>
      </c>
      <c r="H95" s="83">
        <f t="shared" si="24"/>
        <v>-0.35000000000000853</v>
      </c>
      <c r="I95" s="83">
        <f t="shared" si="24"/>
        <v>-1.4000000000000057</v>
      </c>
      <c r="J95" s="83">
        <f t="shared" si="24"/>
        <v>-1.7999999999999972</v>
      </c>
      <c r="K95" s="83">
        <f t="shared" si="24"/>
        <v>-1.7000000000000028</v>
      </c>
      <c r="L95" s="83">
        <f t="shared" si="24"/>
        <v>-1.2699999999999818</v>
      </c>
      <c r="M95" s="83">
        <f t="shared" si="24"/>
        <v>1.1600000000000108</v>
      </c>
      <c r="N95" s="83">
        <f t="shared" si="24"/>
        <v>-0.76999999999999602</v>
      </c>
      <c r="O95" s="83">
        <f t="shared" si="24"/>
        <v>-0.93000000000000682</v>
      </c>
      <c r="P95" s="83">
        <f t="shared" si="24"/>
        <v>-1.3700000000000045</v>
      </c>
      <c r="Q95" s="83">
        <f t="shared" si="24"/>
        <v>-2.2999999999999972</v>
      </c>
      <c r="R95" s="83">
        <f t="shared" si="24"/>
        <v>-2.039999999999992</v>
      </c>
    </row>
    <row r="96" spans="2:18" x14ac:dyDescent="0.35">
      <c r="B96" s="99"/>
      <c r="C96" s="19">
        <v>300</v>
      </c>
      <c r="D96" s="19">
        <v>300</v>
      </c>
      <c r="E96" s="84">
        <f t="shared" ref="E96:R96" si="25">E72-E49</f>
        <v>-0.69999999999998863</v>
      </c>
      <c r="F96" s="84">
        <f t="shared" si="25"/>
        <v>1.3499999999999943</v>
      </c>
      <c r="G96" s="84">
        <f t="shared" si="25"/>
        <v>-0.14999999999999147</v>
      </c>
      <c r="H96" s="84">
        <f t="shared" si="25"/>
        <v>-1.5999999999999943</v>
      </c>
      <c r="I96" s="84">
        <f t="shared" si="25"/>
        <v>-1.5</v>
      </c>
      <c r="J96" s="84">
        <f t="shared" si="25"/>
        <v>-2.0999999999999943</v>
      </c>
      <c r="K96" s="84">
        <f t="shared" si="25"/>
        <v>-2.6500000000000199</v>
      </c>
      <c r="L96" s="84">
        <f t="shared" si="25"/>
        <v>-1.3399999999999892</v>
      </c>
      <c r="M96" s="84">
        <f t="shared" si="25"/>
        <v>-4.0000000000006253E-2</v>
      </c>
      <c r="N96" s="84">
        <f t="shared" si="25"/>
        <v>-1</v>
      </c>
      <c r="O96" s="84">
        <f t="shared" si="25"/>
        <v>-1.4300000000000068</v>
      </c>
      <c r="P96" s="84">
        <f t="shared" si="25"/>
        <v>-1.0300000000000011</v>
      </c>
      <c r="Q96" s="84">
        <f t="shared" si="25"/>
        <v>-1.7299999999999898</v>
      </c>
      <c r="R96" s="84">
        <f t="shared" si="25"/>
        <v>-2.0999999999999943</v>
      </c>
    </row>
    <row r="98" spans="4:5" x14ac:dyDescent="0.35">
      <c r="D98" s="6" t="s">
        <v>53</v>
      </c>
      <c r="E98" s="49">
        <f>MAX(E79:R96)</f>
        <v>19.449999999999989</v>
      </c>
    </row>
    <row r="99" spans="4:5" x14ac:dyDescent="0.35">
      <c r="D99" s="6" t="s">
        <v>54</v>
      </c>
      <c r="E99" s="49">
        <f>AVERAGE(E79:R96)</f>
        <v>-1.3140476190476209</v>
      </c>
    </row>
  </sheetData>
  <mergeCells count="20">
    <mergeCell ref="B41:B49"/>
    <mergeCell ref="E6:K6"/>
    <mergeCell ref="L6:R6"/>
    <mergeCell ref="F7:G7"/>
    <mergeCell ref="H7:K7"/>
    <mergeCell ref="M7:N7"/>
    <mergeCell ref="O7:R7"/>
    <mergeCell ref="B9:B17"/>
    <mergeCell ref="B18:B26"/>
    <mergeCell ref="E30:K30"/>
    <mergeCell ref="L30:R30"/>
    <mergeCell ref="B32:B40"/>
    <mergeCell ref="B79:B87"/>
    <mergeCell ref="B88:B96"/>
    <mergeCell ref="E53:K53"/>
    <mergeCell ref="L53:R53"/>
    <mergeCell ref="B55:B63"/>
    <mergeCell ref="B64:B72"/>
    <mergeCell ref="E77:K77"/>
    <mergeCell ref="L77:R7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6.2KnownG0</vt:lpstr>
      <vt:lpstr>6.3UnknownG0</vt:lpstr>
      <vt:lpstr>6.4NoGroup</vt:lpstr>
      <vt:lpstr>7.2EMP</vt:lpstr>
      <vt:lpstr>S1.1SizeKnownG0</vt:lpstr>
      <vt:lpstr>S1.2SizeUnknownG0</vt:lpstr>
      <vt:lpstr>S1.3 Weight</vt:lpstr>
      <vt:lpstr>S1.4 Inference</vt:lpstr>
      <vt:lpstr>S1.5 FDAH</vt:lpstr>
      <vt:lpstr>S1.6 OBJ</vt:lpstr>
      <vt:lpstr>S1.7 HBH</vt:lpstr>
      <vt:lpstr>S2.4 FE_NoYlag</vt:lpstr>
      <vt:lpstr>S2.5 EMP_HBH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Huang</dc:creator>
  <cp:lastModifiedBy>Jiaming Huang</cp:lastModifiedBy>
  <dcterms:created xsi:type="dcterms:W3CDTF">2015-06-05T18:17:20Z</dcterms:created>
  <dcterms:modified xsi:type="dcterms:W3CDTF">2022-04-24T18:57:48Z</dcterms:modified>
</cp:coreProperties>
</file>