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Documentos\PES\Para la tesis\Tesis\Pass through\Datos\"/>
    </mc:Choice>
  </mc:AlternateContent>
  <xr:revisionPtr revIDLastSave="0" documentId="13_ncr:1_{CA46C8EA-4C25-4805-943B-D525E88BAC56}" xr6:coauthVersionLast="47" xr6:coauthVersionMax="47" xr10:uidLastSave="{00000000-0000-0000-0000-000000000000}"/>
  <bookViews>
    <workbookView xWindow="-120" yWindow="-120" windowWidth="29040" windowHeight="15720" firstSheet="1" activeTab="3" xr2:uid="{00000000-000D-0000-FFFF-FFFF00000000}"/>
  </bookViews>
  <sheets>
    <sheet name="Antiguo" sheetId="1" state="hidden" r:id="rId1"/>
    <sheet name="Índice" sheetId="9" r:id="rId2"/>
    <sheet name="C.1" sheetId="12" r:id="rId3"/>
    <sheet name="Gráfico1" sheetId="11" r:id="rId4"/>
  </sheets>
  <externalReferences>
    <externalReference r:id="rId5"/>
  </externalReferences>
  <definedNames>
    <definedName name="__123Graph_A" localSheetId="2" hidden="1">'[1]Prod. Agrícolas de Exportación'!#REF!</definedName>
    <definedName name="__123Graph_A" hidden="1">'[1]Prod. Agrícolas de Exportación'!#REF!</definedName>
    <definedName name="__123Graph_B" localSheetId="2" hidden="1">'[1]Prod. Agrícolas de Exportación'!#REF!</definedName>
    <definedName name="__123Graph_B" hidden="1">'[1]Prod. Agrícolas de Exportación'!#REF!</definedName>
    <definedName name="_xlnm.Print_Area" localSheetId="2">'C.1'!$B$1:$F$274</definedName>
    <definedName name="_xlnm.Print_Area" localSheetId="1">Índice!$B$2:$C$22</definedName>
    <definedName name="ORIGINAL_2002_2019" localSheetId="2">#REF!</definedName>
    <definedName name="ORIGINAL_2002_2019">#REF!</definedName>
    <definedName name="TC_2001_2013" localSheetId="2">#REF!</definedName>
    <definedName name="TC_2001_2013">#REF!</definedName>
    <definedName name="TC_2002_2019" localSheetId="2">#REF!</definedName>
    <definedName name="TC_2002_2019">#REF!</definedName>
    <definedName name="TC_2013_2019" localSheetId="2">#REF!</definedName>
    <definedName name="TC_2013_2019">#REF!</definedName>
    <definedName name="Vigente" localSheetId="2">#REF!</definedName>
    <definedName name="Vigent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64" i="12" l="1"/>
  <c r="F263" i="12"/>
  <c r="F262" i="12"/>
  <c r="F261" i="12"/>
  <c r="F260" i="12"/>
  <c r="F259" i="12"/>
  <c r="F258" i="12"/>
  <c r="F257" i="12"/>
  <c r="F256" i="12"/>
  <c r="F255" i="12"/>
  <c r="F254" i="12"/>
  <c r="F253" i="12"/>
  <c r="F252" i="12"/>
  <c r="F251" i="12"/>
  <c r="F250" i="12"/>
  <c r="F249" i="12"/>
  <c r="F248" i="12"/>
  <c r="F247" i="12"/>
  <c r="F246" i="12"/>
  <c r="F245" i="12"/>
  <c r="F244" i="12"/>
  <c r="F243" i="12"/>
  <c r="F242" i="12"/>
  <c r="F241" i="12"/>
  <c r="F240" i="12"/>
  <c r="F239" i="12"/>
  <c r="F238" i="12"/>
  <c r="F237" i="12"/>
  <c r="F236" i="12"/>
  <c r="F235" i="12"/>
  <c r="F234" i="12"/>
  <c r="F233" i="12"/>
  <c r="F232" i="12"/>
  <c r="F231" i="12"/>
  <c r="F230" i="12"/>
  <c r="F229" i="12"/>
  <c r="F228" i="12"/>
  <c r="F227" i="12"/>
  <c r="F226" i="12"/>
  <c r="F225" i="12"/>
  <c r="F224" i="12"/>
  <c r="F223" i="12"/>
  <c r="F222" i="12"/>
  <c r="F221" i="12"/>
  <c r="F220" i="12"/>
  <c r="F219" i="12"/>
  <c r="F218" i="12"/>
  <c r="F217" i="12"/>
  <c r="F216" i="12"/>
  <c r="F215" i="12"/>
  <c r="F214" i="12"/>
  <c r="F213" i="12"/>
  <c r="F212" i="12"/>
  <c r="F211" i="12"/>
  <c r="F210" i="12"/>
  <c r="F209" i="12"/>
  <c r="F208" i="12"/>
  <c r="F207" i="12"/>
  <c r="F206" i="12"/>
  <c r="F205" i="12"/>
  <c r="F204" i="12"/>
  <c r="F203" i="12"/>
  <c r="F202" i="12"/>
  <c r="F201" i="12"/>
  <c r="F200" i="12"/>
  <c r="F199" i="12"/>
  <c r="F198" i="12"/>
  <c r="F197" i="12"/>
  <c r="F196" i="12"/>
  <c r="F195" i="12"/>
  <c r="F194" i="12"/>
  <c r="F193" i="12"/>
  <c r="F192" i="12"/>
  <c r="F191" i="12"/>
  <c r="F190" i="12"/>
  <c r="F189" i="12"/>
  <c r="F188" i="12"/>
  <c r="F187" i="12"/>
  <c r="F186" i="12"/>
  <c r="F185" i="12"/>
  <c r="F184" i="12"/>
  <c r="F183" i="12"/>
  <c r="F182" i="12"/>
  <c r="F181" i="12"/>
  <c r="F180" i="12"/>
  <c r="F179" i="12"/>
  <c r="F178" i="12"/>
  <c r="F177" i="12"/>
  <c r="F176" i="12"/>
  <c r="F175" i="12"/>
  <c r="F174" i="12"/>
  <c r="F173" i="12"/>
  <c r="F172" i="12"/>
  <c r="F171" i="12"/>
  <c r="F170" i="12"/>
  <c r="F169" i="12"/>
  <c r="F168" i="12"/>
  <c r="F167" i="12"/>
  <c r="F166" i="12"/>
  <c r="F165" i="12"/>
  <c r="F164" i="12"/>
  <c r="F163" i="12"/>
  <c r="F162" i="12"/>
  <c r="F161" i="12"/>
  <c r="F160" i="12"/>
  <c r="F159" i="12"/>
  <c r="F158" i="12"/>
  <c r="F157" i="12"/>
  <c r="F156" i="12"/>
  <c r="F155" i="12"/>
  <c r="F154" i="12"/>
  <c r="F153" i="12"/>
  <c r="F152" i="12"/>
  <c r="F151" i="12"/>
  <c r="F150" i="12"/>
  <c r="F149" i="12"/>
  <c r="F148" i="12"/>
  <c r="F147" i="12"/>
  <c r="F146" i="12"/>
  <c r="F145" i="12"/>
  <c r="F144" i="12"/>
  <c r="F143" i="12"/>
  <c r="F142" i="12"/>
  <c r="F141" i="12"/>
  <c r="F140" i="12"/>
  <c r="F139" i="12"/>
  <c r="F138" i="12"/>
  <c r="F137" i="12"/>
  <c r="F136" i="12"/>
  <c r="F135" i="12"/>
  <c r="F134" i="12"/>
  <c r="F133" i="12"/>
  <c r="F132" i="12"/>
  <c r="F131" i="12"/>
  <c r="F130" i="12"/>
  <c r="F129" i="12"/>
  <c r="F128" i="12"/>
  <c r="F127" i="12"/>
  <c r="F126" i="12"/>
  <c r="F125" i="12"/>
  <c r="F124" i="12"/>
  <c r="F123" i="12"/>
  <c r="F122" i="12"/>
  <c r="F121" i="12"/>
  <c r="F120" i="12"/>
  <c r="F119" i="12"/>
  <c r="F118" i="12"/>
  <c r="F117" i="12"/>
  <c r="F116" i="12"/>
  <c r="F115" i="12"/>
  <c r="F114" i="12"/>
  <c r="F113" i="12"/>
  <c r="F112" i="12"/>
  <c r="F111" i="12"/>
  <c r="F110" i="12"/>
  <c r="F109" i="12"/>
  <c r="F108" i="12"/>
  <c r="F107" i="12"/>
  <c r="F106" i="12"/>
  <c r="F105" i="12"/>
  <c r="F104" i="12"/>
  <c r="F103" i="12"/>
  <c r="F102" i="12"/>
  <c r="F101" i="12"/>
  <c r="F100" i="12"/>
  <c r="F99" i="12"/>
  <c r="F98" i="12"/>
  <c r="F97" i="12"/>
  <c r="F96" i="12"/>
  <c r="F95" i="12"/>
  <c r="F94" i="12"/>
  <c r="F93" i="12"/>
  <c r="F92" i="12"/>
  <c r="F91" i="12"/>
  <c r="F90" i="12"/>
  <c r="F89" i="12"/>
  <c r="F88" i="12"/>
  <c r="F87" i="12"/>
  <c r="F86" i="12"/>
  <c r="F85" i="12"/>
  <c r="F84" i="12"/>
  <c r="F83" i="12"/>
  <c r="F82" i="12"/>
  <c r="F81" i="12"/>
  <c r="F80" i="12"/>
  <c r="F79" i="12"/>
  <c r="F78" i="12"/>
  <c r="F77" i="12"/>
  <c r="F76" i="12"/>
  <c r="F75" i="12"/>
  <c r="F74" i="12"/>
  <c r="F73" i="12"/>
  <c r="F72" i="12"/>
  <c r="F71" i="12"/>
  <c r="F70" i="12"/>
  <c r="F69" i="12"/>
  <c r="F68" i="12"/>
  <c r="F67" i="12"/>
  <c r="F66" i="12"/>
  <c r="F65" i="12"/>
  <c r="F64" i="12"/>
  <c r="F63" i="12"/>
  <c r="F62" i="12"/>
  <c r="F61" i="12"/>
  <c r="F60" i="12"/>
  <c r="F59" i="12"/>
  <c r="F58" i="12"/>
  <c r="F57" i="12"/>
  <c r="F56" i="12"/>
  <c r="F55" i="12"/>
  <c r="F54" i="12"/>
  <c r="F53" i="12"/>
  <c r="F52" i="12"/>
  <c r="F51" i="12"/>
  <c r="F50" i="12"/>
  <c r="F49" i="12"/>
  <c r="F48" i="12"/>
  <c r="F47" i="12"/>
  <c r="F46" i="12"/>
  <c r="F45" i="12"/>
  <c r="F44" i="12"/>
  <c r="F43" i="12"/>
  <c r="F42" i="12"/>
  <c r="F41" i="12"/>
  <c r="F40" i="12"/>
  <c r="F39" i="12"/>
  <c r="F38" i="12"/>
  <c r="F37" i="12"/>
  <c r="F36" i="12"/>
  <c r="F35" i="12"/>
  <c r="F34" i="12"/>
  <c r="F33" i="12"/>
  <c r="F32" i="12"/>
  <c r="F31" i="12"/>
  <c r="F30" i="12"/>
  <c r="F29" i="12"/>
  <c r="F28" i="12"/>
  <c r="F27" i="12"/>
  <c r="F26" i="12"/>
  <c r="F25" i="12"/>
  <c r="F24" i="12"/>
  <c r="F23" i="12"/>
  <c r="F22" i="12"/>
  <c r="F21" i="12"/>
  <c r="F20" i="12"/>
  <c r="D264" i="12"/>
  <c r="D263" i="12"/>
  <c r="D262" i="12"/>
  <c r="D261" i="12"/>
  <c r="D260" i="12"/>
  <c r="D259" i="12"/>
  <c r="D258" i="12"/>
  <c r="D257" i="12"/>
  <c r="D256" i="12"/>
  <c r="D255" i="12"/>
  <c r="D254" i="12"/>
  <c r="D253" i="12"/>
  <c r="D252" i="12"/>
  <c r="D251" i="12"/>
  <c r="D250" i="12"/>
  <c r="D249" i="12"/>
  <c r="D248" i="12"/>
  <c r="D247" i="12"/>
  <c r="D246" i="12"/>
  <c r="D245" i="12"/>
  <c r="D244" i="12"/>
  <c r="D243" i="12"/>
  <c r="D242" i="12"/>
  <c r="D241" i="12"/>
  <c r="D240" i="12"/>
  <c r="D239" i="12"/>
  <c r="D238" i="12"/>
  <c r="D237" i="12"/>
  <c r="D236" i="12"/>
  <c r="D235" i="12"/>
  <c r="D234" i="12"/>
  <c r="D233" i="12"/>
  <c r="D232" i="12"/>
  <c r="D231" i="12"/>
  <c r="D230" i="12"/>
  <c r="D229" i="12"/>
  <c r="D228" i="12"/>
  <c r="D227" i="12"/>
  <c r="D226" i="12"/>
  <c r="D225" i="12"/>
  <c r="D224" i="12"/>
  <c r="D223" i="12"/>
  <c r="D222" i="12"/>
  <c r="D221" i="12"/>
  <c r="D220" i="12"/>
  <c r="D219" i="12"/>
  <c r="D218" i="12"/>
  <c r="D217" i="12"/>
  <c r="D216" i="12"/>
  <c r="D215" i="12"/>
  <c r="D214" i="12"/>
  <c r="D213" i="12"/>
  <c r="D212" i="12"/>
  <c r="D211" i="12"/>
  <c r="D210" i="12"/>
  <c r="D209" i="12"/>
  <c r="D208" i="12"/>
  <c r="D207" i="12"/>
  <c r="D206" i="12"/>
  <c r="D205" i="12"/>
  <c r="D204" i="12"/>
  <c r="D203" i="12"/>
  <c r="D202" i="12"/>
  <c r="D201" i="12"/>
  <c r="D200" i="12"/>
  <c r="D199" i="12"/>
  <c r="D198" i="12"/>
  <c r="D197" i="12"/>
  <c r="D196" i="12"/>
  <c r="D195" i="12"/>
  <c r="D194" i="12"/>
  <c r="D193" i="12"/>
  <c r="D192" i="12"/>
  <c r="D191" i="12"/>
  <c r="D190" i="12"/>
  <c r="D189" i="12"/>
  <c r="D188" i="12"/>
  <c r="D187" i="12"/>
  <c r="D186" i="12"/>
  <c r="D185" i="12"/>
  <c r="D184" i="12"/>
  <c r="D183" i="12"/>
  <c r="D182" i="12"/>
  <c r="D181" i="12"/>
  <c r="D180" i="12"/>
  <c r="D179" i="12"/>
  <c r="D178" i="12"/>
  <c r="D177" i="12"/>
  <c r="D176" i="12"/>
  <c r="D175" i="12"/>
  <c r="D174" i="12"/>
  <c r="D173" i="12"/>
  <c r="D172" i="12"/>
  <c r="D171" i="12"/>
  <c r="D170" i="12"/>
  <c r="D169" i="12"/>
  <c r="D168" i="12"/>
  <c r="D167" i="12"/>
  <c r="D166" i="12"/>
  <c r="D165" i="12"/>
  <c r="D164" i="12"/>
  <c r="D163" i="12"/>
  <c r="D162" i="12"/>
  <c r="D161" i="12"/>
  <c r="D160" i="12"/>
  <c r="D159" i="12"/>
  <c r="D158" i="12"/>
  <c r="D157" i="12"/>
  <c r="D156" i="12"/>
  <c r="D155" i="12"/>
  <c r="D154" i="12"/>
  <c r="D153" i="12"/>
  <c r="D152" i="12"/>
  <c r="D151" i="12"/>
  <c r="D150" i="12"/>
  <c r="D149" i="12"/>
  <c r="D148" i="12"/>
  <c r="D147" i="12"/>
  <c r="D146" i="12"/>
  <c r="D145" i="12"/>
  <c r="D144" i="12"/>
  <c r="D143" i="12"/>
  <c r="D142" i="12"/>
  <c r="D141" i="12"/>
  <c r="D140" i="12"/>
  <c r="D139" i="12"/>
  <c r="D138" i="12"/>
  <c r="D137" i="12"/>
  <c r="D136" i="12"/>
  <c r="D135" i="12"/>
  <c r="D134" i="12"/>
  <c r="D133" i="12"/>
  <c r="D132" i="12"/>
  <c r="D131" i="12"/>
  <c r="D130" i="12"/>
  <c r="D129" i="12"/>
  <c r="D128" i="12"/>
  <c r="D127" i="12"/>
  <c r="D126" i="12"/>
  <c r="D125" i="12"/>
  <c r="D124" i="12"/>
  <c r="D123" i="12"/>
  <c r="D122" i="12"/>
  <c r="D121" i="12"/>
  <c r="D120" i="12"/>
  <c r="D119" i="12"/>
  <c r="D118" i="12"/>
  <c r="D117" i="12"/>
  <c r="D116" i="12"/>
  <c r="D115" i="12"/>
  <c r="D114" i="12"/>
  <c r="D113" i="12"/>
  <c r="D112" i="12"/>
  <c r="D111" i="12"/>
  <c r="D110" i="12"/>
  <c r="D109" i="12"/>
  <c r="D108" i="12"/>
  <c r="D107" i="12"/>
  <c r="D106" i="12"/>
  <c r="D105" i="12"/>
  <c r="D104" i="12"/>
  <c r="D103" i="12"/>
  <c r="D102" i="12"/>
  <c r="D101" i="12"/>
  <c r="D100" i="12"/>
  <c r="D99" i="12"/>
  <c r="D98" i="12"/>
  <c r="D97" i="12"/>
  <c r="D96" i="12"/>
  <c r="D95" i="12"/>
  <c r="D94" i="12"/>
  <c r="D93" i="12"/>
  <c r="D92" i="12"/>
  <c r="D91" i="12"/>
  <c r="D90" i="12"/>
  <c r="D89" i="12"/>
  <c r="D88" i="12"/>
  <c r="D87" i="12"/>
  <c r="D86" i="12"/>
  <c r="D85" i="12"/>
  <c r="D84" i="12"/>
  <c r="D83" i="12"/>
  <c r="D82" i="12"/>
  <c r="D81" i="12"/>
  <c r="D80" i="12"/>
  <c r="D79" i="12"/>
  <c r="D78" i="12"/>
  <c r="D77" i="12"/>
  <c r="D76" i="12"/>
  <c r="D75" i="12"/>
  <c r="D74" i="12"/>
  <c r="D73" i="12"/>
  <c r="D72" i="12"/>
  <c r="D71" i="12"/>
  <c r="D70" i="12"/>
  <c r="D69" i="12"/>
  <c r="D68" i="12"/>
  <c r="D67" i="12"/>
  <c r="D66" i="12"/>
  <c r="D65" i="12"/>
  <c r="D64" i="12"/>
  <c r="D63" i="12"/>
  <c r="D62" i="12"/>
  <c r="D61" i="12"/>
  <c r="D60" i="12"/>
  <c r="D59" i="12"/>
  <c r="D58" i="12"/>
  <c r="D57" i="12"/>
  <c r="D56" i="12"/>
  <c r="D55" i="12"/>
  <c r="D54" i="12"/>
  <c r="D53" i="12"/>
  <c r="D52" i="12"/>
  <c r="D51" i="12"/>
  <c r="D50" i="12"/>
  <c r="D49" i="12"/>
  <c r="D48" i="12"/>
  <c r="D47" i="12"/>
  <c r="D46" i="12"/>
  <c r="D45" i="12"/>
  <c r="D44" i="12"/>
  <c r="D43" i="12"/>
  <c r="D42" i="12"/>
  <c r="D41" i="12"/>
  <c r="D40" i="12"/>
  <c r="D39" i="12"/>
  <c r="D38" i="12"/>
  <c r="D37" i="12"/>
  <c r="D36" i="12"/>
  <c r="D35" i="12"/>
  <c r="D34" i="12"/>
  <c r="D33" i="12"/>
  <c r="D32" i="12"/>
  <c r="D31" i="12"/>
  <c r="D30" i="12"/>
  <c r="D29" i="12"/>
  <c r="D28" i="12"/>
  <c r="D27" i="12"/>
  <c r="D26" i="12"/>
  <c r="D25" i="12"/>
  <c r="D24" i="12"/>
  <c r="D23" i="12"/>
  <c r="D22" i="12"/>
  <c r="D21" i="12"/>
  <c r="D20" i="12"/>
  <c r="BJ55" i="1" l="1"/>
  <c r="BI55" i="1"/>
  <c r="BH55" i="1"/>
  <c r="BG55" i="1"/>
  <c r="BF55" i="1"/>
  <c r="BE55" i="1"/>
  <c r="BD55" i="1"/>
  <c r="BC55" i="1"/>
  <c r="BB55" i="1"/>
  <c r="BA55" i="1"/>
  <c r="AZ55" i="1"/>
  <c r="AY55" i="1"/>
  <c r="AX55" i="1"/>
  <c r="AW55" i="1"/>
  <c r="AV55" i="1"/>
  <c r="AU55" i="1"/>
  <c r="AT55" i="1"/>
  <c r="AS55" i="1"/>
  <c r="AR55" i="1"/>
  <c r="BJ54" i="1"/>
  <c r="BI54" i="1"/>
  <c r="BH54" i="1"/>
  <c r="BG54" i="1"/>
  <c r="BF54" i="1"/>
  <c r="BE54" i="1"/>
  <c r="BD54" i="1"/>
  <c r="BC54" i="1"/>
  <c r="BB54" i="1"/>
  <c r="BA54" i="1"/>
  <c r="AZ54" i="1"/>
  <c r="AY54" i="1"/>
  <c r="AX54" i="1"/>
  <c r="AW54" i="1"/>
  <c r="AV54" i="1"/>
  <c r="AU54" i="1"/>
  <c r="AT54" i="1"/>
  <c r="AS54" i="1"/>
  <c r="AR54" i="1"/>
  <c r="BJ53" i="1"/>
  <c r="BI53" i="1"/>
  <c r="BH53" i="1"/>
  <c r="BG53" i="1"/>
  <c r="BF53" i="1"/>
  <c r="BE53" i="1"/>
  <c r="BD53" i="1"/>
  <c r="BC53" i="1"/>
  <c r="BB53" i="1"/>
  <c r="BA53" i="1"/>
  <c r="AZ53" i="1"/>
  <c r="AY53" i="1"/>
  <c r="AX53" i="1"/>
  <c r="AW53" i="1"/>
  <c r="AV53" i="1"/>
  <c r="AU53" i="1"/>
  <c r="AT53" i="1"/>
  <c r="AS53" i="1"/>
  <c r="AR53" i="1"/>
  <c r="BJ52" i="1"/>
  <c r="BI52" i="1"/>
  <c r="BH52" i="1"/>
  <c r="BG52" i="1"/>
  <c r="BF52" i="1"/>
  <c r="BE52" i="1"/>
  <c r="BD52" i="1"/>
  <c r="BC52" i="1"/>
  <c r="BB52" i="1"/>
  <c r="BA52" i="1"/>
  <c r="AZ52" i="1"/>
  <c r="AY52" i="1"/>
  <c r="AX52" i="1"/>
  <c r="AW52" i="1"/>
  <c r="AV52" i="1"/>
  <c r="AU52" i="1"/>
  <c r="AT52" i="1"/>
  <c r="AS52" i="1"/>
  <c r="AR52" i="1"/>
  <c r="BJ51" i="1"/>
  <c r="BI51" i="1"/>
  <c r="BH51" i="1"/>
  <c r="BG51" i="1"/>
  <c r="BF51" i="1"/>
  <c r="BE51" i="1"/>
  <c r="BD51" i="1"/>
  <c r="BC51" i="1"/>
  <c r="BB51" i="1"/>
  <c r="BA51" i="1"/>
  <c r="AZ51" i="1"/>
  <c r="AY51" i="1"/>
  <c r="AX51" i="1"/>
  <c r="AW51" i="1"/>
  <c r="AV51" i="1"/>
  <c r="AU51" i="1"/>
  <c r="AT51" i="1"/>
  <c r="AS51" i="1"/>
  <c r="AR51" i="1"/>
  <c r="BJ50" i="1"/>
  <c r="BI50" i="1"/>
  <c r="BH50" i="1"/>
  <c r="BG50" i="1"/>
  <c r="BF50" i="1"/>
  <c r="BE50" i="1"/>
  <c r="BD50" i="1"/>
  <c r="BC50" i="1"/>
  <c r="BB50" i="1"/>
  <c r="BA50" i="1"/>
  <c r="AZ50" i="1"/>
  <c r="AY50" i="1"/>
  <c r="AX50" i="1"/>
  <c r="AW50" i="1"/>
  <c r="AV50" i="1"/>
  <c r="AU50" i="1"/>
  <c r="AT50" i="1"/>
  <c r="AS50" i="1"/>
  <c r="AR50" i="1"/>
  <c r="BJ49" i="1"/>
  <c r="BI49" i="1"/>
  <c r="BH49" i="1"/>
  <c r="BG49" i="1"/>
  <c r="BF49" i="1"/>
  <c r="BE49" i="1"/>
  <c r="BD49" i="1"/>
  <c r="BC49" i="1"/>
  <c r="BB49" i="1"/>
  <c r="BA49" i="1"/>
  <c r="AZ49" i="1"/>
  <c r="AY49" i="1"/>
  <c r="AX49" i="1"/>
  <c r="AW49" i="1"/>
  <c r="AV49" i="1"/>
  <c r="AU49" i="1"/>
  <c r="AT49" i="1"/>
  <c r="AS49" i="1"/>
  <c r="AR49" i="1"/>
  <c r="BJ48" i="1"/>
  <c r="BI48" i="1"/>
  <c r="BH48" i="1"/>
  <c r="BG48" i="1"/>
  <c r="BF48" i="1"/>
  <c r="BE48" i="1"/>
  <c r="BD48" i="1"/>
  <c r="BC48" i="1"/>
  <c r="BB48" i="1"/>
  <c r="BA48" i="1"/>
  <c r="AZ48" i="1"/>
  <c r="AY48" i="1"/>
  <c r="AX48" i="1"/>
  <c r="AW48" i="1"/>
  <c r="AV48" i="1"/>
  <c r="AU48" i="1"/>
  <c r="AT48" i="1"/>
  <c r="AS48" i="1"/>
  <c r="AR48" i="1"/>
  <c r="BJ47" i="1"/>
  <c r="BI47" i="1"/>
  <c r="BH47" i="1"/>
  <c r="BG47" i="1"/>
  <c r="BF47" i="1"/>
  <c r="BE47" i="1"/>
  <c r="BD47" i="1"/>
  <c r="BC47" i="1"/>
  <c r="BB47" i="1"/>
  <c r="BA47" i="1"/>
  <c r="AZ47" i="1"/>
  <c r="AY47" i="1"/>
  <c r="AX47" i="1"/>
  <c r="AW47" i="1"/>
  <c r="AV47" i="1"/>
  <c r="BP51" i="1" s="1"/>
  <c r="AU47" i="1"/>
  <c r="AT47" i="1"/>
  <c r="AS47" i="1"/>
  <c r="AR47" i="1"/>
  <c r="BJ46" i="1"/>
  <c r="BI46" i="1"/>
  <c r="BH46" i="1"/>
  <c r="BG46" i="1"/>
  <c r="BF46" i="1"/>
  <c r="BE46" i="1"/>
  <c r="BD46" i="1"/>
  <c r="BC46" i="1"/>
  <c r="BB46" i="1"/>
  <c r="BA46" i="1"/>
  <c r="AZ46" i="1"/>
  <c r="AY46" i="1"/>
  <c r="AX46" i="1"/>
  <c r="AW46" i="1"/>
  <c r="AV46" i="1"/>
  <c r="AU46" i="1"/>
  <c r="AT46" i="1"/>
  <c r="AS46" i="1"/>
  <c r="AR46" i="1"/>
  <c r="BJ45" i="1"/>
  <c r="BI45" i="1"/>
  <c r="BH45" i="1"/>
  <c r="BG45" i="1"/>
  <c r="BF45" i="1"/>
  <c r="BE45" i="1"/>
  <c r="BD45" i="1"/>
  <c r="BC45" i="1"/>
  <c r="BB45" i="1"/>
  <c r="BA45" i="1"/>
  <c r="AZ45" i="1"/>
  <c r="AY45" i="1"/>
  <c r="AX45" i="1"/>
  <c r="AW45" i="1"/>
  <c r="AV45" i="1"/>
  <c r="AU45" i="1"/>
  <c r="AT45" i="1"/>
  <c r="AS45" i="1"/>
  <c r="AR45" i="1"/>
  <c r="BJ44" i="1"/>
  <c r="BI44" i="1"/>
  <c r="BH44" i="1"/>
  <c r="BG44" i="1"/>
  <c r="BF44" i="1"/>
  <c r="BE44" i="1"/>
  <c r="BD44" i="1"/>
  <c r="BC44" i="1"/>
  <c r="BB44" i="1"/>
  <c r="BA44" i="1"/>
  <c r="AZ44" i="1"/>
  <c r="AY44" i="1"/>
  <c r="AX44" i="1"/>
  <c r="AW44" i="1"/>
  <c r="AV44" i="1"/>
  <c r="AU44" i="1"/>
  <c r="AT44" i="1"/>
  <c r="AS44" i="1"/>
  <c r="AR44" i="1"/>
  <c r="BJ43" i="1"/>
  <c r="BI43" i="1"/>
  <c r="BH43" i="1"/>
  <c r="BG43" i="1"/>
  <c r="BF43" i="1"/>
  <c r="BE43" i="1"/>
  <c r="BD43" i="1"/>
  <c r="BC43" i="1"/>
  <c r="BB43" i="1"/>
  <c r="BA43" i="1"/>
  <c r="AZ43" i="1"/>
  <c r="AY43" i="1"/>
  <c r="AX43" i="1"/>
  <c r="AW43" i="1"/>
  <c r="AV43" i="1"/>
  <c r="AU43" i="1"/>
  <c r="AT43" i="1"/>
  <c r="AS43" i="1"/>
  <c r="AR43" i="1"/>
  <c r="BJ42" i="1"/>
  <c r="BI42" i="1"/>
  <c r="BH42" i="1"/>
  <c r="BG42" i="1"/>
  <c r="BF42" i="1"/>
  <c r="BE42" i="1"/>
  <c r="BD42" i="1"/>
  <c r="BC42" i="1"/>
  <c r="BB42" i="1"/>
  <c r="BA42" i="1"/>
  <c r="AZ42" i="1"/>
  <c r="AY42" i="1"/>
  <c r="AX42" i="1"/>
  <c r="AW42" i="1"/>
  <c r="AV42" i="1"/>
  <c r="AU42" i="1"/>
  <c r="BO46" i="1" s="1"/>
  <c r="AT42" i="1"/>
  <c r="AS42" i="1"/>
  <c r="AR42" i="1"/>
  <c r="BJ41" i="1"/>
  <c r="BI41" i="1"/>
  <c r="BH41" i="1"/>
  <c r="BG41" i="1"/>
  <c r="BF41" i="1"/>
  <c r="BE41" i="1"/>
  <c r="BD41" i="1"/>
  <c r="BX45" i="1" s="1"/>
  <c r="BC41" i="1"/>
  <c r="BB41" i="1"/>
  <c r="BA41" i="1"/>
  <c r="AZ41" i="1"/>
  <c r="AY41" i="1"/>
  <c r="AX41" i="1"/>
  <c r="AW41" i="1"/>
  <c r="AV41" i="1"/>
  <c r="AU41" i="1"/>
  <c r="AT41" i="1"/>
  <c r="AS41" i="1"/>
  <c r="AR41" i="1"/>
  <c r="BJ40" i="1"/>
  <c r="BI40" i="1"/>
  <c r="BH40" i="1"/>
  <c r="BG40" i="1"/>
  <c r="BF40" i="1"/>
  <c r="BE40" i="1"/>
  <c r="BD40" i="1"/>
  <c r="BC40" i="1"/>
  <c r="BB40" i="1"/>
  <c r="BA40" i="1"/>
  <c r="AZ40" i="1"/>
  <c r="AY40" i="1"/>
  <c r="BS44" i="1" s="1"/>
  <c r="AX40" i="1"/>
  <c r="AW40" i="1"/>
  <c r="AV40" i="1"/>
  <c r="AU40" i="1"/>
  <c r="AT40" i="1"/>
  <c r="AS40" i="1"/>
  <c r="AR40" i="1"/>
  <c r="BJ39" i="1"/>
  <c r="BI39" i="1"/>
  <c r="BH39" i="1"/>
  <c r="BG39" i="1"/>
  <c r="BF39" i="1"/>
  <c r="BE39" i="1"/>
  <c r="BD39" i="1"/>
  <c r="BC39" i="1"/>
  <c r="BB39" i="1"/>
  <c r="BA39" i="1"/>
  <c r="AZ39" i="1"/>
  <c r="AY39" i="1"/>
  <c r="AX39" i="1"/>
  <c r="AW39" i="1"/>
  <c r="AV39" i="1"/>
  <c r="AU39" i="1"/>
  <c r="AT39" i="1"/>
  <c r="AS39" i="1"/>
  <c r="AR39" i="1"/>
  <c r="BJ38" i="1"/>
  <c r="BI38" i="1"/>
  <c r="BH38" i="1"/>
  <c r="BG38" i="1"/>
  <c r="BF38" i="1"/>
  <c r="BE38" i="1"/>
  <c r="BD38" i="1"/>
  <c r="BC38" i="1"/>
  <c r="BB38" i="1"/>
  <c r="BA38" i="1"/>
  <c r="AZ38" i="1"/>
  <c r="AY38" i="1"/>
  <c r="AX38" i="1"/>
  <c r="AW38" i="1"/>
  <c r="AV38" i="1"/>
  <c r="AU38" i="1"/>
  <c r="AT38" i="1"/>
  <c r="AS38" i="1"/>
  <c r="AR38" i="1"/>
  <c r="BJ37" i="1"/>
  <c r="BI37" i="1"/>
  <c r="BH37" i="1"/>
  <c r="BG37" i="1"/>
  <c r="BF37" i="1"/>
  <c r="BE37" i="1"/>
  <c r="BD37" i="1"/>
  <c r="BC37" i="1"/>
  <c r="BB37" i="1"/>
  <c r="BA37" i="1"/>
  <c r="AZ37" i="1"/>
  <c r="AY37" i="1"/>
  <c r="AX37" i="1"/>
  <c r="AW37" i="1"/>
  <c r="AV37" i="1"/>
  <c r="AU37" i="1"/>
  <c r="AT37" i="1"/>
  <c r="BN41" i="1" s="1"/>
  <c r="AS37" i="1"/>
  <c r="AR37" i="1"/>
  <c r="BJ36" i="1"/>
  <c r="BI36" i="1"/>
  <c r="BH36" i="1"/>
  <c r="BG36" i="1"/>
  <c r="BF36" i="1"/>
  <c r="BE36" i="1"/>
  <c r="BD36" i="1"/>
  <c r="BC36" i="1"/>
  <c r="BB36" i="1"/>
  <c r="BA36" i="1"/>
  <c r="AZ36" i="1"/>
  <c r="AY36" i="1"/>
  <c r="AX36" i="1"/>
  <c r="AW36" i="1"/>
  <c r="AV36" i="1"/>
  <c r="AU36" i="1"/>
  <c r="AT36" i="1"/>
  <c r="AS36" i="1"/>
  <c r="AR36" i="1"/>
  <c r="BJ35" i="1"/>
  <c r="BI35" i="1"/>
  <c r="BH35" i="1"/>
  <c r="BG35" i="1"/>
  <c r="CA39" i="1" s="1"/>
  <c r="BF35" i="1"/>
  <c r="BE35" i="1"/>
  <c r="BD35" i="1"/>
  <c r="BC35" i="1"/>
  <c r="BB35" i="1"/>
  <c r="BA35" i="1"/>
  <c r="AZ35" i="1"/>
  <c r="AY35" i="1"/>
  <c r="AX35" i="1"/>
  <c r="AW35" i="1"/>
  <c r="AV35" i="1"/>
  <c r="AU35" i="1"/>
  <c r="AT35" i="1"/>
  <c r="AS35" i="1"/>
  <c r="AR35" i="1"/>
  <c r="BJ34" i="1"/>
  <c r="BI34" i="1"/>
  <c r="BH34" i="1"/>
  <c r="BG34" i="1"/>
  <c r="BF34" i="1"/>
  <c r="BE34" i="1"/>
  <c r="BY38" i="1" s="1"/>
  <c r="BD34" i="1"/>
  <c r="BC34" i="1"/>
  <c r="BB34" i="1"/>
  <c r="BA34" i="1"/>
  <c r="AZ34" i="1"/>
  <c r="AY34" i="1"/>
  <c r="AX34" i="1"/>
  <c r="AW34" i="1"/>
  <c r="AV34" i="1"/>
  <c r="AU34" i="1"/>
  <c r="AT34" i="1"/>
  <c r="AS34" i="1"/>
  <c r="AR34" i="1"/>
  <c r="BJ33" i="1"/>
  <c r="BI33" i="1"/>
  <c r="BH33" i="1"/>
  <c r="BG33" i="1"/>
  <c r="BF33" i="1"/>
  <c r="BE33" i="1"/>
  <c r="BD33" i="1"/>
  <c r="BC33" i="1"/>
  <c r="BB33" i="1"/>
  <c r="BA33" i="1"/>
  <c r="AZ33" i="1"/>
  <c r="AY33" i="1"/>
  <c r="AX33" i="1"/>
  <c r="AW33" i="1"/>
  <c r="AV33" i="1"/>
  <c r="AU33" i="1"/>
  <c r="AT33" i="1"/>
  <c r="AS33" i="1"/>
  <c r="AR33" i="1"/>
  <c r="BJ32" i="1"/>
  <c r="BI32" i="1"/>
  <c r="BH32" i="1"/>
  <c r="BG32" i="1"/>
  <c r="BF32" i="1"/>
  <c r="BE32" i="1"/>
  <c r="BD32" i="1"/>
  <c r="BC32" i="1"/>
  <c r="BB32" i="1"/>
  <c r="BA32" i="1"/>
  <c r="AZ32" i="1"/>
  <c r="AY32" i="1"/>
  <c r="AX32" i="1"/>
  <c r="AW32" i="1"/>
  <c r="AV32" i="1"/>
  <c r="AU32" i="1"/>
  <c r="AT32" i="1"/>
  <c r="AS32" i="1"/>
  <c r="BM36" i="1" s="1"/>
  <c r="AR32" i="1"/>
  <c r="BJ31" i="1"/>
  <c r="BI31" i="1"/>
  <c r="BH31" i="1"/>
  <c r="BG31" i="1"/>
  <c r="BF31" i="1"/>
  <c r="BE31" i="1"/>
  <c r="BD31" i="1"/>
  <c r="BC31" i="1"/>
  <c r="BB31" i="1"/>
  <c r="BA31" i="1"/>
  <c r="AZ31" i="1"/>
  <c r="BT35" i="1" s="1"/>
  <c r="AY31" i="1"/>
  <c r="AX31" i="1"/>
  <c r="AW31" i="1"/>
  <c r="AV31" i="1"/>
  <c r="AU31" i="1"/>
  <c r="AT31" i="1"/>
  <c r="AS31" i="1"/>
  <c r="AR31" i="1"/>
  <c r="BJ30" i="1"/>
  <c r="BI30" i="1"/>
  <c r="BH30" i="1"/>
  <c r="BG30" i="1"/>
  <c r="BF30" i="1"/>
  <c r="BE30" i="1"/>
  <c r="BD30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BJ29" i="1"/>
  <c r="BI29" i="1"/>
  <c r="BH29" i="1"/>
  <c r="BG29" i="1"/>
  <c r="BF29" i="1"/>
  <c r="BE29" i="1"/>
  <c r="BD29" i="1"/>
  <c r="BC29" i="1"/>
  <c r="BB29" i="1"/>
  <c r="BA29" i="1"/>
  <c r="AZ29" i="1"/>
  <c r="AY29" i="1"/>
  <c r="AX29" i="1"/>
  <c r="AW29" i="1"/>
  <c r="AV29" i="1"/>
  <c r="AU29" i="1"/>
  <c r="AT29" i="1"/>
  <c r="AS29" i="1"/>
  <c r="AR29" i="1"/>
  <c r="BJ28" i="1"/>
  <c r="BI28" i="1"/>
  <c r="BH28" i="1"/>
  <c r="BG28" i="1"/>
  <c r="BF28" i="1"/>
  <c r="BE28" i="1"/>
  <c r="BD28" i="1"/>
  <c r="BC28" i="1"/>
  <c r="BB28" i="1"/>
  <c r="BA28" i="1"/>
  <c r="AZ28" i="1"/>
  <c r="AY28" i="1"/>
  <c r="AX28" i="1"/>
  <c r="AW28" i="1"/>
  <c r="AV28" i="1"/>
  <c r="AU28" i="1"/>
  <c r="AT28" i="1"/>
  <c r="AS28" i="1"/>
  <c r="AR28" i="1"/>
  <c r="BJ27" i="1"/>
  <c r="BI27" i="1"/>
  <c r="BH27" i="1"/>
  <c r="BG27" i="1"/>
  <c r="BF27" i="1"/>
  <c r="BE27" i="1"/>
  <c r="BD27" i="1"/>
  <c r="BC27" i="1"/>
  <c r="BB27" i="1"/>
  <c r="BA27" i="1"/>
  <c r="BU31" i="1" s="1"/>
  <c r="AZ27" i="1"/>
  <c r="AY27" i="1"/>
  <c r="AX27" i="1"/>
  <c r="AW27" i="1"/>
  <c r="AV27" i="1"/>
  <c r="AU27" i="1"/>
  <c r="AT27" i="1"/>
  <c r="AS27" i="1"/>
  <c r="AR27" i="1"/>
  <c r="BJ26" i="1"/>
  <c r="BI26" i="1"/>
  <c r="BH26" i="1"/>
  <c r="BG26" i="1"/>
  <c r="BF26" i="1"/>
  <c r="BE26" i="1"/>
  <c r="BD26" i="1"/>
  <c r="BC26" i="1"/>
  <c r="BB26" i="1"/>
  <c r="BA26" i="1"/>
  <c r="AZ26" i="1"/>
  <c r="AY26" i="1"/>
  <c r="AX26" i="1"/>
  <c r="AW26" i="1"/>
  <c r="AV26" i="1"/>
  <c r="AU26" i="1"/>
  <c r="AT26" i="1"/>
  <c r="AS26" i="1"/>
  <c r="AR26" i="1"/>
  <c r="BJ25" i="1"/>
  <c r="BI25" i="1"/>
  <c r="BH25" i="1"/>
  <c r="BG25" i="1"/>
  <c r="BF25" i="1"/>
  <c r="BE25" i="1"/>
  <c r="BD25" i="1"/>
  <c r="BC25" i="1"/>
  <c r="BB25" i="1"/>
  <c r="BA25" i="1"/>
  <c r="AZ25" i="1"/>
  <c r="AY25" i="1"/>
  <c r="AX25" i="1"/>
  <c r="AW25" i="1"/>
  <c r="AV25" i="1"/>
  <c r="AU25" i="1"/>
  <c r="AT25" i="1"/>
  <c r="AS25" i="1"/>
  <c r="AR25" i="1"/>
  <c r="BJ24" i="1"/>
  <c r="BI24" i="1"/>
  <c r="BH24" i="1"/>
  <c r="BG24" i="1"/>
  <c r="BF24" i="1"/>
  <c r="BE24" i="1"/>
  <c r="BD24" i="1"/>
  <c r="BC24" i="1"/>
  <c r="BB24" i="1"/>
  <c r="BA24" i="1"/>
  <c r="AZ24" i="1"/>
  <c r="AY24" i="1"/>
  <c r="AX24" i="1"/>
  <c r="AW24" i="1"/>
  <c r="AV24" i="1"/>
  <c r="AU24" i="1"/>
  <c r="AT24" i="1"/>
  <c r="AS24" i="1"/>
  <c r="AR24" i="1"/>
  <c r="BJ23" i="1"/>
  <c r="BI23" i="1"/>
  <c r="BH23" i="1"/>
  <c r="BG23" i="1"/>
  <c r="BF23" i="1"/>
  <c r="BE23" i="1"/>
  <c r="BD23" i="1"/>
  <c r="BC23" i="1"/>
  <c r="BB23" i="1"/>
  <c r="BA23" i="1"/>
  <c r="AZ23" i="1"/>
  <c r="AY23" i="1"/>
  <c r="AX23" i="1"/>
  <c r="AW23" i="1"/>
  <c r="AV23" i="1"/>
  <c r="AU23" i="1"/>
  <c r="AT23" i="1"/>
  <c r="AS23" i="1"/>
  <c r="AR23" i="1"/>
  <c r="BJ22" i="1"/>
  <c r="BI22" i="1"/>
  <c r="BH22" i="1"/>
  <c r="BG22" i="1"/>
  <c r="BF22" i="1"/>
  <c r="BE22" i="1"/>
  <c r="BD22" i="1"/>
  <c r="BC22" i="1"/>
  <c r="BB22" i="1"/>
  <c r="BA22" i="1"/>
  <c r="AZ22" i="1"/>
  <c r="AY22" i="1"/>
  <c r="AX22" i="1"/>
  <c r="AW22" i="1"/>
  <c r="AV22" i="1"/>
  <c r="AU22" i="1"/>
  <c r="AT22" i="1"/>
  <c r="AS22" i="1"/>
  <c r="AR22" i="1"/>
  <c r="BJ21" i="1"/>
  <c r="CD25" i="1" s="1"/>
  <c r="BI21" i="1"/>
  <c r="BH21" i="1"/>
  <c r="BG21" i="1"/>
  <c r="BF21" i="1"/>
  <c r="BE21" i="1"/>
  <c r="BD21" i="1"/>
  <c r="BC21" i="1"/>
  <c r="BB21" i="1"/>
  <c r="BA21" i="1"/>
  <c r="AZ21" i="1"/>
  <c r="AY21" i="1"/>
  <c r="AX21" i="1"/>
  <c r="BR25" i="1" s="1"/>
  <c r="AW21" i="1"/>
  <c r="AV21" i="1"/>
  <c r="AU21" i="1"/>
  <c r="AT21" i="1"/>
  <c r="AS21" i="1"/>
  <c r="AR21" i="1"/>
  <c r="BJ20" i="1"/>
  <c r="BI20" i="1"/>
  <c r="BH20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BJ19" i="1"/>
  <c r="BI19" i="1"/>
  <c r="BH19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BO23" i="1" s="1"/>
  <c r="AT19" i="1"/>
  <c r="AS19" i="1"/>
  <c r="AR19" i="1"/>
  <c r="BJ18" i="1"/>
  <c r="BI18" i="1"/>
  <c r="BH18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BJ17" i="1"/>
  <c r="BI17" i="1"/>
  <c r="BH17" i="1"/>
  <c r="BG17" i="1"/>
  <c r="BF17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BJ16" i="1"/>
  <c r="BI16" i="1"/>
  <c r="BH16" i="1"/>
  <c r="BG16" i="1"/>
  <c r="BF16" i="1"/>
  <c r="BE16" i="1"/>
  <c r="BD16" i="1"/>
  <c r="BC16" i="1"/>
  <c r="BB16" i="1"/>
  <c r="BA16" i="1"/>
  <c r="AZ16" i="1"/>
  <c r="AY16" i="1"/>
  <c r="AX16" i="1"/>
  <c r="AW16" i="1"/>
  <c r="AV16" i="1"/>
  <c r="AU16" i="1"/>
  <c r="AT16" i="1"/>
  <c r="AS16" i="1"/>
  <c r="AR16" i="1"/>
  <c r="BJ15" i="1"/>
  <c r="BI15" i="1"/>
  <c r="BH15" i="1"/>
  <c r="BG15" i="1"/>
  <c r="BF15" i="1"/>
  <c r="BE15" i="1"/>
  <c r="BD15" i="1"/>
  <c r="BC15" i="1"/>
  <c r="BB15" i="1"/>
  <c r="BA15" i="1"/>
  <c r="AZ15" i="1"/>
  <c r="AY15" i="1"/>
  <c r="AX15" i="1"/>
  <c r="AW15" i="1"/>
  <c r="AV15" i="1"/>
  <c r="AU15" i="1"/>
  <c r="AT15" i="1"/>
  <c r="AS15" i="1"/>
  <c r="AR15" i="1"/>
  <c r="BJ14" i="1"/>
  <c r="BI14" i="1"/>
  <c r="BH14" i="1"/>
  <c r="BG14" i="1"/>
  <c r="BF14" i="1"/>
  <c r="BE14" i="1"/>
  <c r="BD14" i="1"/>
  <c r="BC14" i="1"/>
  <c r="BB14" i="1"/>
  <c r="BA14" i="1"/>
  <c r="AZ14" i="1"/>
  <c r="AY14" i="1"/>
  <c r="AX14" i="1"/>
  <c r="AW14" i="1"/>
  <c r="AV14" i="1"/>
  <c r="AU14" i="1"/>
  <c r="AT14" i="1"/>
  <c r="AS14" i="1"/>
  <c r="AR14" i="1"/>
  <c r="BJ13" i="1"/>
  <c r="BI13" i="1"/>
  <c r="BH13" i="1"/>
  <c r="BG13" i="1"/>
  <c r="BF13" i="1"/>
  <c r="BE13" i="1"/>
  <c r="BD13" i="1"/>
  <c r="BC13" i="1"/>
  <c r="BB13" i="1"/>
  <c r="BA13" i="1"/>
  <c r="AZ13" i="1"/>
  <c r="AY13" i="1"/>
  <c r="AX13" i="1"/>
  <c r="AW13" i="1"/>
  <c r="AV13" i="1"/>
  <c r="AU13" i="1"/>
  <c r="AT13" i="1"/>
  <c r="AS13" i="1"/>
  <c r="AR13" i="1"/>
  <c r="BJ12" i="1"/>
  <c r="BI12" i="1"/>
  <c r="BH12" i="1"/>
  <c r="BG12" i="1"/>
  <c r="BF12" i="1"/>
  <c r="BE12" i="1"/>
  <c r="BD12" i="1"/>
  <c r="BC12" i="1"/>
  <c r="BB12" i="1"/>
  <c r="BA12" i="1"/>
  <c r="AZ12" i="1"/>
  <c r="AY12" i="1"/>
  <c r="AX12" i="1"/>
  <c r="AW12" i="1"/>
  <c r="AV12" i="1"/>
  <c r="AU12" i="1"/>
  <c r="AT12" i="1"/>
  <c r="AS12" i="1"/>
  <c r="AR12" i="1"/>
  <c r="BJ11" i="1"/>
  <c r="BI11" i="1"/>
  <c r="BH11" i="1"/>
  <c r="BG11" i="1"/>
  <c r="BF11" i="1"/>
  <c r="BE11" i="1"/>
  <c r="BD11" i="1"/>
  <c r="BC11" i="1"/>
  <c r="BB11" i="1"/>
  <c r="BA11" i="1"/>
  <c r="AZ11" i="1"/>
  <c r="AY11" i="1"/>
  <c r="AX11" i="1"/>
  <c r="AW11" i="1"/>
  <c r="AV11" i="1"/>
  <c r="AU11" i="1"/>
  <c r="AT11" i="1"/>
  <c r="AS11" i="1"/>
  <c r="AR11" i="1"/>
  <c r="BJ10" i="1"/>
  <c r="BI10" i="1"/>
  <c r="BH10" i="1"/>
  <c r="BG10" i="1"/>
  <c r="BF10" i="1"/>
  <c r="BE10" i="1"/>
  <c r="BD10" i="1"/>
  <c r="BC10" i="1"/>
  <c r="BB10" i="1"/>
  <c r="BA10" i="1"/>
  <c r="AZ10" i="1"/>
  <c r="AY10" i="1"/>
  <c r="AX10" i="1"/>
  <c r="BR14" i="1" s="1"/>
  <c r="AW10" i="1"/>
  <c r="AV10" i="1"/>
  <c r="AU10" i="1"/>
  <c r="AT10" i="1"/>
  <c r="AS10" i="1"/>
  <c r="AR10" i="1"/>
  <c r="BJ9" i="1"/>
  <c r="BI9" i="1"/>
  <c r="BH9" i="1"/>
  <c r="BG9" i="1"/>
  <c r="BF9" i="1"/>
  <c r="BE9" i="1"/>
  <c r="BD9" i="1"/>
  <c r="BC9" i="1"/>
  <c r="BB9" i="1"/>
  <c r="BA9" i="1"/>
  <c r="AZ9" i="1"/>
  <c r="AY9" i="1"/>
  <c r="AX9" i="1"/>
  <c r="AW9" i="1"/>
  <c r="AV9" i="1"/>
  <c r="AU9" i="1"/>
  <c r="AT9" i="1"/>
  <c r="AS9" i="1"/>
  <c r="AR9" i="1"/>
  <c r="BJ8" i="1"/>
  <c r="BI8" i="1"/>
  <c r="BH8" i="1"/>
  <c r="BG8" i="1"/>
  <c r="BF8" i="1"/>
  <c r="BE8" i="1"/>
  <c r="BD8" i="1"/>
  <c r="BC8" i="1"/>
  <c r="BB8" i="1"/>
  <c r="BA8" i="1"/>
  <c r="AZ8" i="1"/>
  <c r="AY8" i="1"/>
  <c r="AX8" i="1"/>
  <c r="AW8" i="1"/>
  <c r="AV8" i="1"/>
  <c r="AU8" i="1"/>
  <c r="BO12" i="1" s="1"/>
  <c r="AT8" i="1"/>
  <c r="AS8" i="1"/>
  <c r="AR8" i="1"/>
  <c r="AP8" i="1"/>
  <c r="AP12" i="1" s="1"/>
  <c r="AP16" i="1" s="1"/>
  <c r="AP20" i="1" s="1"/>
  <c r="AP24" i="1" s="1"/>
  <c r="AP28" i="1" s="1"/>
  <c r="AP32" i="1" s="1"/>
  <c r="AP36" i="1" s="1"/>
  <c r="AP40" i="1" s="1"/>
  <c r="AP44" i="1" s="1"/>
  <c r="AP48" i="1" s="1"/>
  <c r="AP52" i="1" s="1"/>
  <c r="BJ7" i="1"/>
  <c r="BI7" i="1"/>
  <c r="BH7" i="1"/>
  <c r="BG7" i="1"/>
  <c r="BF7" i="1"/>
  <c r="BE7" i="1"/>
  <c r="BD7" i="1"/>
  <c r="BC7" i="1"/>
  <c r="BB7" i="1"/>
  <c r="BV11" i="1" s="1"/>
  <c r="BA7" i="1"/>
  <c r="AZ7" i="1"/>
  <c r="AY7" i="1"/>
  <c r="AX7" i="1"/>
  <c r="AW7" i="1"/>
  <c r="AV7" i="1"/>
  <c r="AU7" i="1"/>
  <c r="AT7" i="1"/>
  <c r="BN11" i="1" s="1"/>
  <c r="AS7" i="1"/>
  <c r="AR7" i="1"/>
  <c r="BJ6" i="1"/>
  <c r="BI6" i="1"/>
  <c r="BH6" i="1"/>
  <c r="BG6" i="1"/>
  <c r="BF6" i="1"/>
  <c r="BE6" i="1"/>
  <c r="BD6" i="1"/>
  <c r="BC6" i="1"/>
  <c r="BB6" i="1"/>
  <c r="BA6" i="1"/>
  <c r="AZ6" i="1"/>
  <c r="AY6" i="1"/>
  <c r="AX6" i="1"/>
  <c r="AW6" i="1"/>
  <c r="AV6" i="1"/>
  <c r="AU6" i="1"/>
  <c r="AT6" i="1"/>
  <c r="AS6" i="1"/>
  <c r="AR6" i="1"/>
  <c r="BJ5" i="1"/>
  <c r="BI5" i="1"/>
  <c r="BH5" i="1"/>
  <c r="BG5" i="1"/>
  <c r="BF5" i="1"/>
  <c r="BE5" i="1"/>
  <c r="BD5" i="1"/>
  <c r="BC5" i="1"/>
  <c r="BB5" i="1"/>
  <c r="BA5" i="1"/>
  <c r="AZ5" i="1"/>
  <c r="AY5" i="1"/>
  <c r="AX5" i="1"/>
  <c r="AW5" i="1"/>
  <c r="AV5" i="1"/>
  <c r="AU5" i="1"/>
  <c r="AT5" i="1"/>
  <c r="AS5" i="1"/>
  <c r="AR5" i="1"/>
  <c r="BJ4" i="1"/>
  <c r="BI4" i="1"/>
  <c r="BH4" i="1"/>
  <c r="BG4" i="1"/>
  <c r="BF4" i="1"/>
  <c r="BE4" i="1"/>
  <c r="BD4" i="1"/>
  <c r="BC4" i="1"/>
  <c r="BB4" i="1"/>
  <c r="BA4" i="1"/>
  <c r="AZ4" i="1"/>
  <c r="AY4" i="1"/>
  <c r="AX4" i="1"/>
  <c r="AW4" i="1"/>
  <c r="AV4" i="1"/>
  <c r="AU4" i="1"/>
  <c r="AT4" i="1"/>
  <c r="AS4" i="1"/>
  <c r="AR4" i="1"/>
  <c r="CD12" i="1" l="1"/>
  <c r="BV50" i="1"/>
  <c r="BU29" i="1"/>
  <c r="BS33" i="1"/>
  <c r="BQ45" i="1"/>
  <c r="BO18" i="1"/>
  <c r="BY44" i="1"/>
  <c r="BN12" i="1"/>
  <c r="BU23" i="1"/>
  <c r="BL26" i="1"/>
  <c r="CA53" i="1"/>
  <c r="BM9" i="1"/>
  <c r="BT33" i="1"/>
  <c r="BM34" i="1"/>
  <c r="BV55" i="1"/>
  <c r="BM17" i="1"/>
  <c r="BW23" i="1"/>
  <c r="BQ29" i="1"/>
  <c r="BT19" i="1"/>
  <c r="BL35" i="1"/>
  <c r="CC36" i="1"/>
  <c r="BV37" i="1"/>
  <c r="CD41" i="1"/>
  <c r="CB26" i="1"/>
  <c r="BV27" i="1"/>
  <c r="BO28" i="1"/>
  <c r="BQ38" i="1"/>
  <c r="BU14" i="1"/>
  <c r="BN15" i="1"/>
  <c r="BN20" i="1"/>
  <c r="CB32" i="1"/>
  <c r="BY45" i="1"/>
  <c r="BZ50" i="1"/>
  <c r="BX52" i="1"/>
  <c r="BL42" i="1"/>
  <c r="BN27" i="1"/>
  <c r="BS8" i="1"/>
  <c r="BN8" i="1"/>
  <c r="CA10" i="1"/>
  <c r="BL12" i="1"/>
  <c r="BX12" i="1"/>
  <c r="BT38" i="1"/>
  <c r="CB10" i="1"/>
  <c r="BT27" i="1"/>
  <c r="BR34" i="1"/>
  <c r="BS39" i="1"/>
  <c r="BW9" i="1"/>
  <c r="CD11" i="1"/>
  <c r="BM19" i="1"/>
  <c r="CC31" i="1"/>
  <c r="BV32" i="1"/>
  <c r="BO29" i="1"/>
  <c r="BX31" i="1"/>
  <c r="BR37" i="1"/>
  <c r="CA46" i="1"/>
  <c r="CB51" i="1"/>
  <c r="BU52" i="1"/>
  <c r="BN53" i="1"/>
  <c r="BS54" i="1"/>
  <c r="CD8" i="1"/>
  <c r="BS10" i="1"/>
  <c r="CC22" i="1"/>
  <c r="BP34" i="1"/>
  <c r="CB38" i="1"/>
  <c r="BS37" i="1"/>
  <c r="CC43" i="1"/>
  <c r="BT42" i="1"/>
  <c r="BS53" i="1"/>
  <c r="BO53" i="1"/>
  <c r="BM8" i="1"/>
  <c r="CC8" i="1"/>
  <c r="BL33" i="1"/>
  <c r="CC34" i="1"/>
  <c r="BP53" i="1"/>
  <c r="CB53" i="1"/>
  <c r="CA30" i="1"/>
  <c r="CD50" i="1"/>
  <c r="BQ10" i="1"/>
  <c r="BL13" i="1"/>
  <c r="BQ14" i="1"/>
  <c r="CC14" i="1"/>
  <c r="BV15" i="1"/>
  <c r="BT26" i="1"/>
  <c r="BP31" i="1"/>
  <c r="CB35" i="1"/>
  <c r="BU36" i="1"/>
  <c r="BV41" i="1"/>
  <c r="BP43" i="1"/>
  <c r="BL51" i="1"/>
  <c r="BQ52" i="1"/>
  <c r="BZ20" i="1"/>
  <c r="BW10" i="1"/>
  <c r="CB21" i="1"/>
  <c r="BS24" i="1"/>
  <c r="BS21" i="1"/>
  <c r="BY29" i="1"/>
  <c r="BS36" i="1"/>
  <c r="BO40" i="1"/>
  <c r="CA44" i="1"/>
  <c r="CD43" i="1"/>
  <c r="BW44" i="1"/>
  <c r="BX49" i="1"/>
  <c r="BS9" i="1"/>
  <c r="BL10" i="1"/>
  <c r="CB11" i="1"/>
  <c r="BT12" i="1"/>
  <c r="BO16" i="1"/>
  <c r="BX18" i="1"/>
  <c r="CB24" i="1"/>
  <c r="BZ26" i="1"/>
  <c r="BY31" i="1"/>
  <c r="BQ32" i="1"/>
  <c r="BN34" i="1"/>
  <c r="BR35" i="1"/>
  <c r="CD35" i="1"/>
  <c r="CA37" i="1"/>
  <c r="BW39" i="1"/>
  <c r="BP40" i="1"/>
  <c r="BT41" i="1"/>
  <c r="BS46" i="1"/>
  <c r="BP48" i="1"/>
  <c r="BY50" i="1"/>
  <c r="CD51" i="1"/>
  <c r="BQ54" i="1"/>
  <c r="BU55" i="1"/>
  <c r="BL53" i="1"/>
  <c r="BX53" i="1"/>
  <c r="BQ11" i="1"/>
  <c r="BN13" i="1"/>
  <c r="BL15" i="1"/>
  <c r="BU17" i="1"/>
  <c r="BX23" i="1"/>
  <c r="BM28" i="1"/>
  <c r="CC29" i="1"/>
  <c r="BR32" i="1"/>
  <c r="BL39" i="1"/>
  <c r="BX39" i="1"/>
  <c r="BQ40" i="1"/>
  <c r="CC40" i="1"/>
  <c r="BP54" i="1"/>
  <c r="BU9" i="1"/>
  <c r="BV12" i="1"/>
  <c r="BQ16" i="1"/>
  <c r="BZ18" i="1"/>
  <c r="BW20" i="1"/>
  <c r="BO21" i="1"/>
  <c r="CA21" i="1"/>
  <c r="CD24" i="1"/>
  <c r="BR29" i="1"/>
  <c r="BV30" i="1"/>
  <c r="BY36" i="1"/>
  <c r="BU38" i="1"/>
  <c r="BL44" i="1"/>
  <c r="BX44" i="1"/>
  <c r="BP45" i="1"/>
  <c r="BM47" i="1"/>
  <c r="CD48" i="1"/>
  <c r="BT51" i="1"/>
  <c r="BP18" i="1"/>
  <c r="CB18" i="1"/>
  <c r="BQ21" i="1"/>
  <c r="CA23" i="1"/>
  <c r="BT24" i="1"/>
  <c r="BW27" i="1"/>
  <c r="BQ31" i="1"/>
  <c r="CD34" i="1"/>
  <c r="BV35" i="1"/>
  <c r="CA36" i="1"/>
  <c r="BO39" i="1"/>
  <c r="BL41" i="1"/>
  <c r="BQ50" i="1"/>
  <c r="BV51" i="1"/>
  <c r="BM52" i="1"/>
  <c r="BM55" i="1"/>
  <c r="BY55" i="1"/>
  <c r="BU8" i="1"/>
  <c r="BX13" i="1"/>
  <c r="BU11" i="1"/>
  <c r="BM12" i="1"/>
  <c r="BY12" i="1"/>
  <c r="BR13" i="1"/>
  <c r="CD13" i="1"/>
  <c r="CB15" i="1"/>
  <c r="BV19" i="1"/>
  <c r="BP23" i="1"/>
  <c r="BS30" i="1"/>
  <c r="CC28" i="1"/>
  <c r="BY30" i="1"/>
  <c r="BL38" i="1"/>
  <c r="BP39" i="1"/>
  <c r="CB39" i="1"/>
  <c r="BU40" i="1"/>
  <c r="BV43" i="1"/>
  <c r="BO44" i="1"/>
  <c r="BZ49" i="1"/>
  <c r="BR50" i="1"/>
  <c r="CD53" i="1"/>
  <c r="BZ55" i="1"/>
  <c r="BV8" i="1"/>
  <c r="BY9" i="1"/>
  <c r="BX14" i="1"/>
  <c r="BR18" i="1"/>
  <c r="BO20" i="1"/>
  <c r="CA24" i="1"/>
  <c r="BX22" i="1"/>
  <c r="CC23" i="1"/>
  <c r="BN30" i="1"/>
  <c r="BT31" i="1"/>
  <c r="CA33" i="1"/>
  <c r="BX35" i="1"/>
  <c r="BQ36" i="1"/>
  <c r="BU37" i="1"/>
  <c r="BM38" i="1"/>
  <c r="BZ41" i="1"/>
  <c r="BS42" i="1"/>
  <c r="BP44" i="1"/>
  <c r="CB44" i="1"/>
  <c r="CC47" i="1"/>
  <c r="BV48" i="1"/>
  <c r="BO49" i="1"/>
  <c r="BO52" i="1"/>
  <c r="CA55" i="1"/>
  <c r="BL25" i="1"/>
  <c r="CA28" i="1"/>
  <c r="BS11" i="1"/>
  <c r="BM14" i="1"/>
  <c r="CD15" i="1"/>
  <c r="BV16" i="1"/>
  <c r="CA17" i="1"/>
  <c r="CD27" i="1"/>
  <c r="BW28" i="1"/>
  <c r="BS28" i="1"/>
  <c r="BV28" i="1"/>
  <c r="BO30" i="1"/>
  <c r="BL32" i="1"/>
  <c r="CB33" i="1"/>
  <c r="CD39" i="1"/>
  <c r="BW40" i="1"/>
  <c r="BX43" i="1"/>
  <c r="BN50" i="1"/>
  <c r="BZ46" i="1"/>
  <c r="BP49" i="1"/>
  <c r="BP52" i="1"/>
  <c r="CB52" i="1"/>
  <c r="BT53" i="1"/>
  <c r="BO10" i="1"/>
  <c r="BO9" i="1"/>
  <c r="CA9" i="1"/>
  <c r="BT10" i="1"/>
  <c r="BL11" i="1"/>
  <c r="BP12" i="1"/>
  <c r="CB12" i="1"/>
  <c r="BZ14" i="1"/>
  <c r="BS15" i="1"/>
  <c r="BN22" i="1"/>
  <c r="BL24" i="1"/>
  <c r="BO27" i="1"/>
  <c r="BL29" i="1"/>
  <c r="BV34" i="1"/>
  <c r="BN39" i="1"/>
  <c r="BZ35" i="1"/>
  <c r="BX40" i="1"/>
  <c r="CB41" i="1"/>
  <c r="BM43" i="1"/>
  <c r="BN51" i="1"/>
  <c r="CC52" i="1"/>
  <c r="BY54" i="1"/>
  <c r="BQ55" i="1"/>
  <c r="CC55" i="1"/>
  <c r="BX25" i="1"/>
  <c r="BP13" i="1"/>
  <c r="BM11" i="1"/>
  <c r="BY11" i="1"/>
  <c r="BQ12" i="1"/>
  <c r="BV13" i="1"/>
  <c r="BX16" i="1"/>
  <c r="BN19" i="1"/>
  <c r="BR20" i="1"/>
  <c r="BW30" i="1"/>
  <c r="CB31" i="1"/>
  <c r="BU28" i="1"/>
  <c r="BM29" i="1"/>
  <c r="BZ32" i="1"/>
  <c r="CB42" i="1"/>
  <c r="BT39" i="1"/>
  <c r="BM40" i="1"/>
  <c r="BY40" i="1"/>
  <c r="BN43" i="1"/>
  <c r="BT47" i="1"/>
  <c r="BR49" i="1"/>
  <c r="BR55" i="1"/>
  <c r="BS40" i="1"/>
  <c r="BQ9" i="1"/>
  <c r="CC9" i="1"/>
  <c r="BU15" i="1"/>
  <c r="BM16" i="1"/>
  <c r="BY16" i="1"/>
  <c r="BR17" i="1"/>
  <c r="BS20" i="1"/>
  <c r="BP22" i="1"/>
  <c r="BQ27" i="1"/>
  <c r="BZ29" i="1"/>
  <c r="CD30" i="1"/>
  <c r="BX34" i="1"/>
  <c r="BP35" i="1"/>
  <c r="CC38" i="1"/>
  <c r="BR41" i="1"/>
  <c r="BT44" i="1"/>
  <c r="CC46" i="1"/>
  <c r="BU47" i="1"/>
  <c r="BN48" i="1"/>
  <c r="BW53" i="1"/>
  <c r="CA54" i="1"/>
  <c r="BS55" i="1"/>
  <c r="CA8" i="1"/>
  <c r="BN9" i="1"/>
  <c r="BV9" i="1"/>
  <c r="CD9" i="1"/>
  <c r="BT15" i="1"/>
  <c r="BS12" i="1"/>
  <c r="CA12" i="1"/>
  <c r="BQ13" i="1"/>
  <c r="BY13" i="1"/>
  <c r="BL14" i="1"/>
  <c r="BT14" i="1"/>
  <c r="CB14" i="1"/>
  <c r="BW15" i="1"/>
  <c r="CB16" i="1"/>
  <c r="BZ17" i="1"/>
  <c r="BS18" i="1"/>
  <c r="CA18" i="1"/>
  <c r="BR19" i="1"/>
  <c r="BZ19" i="1"/>
  <c r="CA22" i="1"/>
  <c r="BS23" i="1"/>
  <c r="CD23" i="1"/>
  <c r="BS25" i="1"/>
  <c r="CA25" i="1"/>
  <c r="BP28" i="1"/>
  <c r="BX28" i="1"/>
  <c r="BQ30" i="1"/>
  <c r="BX32" i="1"/>
  <c r="BM32" i="1"/>
  <c r="BM33" i="1"/>
  <c r="BU33" i="1"/>
  <c r="CC33" i="1"/>
  <c r="BY34" i="1"/>
  <c r="BQ35" i="1"/>
  <c r="BY35" i="1"/>
  <c r="BL37" i="1"/>
  <c r="BT37" i="1"/>
  <c r="CB37" i="1"/>
  <c r="CA40" i="1"/>
  <c r="BS41" i="1"/>
  <c r="CA41" i="1"/>
  <c r="BM46" i="1"/>
  <c r="BU46" i="1"/>
  <c r="BM49" i="1"/>
  <c r="BU49" i="1"/>
  <c r="CC49" i="1"/>
  <c r="BL54" i="1"/>
  <c r="BT54" i="1"/>
  <c r="CB54" i="1"/>
  <c r="BL55" i="1"/>
  <c r="BT55" i="1"/>
  <c r="CB55" i="1"/>
  <c r="BM15" i="1"/>
  <c r="BW19" i="1"/>
  <c r="BW26" i="1"/>
  <c r="BN33" i="1"/>
  <c r="CD33" i="1"/>
  <c r="BM42" i="1"/>
  <c r="BU42" i="1"/>
  <c r="CC42" i="1"/>
  <c r="BN52" i="1"/>
  <c r="BV52" i="1"/>
  <c r="CD52" i="1"/>
  <c r="BP8" i="1"/>
  <c r="BX8" i="1"/>
  <c r="BU16" i="1"/>
  <c r="CC16" i="1"/>
  <c r="BV14" i="1"/>
  <c r="CD14" i="1"/>
  <c r="BQ15" i="1"/>
  <c r="BY15" i="1"/>
  <c r="BN16" i="1"/>
  <c r="CD16" i="1"/>
  <c r="BL19" i="1"/>
  <c r="CB19" i="1"/>
  <c r="BT21" i="1"/>
  <c r="BM23" i="1"/>
  <c r="BU27" i="1"/>
  <c r="BP26" i="1"/>
  <c r="BX26" i="1"/>
  <c r="BN38" i="1"/>
  <c r="BV38" i="1"/>
  <c r="CD38" i="1"/>
  <c r="CD40" i="1"/>
  <c r="BM45" i="1"/>
  <c r="BU45" i="1"/>
  <c r="CC45" i="1"/>
  <c r="BN42" i="1"/>
  <c r="BV42" i="1"/>
  <c r="CD42" i="1"/>
  <c r="BO43" i="1"/>
  <c r="BW43" i="1"/>
  <c r="BN45" i="1"/>
  <c r="BV45" i="1"/>
  <c r="CD45" i="1"/>
  <c r="BN46" i="1"/>
  <c r="BN47" i="1"/>
  <c r="BV47" i="1"/>
  <c r="CD47" i="1"/>
  <c r="BO48" i="1"/>
  <c r="BW48" i="1"/>
  <c r="BO50" i="1"/>
  <c r="BW50" i="1"/>
  <c r="BW52" i="1"/>
  <c r="BN54" i="1"/>
  <c r="BV54" i="1"/>
  <c r="CD54" i="1"/>
  <c r="BN55" i="1"/>
  <c r="CD55" i="1"/>
  <c r="CC11" i="1"/>
  <c r="BQ8" i="1"/>
  <c r="BY8" i="1"/>
  <c r="BV10" i="1"/>
  <c r="CD10" i="1"/>
  <c r="BO11" i="1"/>
  <c r="BW11" i="1"/>
  <c r="BT13" i="1"/>
  <c r="CB13" i="1"/>
  <c r="BR15" i="1"/>
  <c r="BZ15" i="1"/>
  <c r="BW16" i="1"/>
  <c r="CC17" i="1"/>
  <c r="BM20" i="1"/>
  <c r="BU20" i="1"/>
  <c r="CC20" i="1"/>
  <c r="BM21" i="1"/>
  <c r="BU21" i="1"/>
  <c r="CC21" i="1"/>
  <c r="BN24" i="1"/>
  <c r="BN25" i="1"/>
  <c r="CA26" i="1"/>
  <c r="CC27" i="1"/>
  <c r="BL30" i="1"/>
  <c r="BT30" i="1"/>
  <c r="CB30" i="1"/>
  <c r="BS31" i="1"/>
  <c r="CA31" i="1"/>
  <c r="BS32" i="1"/>
  <c r="CA32" i="1"/>
  <c r="BU32" i="1"/>
  <c r="BO34" i="1"/>
  <c r="BW34" i="1"/>
  <c r="BN36" i="1"/>
  <c r="BV36" i="1"/>
  <c r="CD36" i="1"/>
  <c r="BN37" i="1"/>
  <c r="BO38" i="1"/>
  <c r="BW38" i="1"/>
  <c r="BP46" i="1"/>
  <c r="BX46" i="1"/>
  <c r="BO47" i="1"/>
  <c r="BW47" i="1"/>
  <c r="BQ51" i="1"/>
  <c r="BY51" i="1"/>
  <c r="BO8" i="1"/>
  <c r="BW8" i="1"/>
  <c r="BR8" i="1"/>
  <c r="BZ8" i="1"/>
  <c r="BR10" i="1"/>
  <c r="BP11" i="1"/>
  <c r="BX11" i="1"/>
  <c r="BW12" i="1"/>
  <c r="BP14" i="1"/>
  <c r="BS19" i="1"/>
  <c r="CA15" i="1"/>
  <c r="BN17" i="1"/>
  <c r="CD17" i="1"/>
  <c r="BW18" i="1"/>
  <c r="CD19" i="1"/>
  <c r="BV20" i="1"/>
  <c r="BN21" i="1"/>
  <c r="BV21" i="1"/>
  <c r="BO22" i="1"/>
  <c r="BW22" i="1"/>
  <c r="BN23" i="1"/>
  <c r="BO25" i="1"/>
  <c r="BW25" i="1"/>
  <c r="BU25" i="1"/>
  <c r="BR26" i="1"/>
  <c r="BL27" i="1"/>
  <c r="BL28" i="1"/>
  <c r="BT28" i="1"/>
  <c r="CB28" i="1"/>
  <c r="BT32" i="1"/>
  <c r="BQ33" i="1"/>
  <c r="BY33" i="1"/>
  <c r="BM35" i="1"/>
  <c r="BU35" i="1"/>
  <c r="CC35" i="1"/>
  <c r="BP37" i="1"/>
  <c r="BX37" i="1"/>
  <c r="BO41" i="1"/>
  <c r="BW41" i="1"/>
  <c r="BQ47" i="1"/>
  <c r="BQ49" i="1"/>
  <c r="BY49" i="1"/>
  <c r="BP55" i="1"/>
  <c r="BX55" i="1"/>
  <c r="BP16" i="1"/>
  <c r="BQ18" i="1"/>
  <c r="BW21" i="1"/>
  <c r="BO24" i="1"/>
  <c r="BR33" i="1"/>
  <c r="BV33" i="1"/>
  <c r="BV39" i="1"/>
  <c r="BQ42" i="1"/>
  <c r="BY42" i="1"/>
  <c r="BX48" i="1"/>
  <c r="BR52" i="1"/>
  <c r="BZ52" i="1"/>
  <c r="BL8" i="1"/>
  <c r="BT8" i="1"/>
  <c r="CB8" i="1"/>
  <c r="BX9" i="1"/>
  <c r="BW13" i="1"/>
  <c r="CC15" i="1"/>
  <c r="BP17" i="1"/>
  <c r="BX17" i="1"/>
  <c r="BP19" i="1"/>
  <c r="BX19" i="1"/>
  <c r="BP24" i="1"/>
  <c r="BX24" i="1"/>
  <c r="BP20" i="1"/>
  <c r="BX21" i="1"/>
  <c r="BQ22" i="1"/>
  <c r="BY22" i="1"/>
  <c r="BQ24" i="1"/>
  <c r="BY24" i="1"/>
  <c r="BW29" i="1"/>
  <c r="BN31" i="1"/>
  <c r="BV31" i="1"/>
  <c r="CD31" i="1"/>
  <c r="CC32" i="1"/>
  <c r="BR38" i="1"/>
  <c r="BZ38" i="1"/>
  <c r="BQ39" i="1"/>
  <c r="BY39" i="1"/>
  <c r="BR40" i="1"/>
  <c r="BZ40" i="1"/>
  <c r="BU41" i="1"/>
  <c r="BZ42" i="1"/>
  <c r="BS43" i="1"/>
  <c r="CA43" i="1"/>
  <c r="BQ44" i="1"/>
  <c r="BR45" i="1"/>
  <c r="BZ45" i="1"/>
  <c r="BR47" i="1"/>
  <c r="BZ47" i="1"/>
  <c r="BS48" i="1"/>
  <c r="CA48" i="1"/>
  <c r="BS50" i="1"/>
  <c r="CA50" i="1"/>
  <c r="BS52" i="1"/>
  <c r="CA52" i="1"/>
  <c r="BQ53" i="1"/>
  <c r="BY53" i="1"/>
  <c r="BR54" i="1"/>
  <c r="BZ54" i="1"/>
  <c r="BZ10" i="1"/>
  <c r="CA11" i="1"/>
  <c r="BZ12" i="1"/>
  <c r="BS14" i="1"/>
  <c r="CA14" i="1"/>
  <c r="BQ17" i="1"/>
  <c r="BY17" i="1"/>
  <c r="BQ20" i="1"/>
  <c r="BY20" i="1"/>
  <c r="BY21" i="1"/>
  <c r="BR22" i="1"/>
  <c r="BZ22" i="1"/>
  <c r="CB22" i="1"/>
  <c r="BR23" i="1"/>
  <c r="BZ23" i="1"/>
  <c r="BZ24" i="1"/>
  <c r="BM26" i="1"/>
  <c r="BU26" i="1"/>
  <c r="CC26" i="1"/>
  <c r="BO32" i="1"/>
  <c r="BW32" i="1"/>
  <c r="BS34" i="1"/>
  <c r="CA34" i="1"/>
  <c r="BS35" i="1"/>
  <c r="BR36" i="1"/>
  <c r="BZ36" i="1"/>
  <c r="CD37" i="1"/>
  <c r="BS38" i="1"/>
  <c r="CA38" i="1"/>
  <c r="BR43" i="1"/>
  <c r="BZ43" i="1"/>
  <c r="BR48" i="1"/>
  <c r="BZ48" i="1"/>
  <c r="CD44" i="1"/>
  <c r="BS45" i="1"/>
  <c r="CA45" i="1"/>
  <c r="BL46" i="1"/>
  <c r="BT46" i="1"/>
  <c r="CB46" i="1"/>
  <c r="CD46" i="1"/>
  <c r="BL50" i="1"/>
  <c r="BT50" i="1"/>
  <c r="CB50" i="1"/>
  <c r="BM51" i="1"/>
  <c r="BU51" i="1"/>
  <c r="CC51" i="1"/>
  <c r="BR53" i="1"/>
  <c r="BZ53" i="1"/>
  <c r="BL16" i="1"/>
  <c r="BL20" i="1"/>
  <c r="BP47" i="1"/>
  <c r="BZ28" i="1"/>
  <c r="BZ39" i="1"/>
  <c r="BV17" i="1"/>
  <c r="BY19" i="1"/>
  <c r="BY18" i="1"/>
  <c r="BY14" i="1"/>
  <c r="BO15" i="1"/>
  <c r="BR16" i="1"/>
  <c r="BL18" i="1"/>
  <c r="BL22" i="1"/>
  <c r="CB20" i="1"/>
  <c r="BR27" i="1"/>
  <c r="BW46" i="1"/>
  <c r="BW42" i="1"/>
  <c r="BM44" i="1"/>
  <c r="BM48" i="1"/>
  <c r="CC44" i="1"/>
  <c r="CC48" i="1"/>
  <c r="BO55" i="1"/>
  <c r="BO51" i="1"/>
  <c r="BL9" i="1"/>
  <c r="BT9" i="1"/>
  <c r="CB9" i="1"/>
  <c r="BP10" i="1"/>
  <c r="CA13" i="1"/>
  <c r="BP15" i="1"/>
  <c r="BX15" i="1"/>
  <c r="BS16" i="1"/>
  <c r="BM18" i="1"/>
  <c r="BM22" i="1"/>
  <c r="BU22" i="1"/>
  <c r="BU18" i="1"/>
  <c r="CC18" i="1"/>
  <c r="CD21" i="1"/>
  <c r="BS22" i="1"/>
  <c r="BQ23" i="1"/>
  <c r="BY23" i="1"/>
  <c r="BY27" i="1"/>
  <c r="BZ27" i="1"/>
  <c r="BP33" i="1"/>
  <c r="BP29" i="1"/>
  <c r="BX33" i="1"/>
  <c r="BX29" i="1"/>
  <c r="BX36" i="1"/>
  <c r="BQ37" i="1"/>
  <c r="BQ41" i="1"/>
  <c r="BY37" i="1"/>
  <c r="BY41" i="1"/>
  <c r="BO42" i="1"/>
  <c r="BR24" i="1"/>
  <c r="BR28" i="1"/>
  <c r="BP21" i="1"/>
  <c r="BP25" i="1"/>
  <c r="BP9" i="1"/>
  <c r="BM10" i="1"/>
  <c r="BU10" i="1"/>
  <c r="CC10" i="1"/>
  <c r="BZ13" i="1"/>
  <c r="BR21" i="1"/>
  <c r="BT25" i="1"/>
  <c r="BT29" i="1"/>
  <c r="CB25" i="1"/>
  <c r="CB29" i="1"/>
  <c r="BM30" i="1"/>
  <c r="BU30" i="1"/>
  <c r="BU34" i="1"/>
  <c r="CC30" i="1"/>
  <c r="BL49" i="1"/>
  <c r="BL45" i="1"/>
  <c r="BT49" i="1"/>
  <c r="BT45" i="1"/>
  <c r="CB49" i="1"/>
  <c r="CB45" i="1"/>
  <c r="BY10" i="1"/>
  <c r="BO17" i="1"/>
  <c r="BO13" i="1"/>
  <c r="CA16" i="1"/>
  <c r="BR9" i="1"/>
  <c r="BZ9" i="1"/>
  <c r="BN10" i="1"/>
  <c r="BN14" i="1"/>
  <c r="BS13" i="1"/>
  <c r="CA20" i="1"/>
  <c r="BZ25" i="1"/>
  <c r="BZ21" i="1"/>
  <c r="BZ33" i="1"/>
  <c r="BZ37" i="1"/>
  <c r="BM54" i="1"/>
  <c r="BM50" i="1"/>
  <c r="BU54" i="1"/>
  <c r="BU50" i="1"/>
  <c r="CC54" i="1"/>
  <c r="CC50" i="1"/>
  <c r="BT16" i="1"/>
  <c r="BT20" i="1"/>
  <c r="BP32" i="1"/>
  <c r="BP36" i="1"/>
  <c r="BX51" i="1"/>
  <c r="BX47" i="1"/>
  <c r="BR12" i="1"/>
  <c r="BW17" i="1"/>
  <c r="BZ16" i="1"/>
  <c r="BT18" i="1"/>
  <c r="BQ19" i="1"/>
  <c r="BO19" i="1"/>
  <c r="BU44" i="1"/>
  <c r="BU48" i="1"/>
  <c r="BW55" i="1"/>
  <c r="BW51" i="1"/>
  <c r="BL17" i="1"/>
  <c r="BT17" i="1"/>
  <c r="CB17" i="1"/>
  <c r="CC19" i="1"/>
  <c r="BS26" i="1"/>
  <c r="BO37" i="1"/>
  <c r="BO33" i="1"/>
  <c r="BW37" i="1"/>
  <c r="BW33" i="1"/>
  <c r="BM41" i="1"/>
  <c r="BM37" i="1"/>
  <c r="CC41" i="1"/>
  <c r="CC37" i="1"/>
  <c r="BL43" i="1"/>
  <c r="BT43" i="1"/>
  <c r="CB43" i="1"/>
  <c r="BL48" i="1"/>
  <c r="BT48" i="1"/>
  <c r="BT52" i="1"/>
  <c r="CB48" i="1"/>
  <c r="BT11" i="1"/>
  <c r="BM13" i="1"/>
  <c r="BU13" i="1"/>
  <c r="CC13" i="1"/>
  <c r="BS17" i="1"/>
  <c r="BU19" i="1"/>
  <c r="BX20" i="1"/>
  <c r="BQ25" i="1"/>
  <c r="CB27" i="1"/>
  <c r="BQ28" i="1"/>
  <c r="BY28" i="1"/>
  <c r="BN29" i="1"/>
  <c r="BV29" i="1"/>
  <c r="CD29" i="1"/>
  <c r="BZ34" i="1"/>
  <c r="BZ30" i="1"/>
  <c r="BR30" i="1"/>
  <c r="BO31" i="1"/>
  <c r="BO35" i="1"/>
  <c r="BW31" i="1"/>
  <c r="BW35" i="1"/>
  <c r="BL31" i="1"/>
  <c r="BY32" i="1"/>
  <c r="BV46" i="1"/>
  <c r="BL47" i="1"/>
  <c r="BR11" i="1"/>
  <c r="BZ11" i="1"/>
  <c r="BN18" i="1"/>
  <c r="BV18" i="1"/>
  <c r="CD18" i="1"/>
  <c r="CD20" i="1"/>
  <c r="CD22" i="1"/>
  <c r="BV24" i="1"/>
  <c r="BV25" i="1"/>
  <c r="BY25" i="1"/>
  <c r="BO26" i="1"/>
  <c r="BS27" i="1"/>
  <c r="CA27" i="1"/>
  <c r="CA35" i="1"/>
  <c r="BP42" i="1"/>
  <c r="BP38" i="1"/>
  <c r="BX42" i="1"/>
  <c r="BX38" i="1"/>
  <c r="BR42" i="1"/>
  <c r="BR46" i="1"/>
  <c r="BY47" i="1"/>
  <c r="BY43" i="1"/>
  <c r="BS47" i="1"/>
  <c r="BS51" i="1"/>
  <c r="CA47" i="1"/>
  <c r="CA51" i="1"/>
  <c r="BY52" i="1"/>
  <c r="BY48" i="1"/>
  <c r="BQ48" i="1"/>
  <c r="BX10" i="1"/>
  <c r="CC12" i="1"/>
  <c r="BO14" i="1"/>
  <c r="BW14" i="1"/>
  <c r="CA19" i="1"/>
  <c r="BL21" i="1"/>
  <c r="BT22" i="1"/>
  <c r="BM24" i="1"/>
  <c r="BU24" i="1"/>
  <c r="CC24" i="1"/>
  <c r="BW24" i="1"/>
  <c r="BM25" i="1"/>
  <c r="BQ26" i="1"/>
  <c r="BY26" i="1"/>
  <c r="BN32" i="1"/>
  <c r="BN28" i="1"/>
  <c r="CD32" i="1"/>
  <c r="CD28" i="1"/>
  <c r="BQ34" i="1"/>
  <c r="BL40" i="1"/>
  <c r="BL36" i="1"/>
  <c r="BT40" i="1"/>
  <c r="BT36" i="1"/>
  <c r="CB40" i="1"/>
  <c r="CB36" i="1"/>
  <c r="BN40" i="1"/>
  <c r="BV40" i="1"/>
  <c r="BV44" i="1"/>
  <c r="CA42" i="1"/>
  <c r="BQ43" i="1"/>
  <c r="BN44" i="1"/>
  <c r="CB47" i="1"/>
  <c r="BL52" i="1"/>
  <c r="BU12" i="1"/>
  <c r="BV22" i="1"/>
  <c r="BV23" i="1"/>
  <c r="CC25" i="1"/>
  <c r="BM31" i="1"/>
  <c r="BM27" i="1"/>
  <c r="BP30" i="1"/>
  <c r="BX30" i="1"/>
  <c r="BN35" i="1"/>
  <c r="BM53" i="1"/>
  <c r="BU53" i="1"/>
  <c r="CC53" i="1"/>
  <c r="BL23" i="1"/>
  <c r="BT23" i="1"/>
  <c r="CB23" i="1"/>
  <c r="BN26" i="1"/>
  <c r="BV26" i="1"/>
  <c r="CD26" i="1"/>
  <c r="BP27" i="1"/>
  <c r="BX27" i="1"/>
  <c r="BS29" i="1"/>
  <c r="CA29" i="1"/>
  <c r="BR31" i="1"/>
  <c r="BZ31" i="1"/>
  <c r="BL34" i="1"/>
  <c r="BT34" i="1"/>
  <c r="CB34" i="1"/>
  <c r="BM39" i="1"/>
  <c r="BU39" i="1"/>
  <c r="CC39" i="1"/>
  <c r="BU43" i="1"/>
  <c r="BZ44" i="1"/>
  <c r="BN49" i="1"/>
  <c r="BV49" i="1"/>
  <c r="CD49" i="1"/>
  <c r="CA49" i="1"/>
  <c r="BV53" i="1"/>
  <c r="BO54" i="1"/>
  <c r="BW54" i="1"/>
  <c r="BP41" i="1"/>
  <c r="BX41" i="1"/>
  <c r="BQ46" i="1"/>
  <c r="BY46" i="1"/>
  <c r="BO36" i="1"/>
  <c r="BW36" i="1"/>
  <c r="BR44" i="1"/>
  <c r="BS49" i="1"/>
  <c r="BR51" i="1"/>
  <c r="BZ51" i="1"/>
  <c r="BR39" i="1"/>
  <c r="BO45" i="1"/>
  <c r="BW45" i="1"/>
  <c r="BW49" i="1"/>
  <c r="BP50" i="1"/>
  <c r="BX50" i="1"/>
  <c r="BX54" i="1"/>
  <c r="AN159" i="1"/>
  <c r="AM159" i="1"/>
  <c r="AL159" i="1"/>
  <c r="AK159" i="1"/>
  <c r="AJ159" i="1"/>
  <c r="AI159" i="1"/>
  <c r="AH159" i="1"/>
  <c r="AG159" i="1"/>
  <c r="AF159" i="1"/>
  <c r="AE159" i="1"/>
  <c r="AD159" i="1"/>
  <c r="AC159" i="1"/>
  <c r="AB159" i="1"/>
  <c r="AA159" i="1"/>
  <c r="Z159" i="1"/>
  <c r="Y159" i="1"/>
  <c r="X159" i="1"/>
  <c r="W159" i="1"/>
  <c r="AN158" i="1"/>
  <c r="AM158" i="1"/>
  <c r="AL158" i="1"/>
  <c r="AK158" i="1"/>
  <c r="AJ158" i="1"/>
  <c r="AI158" i="1"/>
  <c r="AH158" i="1"/>
  <c r="AG158" i="1"/>
  <c r="AF158" i="1"/>
  <c r="AE158" i="1"/>
  <c r="AD158" i="1"/>
  <c r="AC158" i="1"/>
  <c r="AB158" i="1"/>
  <c r="AA158" i="1"/>
  <c r="Z158" i="1"/>
  <c r="Y158" i="1"/>
  <c r="X158" i="1"/>
  <c r="W158" i="1"/>
  <c r="AN157" i="1"/>
  <c r="AM157" i="1"/>
  <c r="AL157" i="1"/>
  <c r="AK157" i="1"/>
  <c r="AJ157" i="1"/>
  <c r="AI157" i="1"/>
  <c r="AH157" i="1"/>
  <c r="AG157" i="1"/>
  <c r="AF157" i="1"/>
  <c r="AE157" i="1"/>
  <c r="AD157" i="1"/>
  <c r="AC157" i="1"/>
  <c r="AB157" i="1"/>
  <c r="AA157" i="1"/>
  <c r="Z157" i="1"/>
  <c r="Y157" i="1"/>
  <c r="X157" i="1"/>
  <c r="W157" i="1"/>
  <c r="AN156" i="1"/>
  <c r="AM156" i="1"/>
  <c r="AL156" i="1"/>
  <c r="AK156" i="1"/>
  <c r="AJ156" i="1"/>
  <c r="AI156" i="1"/>
  <c r="AH156" i="1"/>
  <c r="AG156" i="1"/>
  <c r="AF156" i="1"/>
  <c r="AE156" i="1"/>
  <c r="AD156" i="1"/>
  <c r="AC156" i="1"/>
  <c r="AB156" i="1"/>
  <c r="AA156" i="1"/>
  <c r="Z156" i="1"/>
  <c r="Y156" i="1"/>
  <c r="X156" i="1"/>
  <c r="W156" i="1"/>
  <c r="AN155" i="1"/>
  <c r="AM155" i="1"/>
  <c r="AL155" i="1"/>
  <c r="AK155" i="1"/>
  <c r="AJ155" i="1"/>
  <c r="AI155" i="1"/>
  <c r="AH155" i="1"/>
  <c r="AG155" i="1"/>
  <c r="AF155" i="1"/>
  <c r="AE155" i="1"/>
  <c r="AD155" i="1"/>
  <c r="AC155" i="1"/>
  <c r="AB155" i="1"/>
  <c r="AA155" i="1"/>
  <c r="Z155" i="1"/>
  <c r="Y155" i="1"/>
  <c r="X155" i="1"/>
  <c r="W155" i="1"/>
  <c r="AN154" i="1"/>
  <c r="AM154" i="1"/>
  <c r="AL154" i="1"/>
  <c r="AK154" i="1"/>
  <c r="AJ154" i="1"/>
  <c r="AI154" i="1"/>
  <c r="AH154" i="1"/>
  <c r="AG154" i="1"/>
  <c r="AF154" i="1"/>
  <c r="AE154" i="1"/>
  <c r="AD154" i="1"/>
  <c r="AC154" i="1"/>
  <c r="AB154" i="1"/>
  <c r="AA154" i="1"/>
  <c r="Z154" i="1"/>
  <c r="Y154" i="1"/>
  <c r="X154" i="1"/>
  <c r="W154" i="1"/>
  <c r="AN153" i="1"/>
  <c r="AM153" i="1"/>
  <c r="AL153" i="1"/>
  <c r="AK153" i="1"/>
  <c r="AJ153" i="1"/>
  <c r="AI153" i="1"/>
  <c r="AH153" i="1"/>
  <c r="AG153" i="1"/>
  <c r="AF153" i="1"/>
  <c r="AE153" i="1"/>
  <c r="AD153" i="1"/>
  <c r="AC153" i="1"/>
  <c r="AB153" i="1"/>
  <c r="AA153" i="1"/>
  <c r="Z153" i="1"/>
  <c r="Y153" i="1"/>
  <c r="X153" i="1"/>
  <c r="W153" i="1"/>
  <c r="AN152" i="1"/>
  <c r="AM152" i="1"/>
  <c r="AL152" i="1"/>
  <c r="AK152" i="1"/>
  <c r="AJ152" i="1"/>
  <c r="AI152" i="1"/>
  <c r="AH152" i="1"/>
  <c r="AG152" i="1"/>
  <c r="AF152" i="1"/>
  <c r="AE152" i="1"/>
  <c r="AD152" i="1"/>
  <c r="AC152" i="1"/>
  <c r="AB152" i="1"/>
  <c r="AA152" i="1"/>
  <c r="Z152" i="1"/>
  <c r="Y152" i="1"/>
  <c r="X152" i="1"/>
  <c r="W152" i="1"/>
  <c r="AN151" i="1"/>
  <c r="AM151" i="1"/>
  <c r="AL151" i="1"/>
  <c r="AK151" i="1"/>
  <c r="AJ151" i="1"/>
  <c r="AI151" i="1"/>
  <c r="AH151" i="1"/>
  <c r="AG151" i="1"/>
  <c r="AF151" i="1"/>
  <c r="AE151" i="1"/>
  <c r="AD151" i="1"/>
  <c r="AC151" i="1"/>
  <c r="AB151" i="1"/>
  <c r="AA151" i="1"/>
  <c r="Z151" i="1"/>
  <c r="Y151" i="1"/>
  <c r="X151" i="1"/>
  <c r="W151" i="1"/>
  <c r="AN150" i="1"/>
  <c r="AM150" i="1"/>
  <c r="AL150" i="1"/>
  <c r="AK150" i="1"/>
  <c r="AJ150" i="1"/>
  <c r="AI150" i="1"/>
  <c r="AH150" i="1"/>
  <c r="AG150" i="1"/>
  <c r="AF150" i="1"/>
  <c r="AE150" i="1"/>
  <c r="AD150" i="1"/>
  <c r="AC150" i="1"/>
  <c r="AB150" i="1"/>
  <c r="AA150" i="1"/>
  <c r="Z150" i="1"/>
  <c r="Y150" i="1"/>
  <c r="X150" i="1"/>
  <c r="W150" i="1"/>
  <c r="AN149" i="1"/>
  <c r="AM149" i="1"/>
  <c r="AL149" i="1"/>
  <c r="AK149" i="1"/>
  <c r="AJ149" i="1"/>
  <c r="AI149" i="1"/>
  <c r="AH149" i="1"/>
  <c r="AG149" i="1"/>
  <c r="AF149" i="1"/>
  <c r="AE149" i="1"/>
  <c r="AD149" i="1"/>
  <c r="AC149" i="1"/>
  <c r="AB149" i="1"/>
  <c r="AA149" i="1"/>
  <c r="Z149" i="1"/>
  <c r="Y149" i="1"/>
  <c r="X149" i="1"/>
  <c r="W149" i="1"/>
  <c r="AN148" i="1"/>
  <c r="AM148" i="1"/>
  <c r="AL148" i="1"/>
  <c r="AK148" i="1"/>
  <c r="AJ148" i="1"/>
  <c r="AI148" i="1"/>
  <c r="AH148" i="1"/>
  <c r="AG148" i="1"/>
  <c r="AF148" i="1"/>
  <c r="AE148" i="1"/>
  <c r="AD148" i="1"/>
  <c r="AC148" i="1"/>
  <c r="AB148" i="1"/>
  <c r="AA148" i="1"/>
  <c r="Z148" i="1"/>
  <c r="Y148" i="1"/>
  <c r="X148" i="1"/>
  <c r="W148" i="1"/>
  <c r="AN147" i="1"/>
  <c r="AM147" i="1"/>
  <c r="AL147" i="1"/>
  <c r="AK147" i="1"/>
  <c r="AJ147" i="1"/>
  <c r="AI147" i="1"/>
  <c r="AH147" i="1"/>
  <c r="AG147" i="1"/>
  <c r="AF147" i="1"/>
  <c r="AE147" i="1"/>
  <c r="AD147" i="1"/>
  <c r="AC147" i="1"/>
  <c r="AB147" i="1"/>
  <c r="AA147" i="1"/>
  <c r="Z147" i="1"/>
  <c r="Y147" i="1"/>
  <c r="X147" i="1"/>
  <c r="W147" i="1"/>
  <c r="AN146" i="1"/>
  <c r="AM146" i="1"/>
  <c r="AL146" i="1"/>
  <c r="AK146" i="1"/>
  <c r="AJ146" i="1"/>
  <c r="AI146" i="1"/>
  <c r="AH146" i="1"/>
  <c r="AG146" i="1"/>
  <c r="AF146" i="1"/>
  <c r="AE146" i="1"/>
  <c r="AD146" i="1"/>
  <c r="AC146" i="1"/>
  <c r="AB146" i="1"/>
  <c r="AA146" i="1"/>
  <c r="Z146" i="1"/>
  <c r="Y146" i="1"/>
  <c r="X146" i="1"/>
  <c r="W146" i="1"/>
  <c r="AN145" i="1"/>
  <c r="AM145" i="1"/>
  <c r="AL145" i="1"/>
  <c r="AK145" i="1"/>
  <c r="AJ145" i="1"/>
  <c r="AI145" i="1"/>
  <c r="AH145" i="1"/>
  <c r="AG145" i="1"/>
  <c r="AF145" i="1"/>
  <c r="AE145" i="1"/>
  <c r="AD145" i="1"/>
  <c r="AC145" i="1"/>
  <c r="AB145" i="1"/>
  <c r="AA145" i="1"/>
  <c r="Z145" i="1"/>
  <c r="Y145" i="1"/>
  <c r="X145" i="1"/>
  <c r="W145" i="1"/>
  <c r="AN144" i="1"/>
  <c r="AM144" i="1"/>
  <c r="AL144" i="1"/>
  <c r="AK144" i="1"/>
  <c r="AJ144" i="1"/>
  <c r="AI144" i="1"/>
  <c r="AH144" i="1"/>
  <c r="AG144" i="1"/>
  <c r="AF144" i="1"/>
  <c r="AE144" i="1"/>
  <c r="AD144" i="1"/>
  <c r="AC144" i="1"/>
  <c r="AB144" i="1"/>
  <c r="AA144" i="1"/>
  <c r="Z144" i="1"/>
  <c r="Y144" i="1"/>
  <c r="X144" i="1"/>
  <c r="W144" i="1"/>
  <c r="AN143" i="1"/>
  <c r="AM143" i="1"/>
  <c r="AL143" i="1"/>
  <c r="AK143" i="1"/>
  <c r="AJ143" i="1"/>
  <c r="AI143" i="1"/>
  <c r="AH143" i="1"/>
  <c r="AG143" i="1"/>
  <c r="AF143" i="1"/>
  <c r="AE143" i="1"/>
  <c r="AD143" i="1"/>
  <c r="AC143" i="1"/>
  <c r="AB143" i="1"/>
  <c r="AA143" i="1"/>
  <c r="Z143" i="1"/>
  <c r="Y143" i="1"/>
  <c r="X143" i="1"/>
  <c r="W143" i="1"/>
  <c r="AN142" i="1"/>
  <c r="AM142" i="1"/>
  <c r="AL142" i="1"/>
  <c r="AK142" i="1"/>
  <c r="AJ142" i="1"/>
  <c r="AI142" i="1"/>
  <c r="AH142" i="1"/>
  <c r="AG142" i="1"/>
  <c r="AF142" i="1"/>
  <c r="AE142" i="1"/>
  <c r="AD142" i="1"/>
  <c r="AC142" i="1"/>
  <c r="AB142" i="1"/>
  <c r="AA142" i="1"/>
  <c r="Z142" i="1"/>
  <c r="Y142" i="1"/>
  <c r="X142" i="1"/>
  <c r="W142" i="1"/>
  <c r="AN141" i="1"/>
  <c r="AM141" i="1"/>
  <c r="AL141" i="1"/>
  <c r="AK141" i="1"/>
  <c r="AJ141" i="1"/>
  <c r="AI141" i="1"/>
  <c r="AH141" i="1"/>
  <c r="AG141" i="1"/>
  <c r="AF141" i="1"/>
  <c r="AE141" i="1"/>
  <c r="AD141" i="1"/>
  <c r="AC141" i="1"/>
  <c r="AB141" i="1"/>
  <c r="AA141" i="1"/>
  <c r="Z141" i="1"/>
  <c r="Y141" i="1"/>
  <c r="X141" i="1"/>
  <c r="W141" i="1"/>
  <c r="AN140" i="1"/>
  <c r="AM140" i="1"/>
  <c r="AL140" i="1"/>
  <c r="AK140" i="1"/>
  <c r="AJ140" i="1"/>
  <c r="AI140" i="1"/>
  <c r="AH140" i="1"/>
  <c r="AG140" i="1"/>
  <c r="AF140" i="1"/>
  <c r="AE140" i="1"/>
  <c r="AD140" i="1"/>
  <c r="AC140" i="1"/>
  <c r="AB140" i="1"/>
  <c r="AA140" i="1"/>
  <c r="Z140" i="1"/>
  <c r="Y140" i="1"/>
  <c r="X140" i="1"/>
  <c r="W140" i="1"/>
  <c r="AN139" i="1"/>
  <c r="AM139" i="1"/>
  <c r="AL139" i="1"/>
  <c r="AK139" i="1"/>
  <c r="AJ139" i="1"/>
  <c r="AI139" i="1"/>
  <c r="AH139" i="1"/>
  <c r="AG139" i="1"/>
  <c r="AF139" i="1"/>
  <c r="AE139" i="1"/>
  <c r="AD139" i="1"/>
  <c r="AC139" i="1"/>
  <c r="AB139" i="1"/>
  <c r="AA139" i="1"/>
  <c r="Z139" i="1"/>
  <c r="Y139" i="1"/>
  <c r="X139" i="1"/>
  <c r="W139" i="1"/>
  <c r="AN138" i="1"/>
  <c r="AM138" i="1"/>
  <c r="AL138" i="1"/>
  <c r="AK138" i="1"/>
  <c r="AJ138" i="1"/>
  <c r="AI138" i="1"/>
  <c r="AH138" i="1"/>
  <c r="AG138" i="1"/>
  <c r="AF138" i="1"/>
  <c r="AE138" i="1"/>
  <c r="AD138" i="1"/>
  <c r="AC138" i="1"/>
  <c r="AB138" i="1"/>
  <c r="AA138" i="1"/>
  <c r="Z138" i="1"/>
  <c r="Y138" i="1"/>
  <c r="X138" i="1"/>
  <c r="W138" i="1"/>
  <c r="AN137" i="1"/>
  <c r="AM137" i="1"/>
  <c r="AL137" i="1"/>
  <c r="AK137" i="1"/>
  <c r="AJ137" i="1"/>
  <c r="AI137" i="1"/>
  <c r="AH137" i="1"/>
  <c r="AG137" i="1"/>
  <c r="AF137" i="1"/>
  <c r="AE137" i="1"/>
  <c r="AD137" i="1"/>
  <c r="AC137" i="1"/>
  <c r="AB137" i="1"/>
  <c r="AA137" i="1"/>
  <c r="Z137" i="1"/>
  <c r="Y137" i="1"/>
  <c r="X137" i="1"/>
  <c r="W137" i="1"/>
  <c r="AN136" i="1"/>
  <c r="AM136" i="1"/>
  <c r="AL136" i="1"/>
  <c r="AK136" i="1"/>
  <c r="AJ136" i="1"/>
  <c r="AI136" i="1"/>
  <c r="AH136" i="1"/>
  <c r="AG136" i="1"/>
  <c r="AF136" i="1"/>
  <c r="AE136" i="1"/>
  <c r="AD136" i="1"/>
  <c r="AC136" i="1"/>
  <c r="AB136" i="1"/>
  <c r="AA136" i="1"/>
  <c r="Z136" i="1"/>
  <c r="Y136" i="1"/>
  <c r="X136" i="1"/>
  <c r="W136" i="1"/>
  <c r="AN135" i="1"/>
  <c r="AM135" i="1"/>
  <c r="AL135" i="1"/>
  <c r="AK135" i="1"/>
  <c r="AJ135" i="1"/>
  <c r="AI135" i="1"/>
  <c r="AH135" i="1"/>
  <c r="AG135" i="1"/>
  <c r="AF135" i="1"/>
  <c r="AE135" i="1"/>
  <c r="AD135" i="1"/>
  <c r="AC135" i="1"/>
  <c r="AB135" i="1"/>
  <c r="AA135" i="1"/>
  <c r="Z135" i="1"/>
  <c r="Y135" i="1"/>
  <c r="X135" i="1"/>
  <c r="W135" i="1"/>
  <c r="AN134" i="1"/>
  <c r="AM134" i="1"/>
  <c r="AL134" i="1"/>
  <c r="AK134" i="1"/>
  <c r="AJ134" i="1"/>
  <c r="AI134" i="1"/>
  <c r="AH134" i="1"/>
  <c r="AG134" i="1"/>
  <c r="AF134" i="1"/>
  <c r="AE134" i="1"/>
  <c r="AD134" i="1"/>
  <c r="AC134" i="1"/>
  <c r="AB134" i="1"/>
  <c r="AA134" i="1"/>
  <c r="Z134" i="1"/>
  <c r="Y134" i="1"/>
  <c r="X134" i="1"/>
  <c r="W134" i="1"/>
  <c r="AN133" i="1"/>
  <c r="AM133" i="1"/>
  <c r="AL133" i="1"/>
  <c r="AK133" i="1"/>
  <c r="AJ133" i="1"/>
  <c r="AI133" i="1"/>
  <c r="AH133" i="1"/>
  <c r="AG133" i="1"/>
  <c r="AF133" i="1"/>
  <c r="AE133" i="1"/>
  <c r="AD133" i="1"/>
  <c r="AC133" i="1"/>
  <c r="AB133" i="1"/>
  <c r="AA133" i="1"/>
  <c r="Z133" i="1"/>
  <c r="Y133" i="1"/>
  <c r="X133" i="1"/>
  <c r="W133" i="1"/>
  <c r="AN132" i="1"/>
  <c r="AM132" i="1"/>
  <c r="AL132" i="1"/>
  <c r="AK132" i="1"/>
  <c r="AJ132" i="1"/>
  <c r="AI132" i="1"/>
  <c r="AH132" i="1"/>
  <c r="AG132" i="1"/>
  <c r="AF132" i="1"/>
  <c r="AE132" i="1"/>
  <c r="AD132" i="1"/>
  <c r="AC132" i="1"/>
  <c r="AB132" i="1"/>
  <c r="AA132" i="1"/>
  <c r="Z132" i="1"/>
  <c r="Y132" i="1"/>
  <c r="X132" i="1"/>
  <c r="W132" i="1"/>
  <c r="AN131" i="1"/>
  <c r="AM131" i="1"/>
  <c r="AL131" i="1"/>
  <c r="AK131" i="1"/>
  <c r="AJ131" i="1"/>
  <c r="AI131" i="1"/>
  <c r="AH131" i="1"/>
  <c r="AG131" i="1"/>
  <c r="AF131" i="1"/>
  <c r="AE131" i="1"/>
  <c r="AD131" i="1"/>
  <c r="AC131" i="1"/>
  <c r="AB131" i="1"/>
  <c r="AA131" i="1"/>
  <c r="Z131" i="1"/>
  <c r="Y131" i="1"/>
  <c r="X131" i="1"/>
  <c r="W131" i="1"/>
  <c r="AN130" i="1"/>
  <c r="AM130" i="1"/>
  <c r="AL130" i="1"/>
  <c r="AK130" i="1"/>
  <c r="AJ130" i="1"/>
  <c r="AI130" i="1"/>
  <c r="AH130" i="1"/>
  <c r="AG130" i="1"/>
  <c r="AF130" i="1"/>
  <c r="AE130" i="1"/>
  <c r="AD130" i="1"/>
  <c r="AC130" i="1"/>
  <c r="AB130" i="1"/>
  <c r="AA130" i="1"/>
  <c r="Z130" i="1"/>
  <c r="Y130" i="1"/>
  <c r="X130" i="1"/>
  <c r="W130" i="1"/>
  <c r="AN129" i="1"/>
  <c r="AM129" i="1"/>
  <c r="AL129" i="1"/>
  <c r="AK129" i="1"/>
  <c r="AJ129" i="1"/>
  <c r="AI129" i="1"/>
  <c r="AH129" i="1"/>
  <c r="AG129" i="1"/>
  <c r="AF129" i="1"/>
  <c r="AE129" i="1"/>
  <c r="AD129" i="1"/>
  <c r="AC129" i="1"/>
  <c r="AB129" i="1"/>
  <c r="AA129" i="1"/>
  <c r="Z129" i="1"/>
  <c r="Y129" i="1"/>
  <c r="X129" i="1"/>
  <c r="W129" i="1"/>
  <c r="AN128" i="1"/>
  <c r="AM128" i="1"/>
  <c r="AL128" i="1"/>
  <c r="AK128" i="1"/>
  <c r="AJ128" i="1"/>
  <c r="AI128" i="1"/>
  <c r="AH128" i="1"/>
  <c r="AG128" i="1"/>
  <c r="AF128" i="1"/>
  <c r="AE128" i="1"/>
  <c r="AD128" i="1"/>
  <c r="AC128" i="1"/>
  <c r="AB128" i="1"/>
  <c r="AA128" i="1"/>
  <c r="Z128" i="1"/>
  <c r="Y128" i="1"/>
  <c r="X128" i="1"/>
  <c r="W128" i="1"/>
  <c r="AN127" i="1"/>
  <c r="AM127" i="1"/>
  <c r="AL127" i="1"/>
  <c r="AK127" i="1"/>
  <c r="AJ127" i="1"/>
  <c r="AI127" i="1"/>
  <c r="AH127" i="1"/>
  <c r="AG127" i="1"/>
  <c r="AF127" i="1"/>
  <c r="AE127" i="1"/>
  <c r="AD127" i="1"/>
  <c r="AC127" i="1"/>
  <c r="AB127" i="1"/>
  <c r="AA127" i="1"/>
  <c r="Z127" i="1"/>
  <c r="Y127" i="1"/>
  <c r="X127" i="1"/>
  <c r="W127" i="1"/>
  <c r="AN126" i="1"/>
  <c r="AM126" i="1"/>
  <c r="AL126" i="1"/>
  <c r="AK126" i="1"/>
  <c r="AJ126" i="1"/>
  <c r="AI126" i="1"/>
  <c r="AH126" i="1"/>
  <c r="AG126" i="1"/>
  <c r="AF126" i="1"/>
  <c r="AE126" i="1"/>
  <c r="AD126" i="1"/>
  <c r="AC126" i="1"/>
  <c r="AB126" i="1"/>
  <c r="AA126" i="1"/>
  <c r="Z126" i="1"/>
  <c r="Y126" i="1"/>
  <c r="X126" i="1"/>
  <c r="W126" i="1"/>
  <c r="AN125" i="1"/>
  <c r="AM125" i="1"/>
  <c r="AL125" i="1"/>
  <c r="AK125" i="1"/>
  <c r="AJ125" i="1"/>
  <c r="AI125" i="1"/>
  <c r="AH125" i="1"/>
  <c r="AG125" i="1"/>
  <c r="AF125" i="1"/>
  <c r="AE125" i="1"/>
  <c r="AD125" i="1"/>
  <c r="AC125" i="1"/>
  <c r="AB125" i="1"/>
  <c r="AA125" i="1"/>
  <c r="Z125" i="1"/>
  <c r="Y125" i="1"/>
  <c r="X125" i="1"/>
  <c r="W125" i="1"/>
  <c r="AN124" i="1"/>
  <c r="AM124" i="1"/>
  <c r="AL124" i="1"/>
  <c r="AK124" i="1"/>
  <c r="AJ124" i="1"/>
  <c r="AI124" i="1"/>
  <c r="AH124" i="1"/>
  <c r="AG124" i="1"/>
  <c r="AF124" i="1"/>
  <c r="AE124" i="1"/>
  <c r="AD124" i="1"/>
  <c r="AC124" i="1"/>
  <c r="AB124" i="1"/>
  <c r="AA124" i="1"/>
  <c r="Z124" i="1"/>
  <c r="Y124" i="1"/>
  <c r="X124" i="1"/>
  <c r="W124" i="1"/>
  <c r="AN123" i="1"/>
  <c r="AM123" i="1"/>
  <c r="AL123" i="1"/>
  <c r="AK123" i="1"/>
  <c r="AJ123" i="1"/>
  <c r="AI123" i="1"/>
  <c r="AH123" i="1"/>
  <c r="AG123" i="1"/>
  <c r="AF123" i="1"/>
  <c r="AE123" i="1"/>
  <c r="AD123" i="1"/>
  <c r="AC123" i="1"/>
  <c r="AB123" i="1"/>
  <c r="AA123" i="1"/>
  <c r="Z123" i="1"/>
  <c r="Y123" i="1"/>
  <c r="X123" i="1"/>
  <c r="W123" i="1"/>
  <c r="AN122" i="1"/>
  <c r="AM122" i="1"/>
  <c r="AL122" i="1"/>
  <c r="AK122" i="1"/>
  <c r="AJ122" i="1"/>
  <c r="AI122" i="1"/>
  <c r="AH122" i="1"/>
  <c r="AG122" i="1"/>
  <c r="AF122" i="1"/>
  <c r="AE122" i="1"/>
  <c r="AD122" i="1"/>
  <c r="AC122" i="1"/>
  <c r="AB122" i="1"/>
  <c r="AA122" i="1"/>
  <c r="Z122" i="1"/>
  <c r="Y122" i="1"/>
  <c r="X122" i="1"/>
  <c r="W122" i="1"/>
  <c r="AN121" i="1"/>
  <c r="AM121" i="1"/>
  <c r="AL121" i="1"/>
  <c r="AK121" i="1"/>
  <c r="AJ121" i="1"/>
  <c r="AI121" i="1"/>
  <c r="AH121" i="1"/>
  <c r="AG121" i="1"/>
  <c r="AF121" i="1"/>
  <c r="AE121" i="1"/>
  <c r="AD121" i="1"/>
  <c r="AC121" i="1"/>
  <c r="AB121" i="1"/>
  <c r="AA121" i="1"/>
  <c r="Z121" i="1"/>
  <c r="Y121" i="1"/>
  <c r="X121" i="1"/>
  <c r="W121" i="1"/>
  <c r="AN120" i="1"/>
  <c r="AM120" i="1"/>
  <c r="AL120" i="1"/>
  <c r="AK120" i="1"/>
  <c r="AJ120" i="1"/>
  <c r="AI120" i="1"/>
  <c r="AH120" i="1"/>
  <c r="AG120" i="1"/>
  <c r="AF120" i="1"/>
  <c r="AE120" i="1"/>
  <c r="AD120" i="1"/>
  <c r="AC120" i="1"/>
  <c r="AB120" i="1"/>
  <c r="AA120" i="1"/>
  <c r="Z120" i="1"/>
  <c r="Y120" i="1"/>
  <c r="X120" i="1"/>
  <c r="W120" i="1"/>
  <c r="AN119" i="1"/>
  <c r="AM119" i="1"/>
  <c r="AL119" i="1"/>
  <c r="AK119" i="1"/>
  <c r="AJ119" i="1"/>
  <c r="AI119" i="1"/>
  <c r="AH119" i="1"/>
  <c r="AG119" i="1"/>
  <c r="AF119" i="1"/>
  <c r="AE119" i="1"/>
  <c r="AD119" i="1"/>
  <c r="AC119" i="1"/>
  <c r="AB119" i="1"/>
  <c r="AA119" i="1"/>
  <c r="Z119" i="1"/>
  <c r="Y119" i="1"/>
  <c r="X119" i="1"/>
  <c r="W119" i="1"/>
  <c r="AN118" i="1"/>
  <c r="AM118" i="1"/>
  <c r="AL118" i="1"/>
  <c r="AK118" i="1"/>
  <c r="AJ118" i="1"/>
  <c r="AI118" i="1"/>
  <c r="AH118" i="1"/>
  <c r="AG118" i="1"/>
  <c r="AF118" i="1"/>
  <c r="AE118" i="1"/>
  <c r="AD118" i="1"/>
  <c r="AC118" i="1"/>
  <c r="AB118" i="1"/>
  <c r="AA118" i="1"/>
  <c r="Z118" i="1"/>
  <c r="Y118" i="1"/>
  <c r="X118" i="1"/>
  <c r="W118" i="1"/>
  <c r="AN117" i="1"/>
  <c r="AM117" i="1"/>
  <c r="AL117" i="1"/>
  <c r="AK117" i="1"/>
  <c r="AJ117" i="1"/>
  <c r="AI117" i="1"/>
  <c r="AH117" i="1"/>
  <c r="AG117" i="1"/>
  <c r="AF117" i="1"/>
  <c r="AE117" i="1"/>
  <c r="AD117" i="1"/>
  <c r="AC117" i="1"/>
  <c r="AB117" i="1"/>
  <c r="AA117" i="1"/>
  <c r="Z117" i="1"/>
  <c r="Y117" i="1"/>
  <c r="X117" i="1"/>
  <c r="W117" i="1"/>
  <c r="AN116" i="1"/>
  <c r="AM116" i="1"/>
  <c r="AL116" i="1"/>
  <c r="AK116" i="1"/>
  <c r="AJ116" i="1"/>
  <c r="AI116" i="1"/>
  <c r="AH116" i="1"/>
  <c r="AG116" i="1"/>
  <c r="AF116" i="1"/>
  <c r="AE116" i="1"/>
  <c r="AD116" i="1"/>
  <c r="AC116" i="1"/>
  <c r="AB116" i="1"/>
  <c r="AA116" i="1"/>
  <c r="Z116" i="1"/>
  <c r="Y116" i="1"/>
  <c r="X116" i="1"/>
  <c r="W116" i="1"/>
  <c r="AN115" i="1"/>
  <c r="AM115" i="1"/>
  <c r="AL115" i="1"/>
  <c r="AK115" i="1"/>
  <c r="AJ115" i="1"/>
  <c r="AI115" i="1"/>
  <c r="AH115" i="1"/>
  <c r="AG115" i="1"/>
  <c r="AF115" i="1"/>
  <c r="AE115" i="1"/>
  <c r="AD115" i="1"/>
  <c r="AC115" i="1"/>
  <c r="AB115" i="1"/>
  <c r="AA115" i="1"/>
  <c r="Z115" i="1"/>
  <c r="Y115" i="1"/>
  <c r="X115" i="1"/>
  <c r="W115" i="1"/>
  <c r="AN114" i="1"/>
  <c r="AM114" i="1"/>
  <c r="AL114" i="1"/>
  <c r="AK114" i="1"/>
  <c r="AJ114" i="1"/>
  <c r="AI114" i="1"/>
  <c r="AH114" i="1"/>
  <c r="AG114" i="1"/>
  <c r="AF114" i="1"/>
  <c r="AE114" i="1"/>
  <c r="AD114" i="1"/>
  <c r="AC114" i="1"/>
  <c r="AB114" i="1"/>
  <c r="AA114" i="1"/>
  <c r="Z114" i="1"/>
  <c r="Y114" i="1"/>
  <c r="X114" i="1"/>
  <c r="W114" i="1"/>
  <c r="AN113" i="1"/>
  <c r="AM113" i="1"/>
  <c r="AL113" i="1"/>
  <c r="AK113" i="1"/>
  <c r="AJ113" i="1"/>
  <c r="AI113" i="1"/>
  <c r="AH113" i="1"/>
  <c r="AG113" i="1"/>
  <c r="AF113" i="1"/>
  <c r="AE113" i="1"/>
  <c r="AD113" i="1"/>
  <c r="AC113" i="1"/>
  <c r="AB113" i="1"/>
  <c r="AA113" i="1"/>
  <c r="Z113" i="1"/>
  <c r="Y113" i="1"/>
  <c r="X113" i="1"/>
  <c r="W113" i="1"/>
  <c r="AN112" i="1"/>
  <c r="AM112" i="1"/>
  <c r="AL112" i="1"/>
  <c r="AK112" i="1"/>
  <c r="AJ112" i="1"/>
  <c r="AI112" i="1"/>
  <c r="AH112" i="1"/>
  <c r="AG112" i="1"/>
  <c r="AF112" i="1"/>
  <c r="AE112" i="1"/>
  <c r="AD112" i="1"/>
  <c r="AC112" i="1"/>
  <c r="AB112" i="1"/>
  <c r="AA112" i="1"/>
  <c r="Z112" i="1"/>
  <c r="Y112" i="1"/>
  <c r="X112" i="1"/>
  <c r="W112" i="1"/>
  <c r="AN111" i="1"/>
  <c r="AM111" i="1"/>
  <c r="AL111" i="1"/>
  <c r="AK111" i="1"/>
  <c r="AJ111" i="1"/>
  <c r="AI111" i="1"/>
  <c r="AH111" i="1"/>
  <c r="AG111" i="1"/>
  <c r="AF111" i="1"/>
  <c r="AE111" i="1"/>
  <c r="AD111" i="1"/>
  <c r="AC111" i="1"/>
  <c r="AB111" i="1"/>
  <c r="AA111" i="1"/>
  <c r="Z111" i="1"/>
  <c r="Y111" i="1"/>
  <c r="X111" i="1"/>
  <c r="W111" i="1"/>
  <c r="AN110" i="1"/>
  <c r="AM110" i="1"/>
  <c r="AL110" i="1"/>
  <c r="AK110" i="1"/>
  <c r="AJ110" i="1"/>
  <c r="AI110" i="1"/>
  <c r="AH110" i="1"/>
  <c r="AG110" i="1"/>
  <c r="AF110" i="1"/>
  <c r="AE110" i="1"/>
  <c r="AD110" i="1"/>
  <c r="AC110" i="1"/>
  <c r="AB110" i="1"/>
  <c r="AA110" i="1"/>
  <c r="Z110" i="1"/>
  <c r="Y110" i="1"/>
  <c r="X110" i="1"/>
  <c r="W110" i="1"/>
  <c r="AN109" i="1"/>
  <c r="AM109" i="1"/>
  <c r="AL109" i="1"/>
  <c r="AK109" i="1"/>
  <c r="AJ109" i="1"/>
  <c r="AI109" i="1"/>
  <c r="AH109" i="1"/>
  <c r="AG109" i="1"/>
  <c r="AF109" i="1"/>
  <c r="AE109" i="1"/>
  <c r="AD109" i="1"/>
  <c r="AC109" i="1"/>
  <c r="AB109" i="1"/>
  <c r="AA109" i="1"/>
  <c r="Z109" i="1"/>
  <c r="Y109" i="1"/>
  <c r="X109" i="1"/>
  <c r="W109" i="1"/>
  <c r="AN108" i="1"/>
  <c r="AM108" i="1"/>
  <c r="AL108" i="1"/>
  <c r="AK108" i="1"/>
  <c r="AJ108" i="1"/>
  <c r="AI108" i="1"/>
  <c r="AH108" i="1"/>
  <c r="AG108" i="1"/>
  <c r="AF108" i="1"/>
  <c r="AE108" i="1"/>
  <c r="AD108" i="1"/>
  <c r="AC108" i="1"/>
  <c r="AB108" i="1"/>
  <c r="AA108" i="1"/>
  <c r="Z108" i="1"/>
  <c r="Y108" i="1"/>
  <c r="X108" i="1"/>
  <c r="W108" i="1"/>
  <c r="AN107" i="1"/>
  <c r="AM107" i="1"/>
  <c r="AL107" i="1"/>
  <c r="AK107" i="1"/>
  <c r="AJ107" i="1"/>
  <c r="AI107" i="1"/>
  <c r="AH107" i="1"/>
  <c r="AG107" i="1"/>
  <c r="AF107" i="1"/>
  <c r="AE107" i="1"/>
  <c r="AD107" i="1"/>
  <c r="AC107" i="1"/>
  <c r="AB107" i="1"/>
  <c r="AA107" i="1"/>
  <c r="Z107" i="1"/>
  <c r="Y107" i="1"/>
  <c r="X107" i="1"/>
  <c r="W107" i="1"/>
  <c r="AN106" i="1"/>
  <c r="AM106" i="1"/>
  <c r="AL106" i="1"/>
  <c r="AK106" i="1"/>
  <c r="AJ106" i="1"/>
  <c r="AI106" i="1"/>
  <c r="AH106" i="1"/>
  <c r="AG106" i="1"/>
  <c r="AF106" i="1"/>
  <c r="AE106" i="1"/>
  <c r="AD106" i="1"/>
  <c r="AC106" i="1"/>
  <c r="AB106" i="1"/>
  <c r="AA106" i="1"/>
  <c r="Z106" i="1"/>
  <c r="Y106" i="1"/>
  <c r="X106" i="1"/>
  <c r="W106" i="1"/>
  <c r="AN105" i="1"/>
  <c r="AM105" i="1"/>
  <c r="AL105" i="1"/>
  <c r="AK105" i="1"/>
  <c r="AJ105" i="1"/>
  <c r="AI105" i="1"/>
  <c r="AH105" i="1"/>
  <c r="AG105" i="1"/>
  <c r="AF105" i="1"/>
  <c r="AE105" i="1"/>
  <c r="AD105" i="1"/>
  <c r="AC105" i="1"/>
  <c r="AB105" i="1"/>
  <c r="AA105" i="1"/>
  <c r="Z105" i="1"/>
  <c r="Y105" i="1"/>
  <c r="X105" i="1"/>
  <c r="W105" i="1"/>
  <c r="AN104" i="1"/>
  <c r="AM104" i="1"/>
  <c r="AL104" i="1"/>
  <c r="AK104" i="1"/>
  <c r="AJ104" i="1"/>
  <c r="AI104" i="1"/>
  <c r="AH104" i="1"/>
  <c r="AG104" i="1"/>
  <c r="AF104" i="1"/>
  <c r="AE104" i="1"/>
  <c r="AD104" i="1"/>
  <c r="AC104" i="1"/>
  <c r="AB104" i="1"/>
  <c r="AA104" i="1"/>
  <c r="Z104" i="1"/>
  <c r="Y104" i="1"/>
  <c r="X104" i="1"/>
  <c r="W104" i="1"/>
  <c r="AN103" i="1"/>
  <c r="AM103" i="1"/>
  <c r="AL103" i="1"/>
  <c r="AK103" i="1"/>
  <c r="AJ103" i="1"/>
  <c r="AI103" i="1"/>
  <c r="AH103" i="1"/>
  <c r="AG103" i="1"/>
  <c r="AF103" i="1"/>
  <c r="AE103" i="1"/>
  <c r="AD103" i="1"/>
  <c r="AC103" i="1"/>
  <c r="AB103" i="1"/>
  <c r="AA103" i="1"/>
  <c r="Z103" i="1"/>
  <c r="Y103" i="1"/>
  <c r="X103" i="1"/>
  <c r="W103" i="1"/>
  <c r="AN102" i="1"/>
  <c r="AM102" i="1"/>
  <c r="AL102" i="1"/>
  <c r="AK102" i="1"/>
  <c r="AJ102" i="1"/>
  <c r="AI102" i="1"/>
  <c r="AH102" i="1"/>
  <c r="AG102" i="1"/>
  <c r="AF102" i="1"/>
  <c r="AE102" i="1"/>
  <c r="AD102" i="1"/>
  <c r="AC102" i="1"/>
  <c r="AB102" i="1"/>
  <c r="AA102" i="1"/>
  <c r="Z102" i="1"/>
  <c r="Y102" i="1"/>
  <c r="X102" i="1"/>
  <c r="W102" i="1"/>
  <c r="AN101" i="1"/>
  <c r="AM101" i="1"/>
  <c r="AL101" i="1"/>
  <c r="AK101" i="1"/>
  <c r="AJ101" i="1"/>
  <c r="AI101" i="1"/>
  <c r="AH101" i="1"/>
  <c r="AG101" i="1"/>
  <c r="AF101" i="1"/>
  <c r="AE101" i="1"/>
  <c r="AD101" i="1"/>
  <c r="AC101" i="1"/>
  <c r="AB101" i="1"/>
  <c r="AA101" i="1"/>
  <c r="Z101" i="1"/>
  <c r="Y101" i="1"/>
  <c r="X101" i="1"/>
  <c r="W101" i="1"/>
  <c r="AN100" i="1"/>
  <c r="AM100" i="1"/>
  <c r="AL100" i="1"/>
  <c r="AK100" i="1"/>
  <c r="AJ100" i="1"/>
  <c r="AI100" i="1"/>
  <c r="AH100" i="1"/>
  <c r="AG100" i="1"/>
  <c r="AF100" i="1"/>
  <c r="AE100" i="1"/>
  <c r="AD100" i="1"/>
  <c r="AC100" i="1"/>
  <c r="AB100" i="1"/>
  <c r="AA100" i="1"/>
  <c r="Z100" i="1"/>
  <c r="Y100" i="1"/>
  <c r="X100" i="1"/>
  <c r="W100" i="1"/>
  <c r="AN99" i="1"/>
  <c r="AM99" i="1"/>
  <c r="AL99" i="1"/>
  <c r="AK99" i="1"/>
  <c r="AJ99" i="1"/>
  <c r="AI99" i="1"/>
  <c r="AH99" i="1"/>
  <c r="AG99" i="1"/>
  <c r="AF99" i="1"/>
  <c r="AE99" i="1"/>
  <c r="AD99" i="1"/>
  <c r="AC99" i="1"/>
  <c r="AB99" i="1"/>
  <c r="AA99" i="1"/>
  <c r="Z99" i="1"/>
  <c r="Y99" i="1"/>
  <c r="X99" i="1"/>
  <c r="W99" i="1"/>
  <c r="AN98" i="1"/>
  <c r="AM98" i="1"/>
  <c r="AL98" i="1"/>
  <c r="AK98" i="1"/>
  <c r="AJ98" i="1"/>
  <c r="AI98" i="1"/>
  <c r="AH98" i="1"/>
  <c r="AG98" i="1"/>
  <c r="AF98" i="1"/>
  <c r="AE98" i="1"/>
  <c r="AD98" i="1"/>
  <c r="AC98" i="1"/>
  <c r="AB98" i="1"/>
  <c r="AA98" i="1"/>
  <c r="Z98" i="1"/>
  <c r="Y98" i="1"/>
  <c r="X98" i="1"/>
  <c r="W98" i="1"/>
  <c r="AN97" i="1"/>
  <c r="AM97" i="1"/>
  <c r="AL97" i="1"/>
  <c r="AK97" i="1"/>
  <c r="AJ97" i="1"/>
  <c r="AI97" i="1"/>
  <c r="AH97" i="1"/>
  <c r="AG97" i="1"/>
  <c r="AF97" i="1"/>
  <c r="AE97" i="1"/>
  <c r="AD97" i="1"/>
  <c r="AC97" i="1"/>
  <c r="AB97" i="1"/>
  <c r="AA97" i="1"/>
  <c r="Z97" i="1"/>
  <c r="Y97" i="1"/>
  <c r="X97" i="1"/>
  <c r="W97" i="1"/>
  <c r="AN96" i="1"/>
  <c r="AM96" i="1"/>
  <c r="AL96" i="1"/>
  <c r="AK96" i="1"/>
  <c r="AJ96" i="1"/>
  <c r="AI96" i="1"/>
  <c r="AH96" i="1"/>
  <c r="AG96" i="1"/>
  <c r="AF96" i="1"/>
  <c r="AE96" i="1"/>
  <c r="AD96" i="1"/>
  <c r="AC96" i="1"/>
  <c r="AB96" i="1"/>
  <c r="AA96" i="1"/>
  <c r="Z96" i="1"/>
  <c r="Y96" i="1"/>
  <c r="X96" i="1"/>
  <c r="W96" i="1"/>
  <c r="AN95" i="1"/>
  <c r="AM95" i="1"/>
  <c r="AL95" i="1"/>
  <c r="AK95" i="1"/>
  <c r="AJ95" i="1"/>
  <c r="AI95" i="1"/>
  <c r="AH95" i="1"/>
  <c r="AG95" i="1"/>
  <c r="AF95" i="1"/>
  <c r="AE95" i="1"/>
  <c r="AD95" i="1"/>
  <c r="AC95" i="1"/>
  <c r="AB95" i="1"/>
  <c r="AA95" i="1"/>
  <c r="Z95" i="1"/>
  <c r="Y95" i="1"/>
  <c r="X95" i="1"/>
  <c r="W95" i="1"/>
  <c r="AN94" i="1"/>
  <c r="AM94" i="1"/>
  <c r="AL94" i="1"/>
  <c r="AK94" i="1"/>
  <c r="AJ94" i="1"/>
  <c r="AI94" i="1"/>
  <c r="AH94" i="1"/>
  <c r="AG94" i="1"/>
  <c r="AF94" i="1"/>
  <c r="AE94" i="1"/>
  <c r="AD94" i="1"/>
  <c r="AC94" i="1"/>
  <c r="AB94" i="1"/>
  <c r="AA94" i="1"/>
  <c r="Z94" i="1"/>
  <c r="Y94" i="1"/>
  <c r="X94" i="1"/>
  <c r="W94" i="1"/>
  <c r="AN93" i="1"/>
  <c r="AM93" i="1"/>
  <c r="AL93" i="1"/>
  <c r="AK93" i="1"/>
  <c r="AJ93" i="1"/>
  <c r="AI93" i="1"/>
  <c r="AH93" i="1"/>
  <c r="AG93" i="1"/>
  <c r="AF93" i="1"/>
  <c r="AE93" i="1"/>
  <c r="AD93" i="1"/>
  <c r="AC93" i="1"/>
  <c r="AB93" i="1"/>
  <c r="AA93" i="1"/>
  <c r="Z93" i="1"/>
  <c r="Y93" i="1"/>
  <c r="X93" i="1"/>
  <c r="W93" i="1"/>
  <c r="AN92" i="1"/>
  <c r="AM92" i="1"/>
  <c r="AL92" i="1"/>
  <c r="AK92" i="1"/>
  <c r="AJ92" i="1"/>
  <c r="AI92" i="1"/>
  <c r="AH92" i="1"/>
  <c r="AG92" i="1"/>
  <c r="AF92" i="1"/>
  <c r="AE92" i="1"/>
  <c r="AD92" i="1"/>
  <c r="AC92" i="1"/>
  <c r="AB92" i="1"/>
  <c r="AA92" i="1"/>
  <c r="Z92" i="1"/>
  <c r="Y92" i="1"/>
  <c r="X92" i="1"/>
  <c r="W92" i="1"/>
  <c r="AN91" i="1"/>
  <c r="AM91" i="1"/>
  <c r="AL91" i="1"/>
  <c r="AK91" i="1"/>
  <c r="AJ91" i="1"/>
  <c r="AI91" i="1"/>
  <c r="AH91" i="1"/>
  <c r="AG91" i="1"/>
  <c r="AF91" i="1"/>
  <c r="AE91" i="1"/>
  <c r="AD91" i="1"/>
  <c r="AC91" i="1"/>
  <c r="AB91" i="1"/>
  <c r="AA91" i="1"/>
  <c r="Z91" i="1"/>
  <c r="Y91" i="1"/>
  <c r="X91" i="1"/>
  <c r="W91" i="1"/>
  <c r="AN90" i="1"/>
  <c r="AM90" i="1"/>
  <c r="AL90" i="1"/>
  <c r="AK90" i="1"/>
  <c r="AJ90" i="1"/>
  <c r="AI90" i="1"/>
  <c r="AH90" i="1"/>
  <c r="AG90" i="1"/>
  <c r="AF90" i="1"/>
  <c r="AE90" i="1"/>
  <c r="AD90" i="1"/>
  <c r="AC90" i="1"/>
  <c r="AB90" i="1"/>
  <c r="AA90" i="1"/>
  <c r="Z90" i="1"/>
  <c r="Y90" i="1"/>
  <c r="X90" i="1"/>
  <c r="W90" i="1"/>
  <c r="AN89" i="1"/>
  <c r="AM89" i="1"/>
  <c r="AL89" i="1"/>
  <c r="AK89" i="1"/>
  <c r="AJ89" i="1"/>
  <c r="AI89" i="1"/>
  <c r="AH89" i="1"/>
  <c r="AG89" i="1"/>
  <c r="AF89" i="1"/>
  <c r="AE89" i="1"/>
  <c r="AD89" i="1"/>
  <c r="AC89" i="1"/>
  <c r="AB89" i="1"/>
  <c r="AA89" i="1"/>
  <c r="Z89" i="1"/>
  <c r="Y89" i="1"/>
  <c r="X89" i="1"/>
  <c r="W89" i="1"/>
  <c r="AN88" i="1"/>
  <c r="AM88" i="1"/>
  <c r="AL88" i="1"/>
  <c r="AK88" i="1"/>
  <c r="AJ88" i="1"/>
  <c r="AI88" i="1"/>
  <c r="AH88" i="1"/>
  <c r="AG88" i="1"/>
  <c r="AF88" i="1"/>
  <c r="AE88" i="1"/>
  <c r="AD88" i="1"/>
  <c r="AC88" i="1"/>
  <c r="AB88" i="1"/>
  <c r="AA88" i="1"/>
  <c r="Z88" i="1"/>
  <c r="Y88" i="1"/>
  <c r="X88" i="1"/>
  <c r="W88" i="1"/>
  <c r="AN87" i="1"/>
  <c r="AM87" i="1"/>
  <c r="AL87" i="1"/>
  <c r="AK87" i="1"/>
  <c r="AJ87" i="1"/>
  <c r="AI87" i="1"/>
  <c r="AH87" i="1"/>
  <c r="AG87" i="1"/>
  <c r="AF87" i="1"/>
  <c r="AE87" i="1"/>
  <c r="AD87" i="1"/>
  <c r="AC87" i="1"/>
  <c r="AB87" i="1"/>
  <c r="AA87" i="1"/>
  <c r="Z87" i="1"/>
  <c r="Y87" i="1"/>
  <c r="X87" i="1"/>
  <c r="W87" i="1"/>
  <c r="AN86" i="1"/>
  <c r="AM86" i="1"/>
  <c r="AL86" i="1"/>
  <c r="AK86" i="1"/>
  <c r="AJ86" i="1"/>
  <c r="AI86" i="1"/>
  <c r="AH86" i="1"/>
  <c r="AG86" i="1"/>
  <c r="AF86" i="1"/>
  <c r="AE86" i="1"/>
  <c r="AD86" i="1"/>
  <c r="AC86" i="1"/>
  <c r="AB86" i="1"/>
  <c r="AA86" i="1"/>
  <c r="Z86" i="1"/>
  <c r="Y86" i="1"/>
  <c r="X86" i="1"/>
  <c r="W86" i="1"/>
  <c r="AN85" i="1"/>
  <c r="AM85" i="1"/>
  <c r="AL85" i="1"/>
  <c r="AK85" i="1"/>
  <c r="AJ85" i="1"/>
  <c r="AI85" i="1"/>
  <c r="AH85" i="1"/>
  <c r="AG85" i="1"/>
  <c r="AF85" i="1"/>
  <c r="AE85" i="1"/>
  <c r="AD85" i="1"/>
  <c r="AC85" i="1"/>
  <c r="AB85" i="1"/>
  <c r="AA85" i="1"/>
  <c r="Z85" i="1"/>
  <c r="Y85" i="1"/>
  <c r="X85" i="1"/>
  <c r="W85" i="1"/>
  <c r="AN84" i="1"/>
  <c r="AM84" i="1"/>
  <c r="AL84" i="1"/>
  <c r="AK84" i="1"/>
  <c r="AJ84" i="1"/>
  <c r="AI84" i="1"/>
  <c r="AH84" i="1"/>
  <c r="AG84" i="1"/>
  <c r="AF84" i="1"/>
  <c r="AE84" i="1"/>
  <c r="AD84" i="1"/>
  <c r="AC84" i="1"/>
  <c r="AB84" i="1"/>
  <c r="AA84" i="1"/>
  <c r="Z84" i="1"/>
  <c r="Y84" i="1"/>
  <c r="X84" i="1"/>
  <c r="W84" i="1"/>
  <c r="AN83" i="1"/>
  <c r="AM83" i="1"/>
  <c r="AL83" i="1"/>
  <c r="AK83" i="1"/>
  <c r="AJ83" i="1"/>
  <c r="AI83" i="1"/>
  <c r="AH83" i="1"/>
  <c r="AG83" i="1"/>
  <c r="AF83" i="1"/>
  <c r="AE83" i="1"/>
  <c r="AD83" i="1"/>
  <c r="AC83" i="1"/>
  <c r="AB83" i="1"/>
  <c r="AA83" i="1"/>
  <c r="Z83" i="1"/>
  <c r="Y83" i="1"/>
  <c r="X83" i="1"/>
  <c r="W83" i="1"/>
  <c r="AN82" i="1"/>
  <c r="AM82" i="1"/>
  <c r="AL82" i="1"/>
  <c r="AK82" i="1"/>
  <c r="AJ82" i="1"/>
  <c r="AI82" i="1"/>
  <c r="AH82" i="1"/>
  <c r="AG82" i="1"/>
  <c r="AF82" i="1"/>
  <c r="AE82" i="1"/>
  <c r="AD82" i="1"/>
  <c r="AC82" i="1"/>
  <c r="AB82" i="1"/>
  <c r="AA82" i="1"/>
  <c r="Z82" i="1"/>
  <c r="Y82" i="1"/>
  <c r="X82" i="1"/>
  <c r="W82" i="1"/>
  <c r="AN81" i="1"/>
  <c r="AM81" i="1"/>
  <c r="AL81" i="1"/>
  <c r="AK81" i="1"/>
  <c r="AJ81" i="1"/>
  <c r="AI81" i="1"/>
  <c r="AH81" i="1"/>
  <c r="AG81" i="1"/>
  <c r="AF81" i="1"/>
  <c r="AE81" i="1"/>
  <c r="AD81" i="1"/>
  <c r="AC81" i="1"/>
  <c r="AB81" i="1"/>
  <c r="AA81" i="1"/>
  <c r="Z81" i="1"/>
  <c r="Y81" i="1"/>
  <c r="X81" i="1"/>
  <c r="W81" i="1"/>
  <c r="AN80" i="1"/>
  <c r="AM80" i="1"/>
  <c r="AL80" i="1"/>
  <c r="AK80" i="1"/>
  <c r="AJ80" i="1"/>
  <c r="AI80" i="1"/>
  <c r="AH80" i="1"/>
  <c r="AG80" i="1"/>
  <c r="AF80" i="1"/>
  <c r="AE80" i="1"/>
  <c r="AD80" i="1"/>
  <c r="AC80" i="1"/>
  <c r="AB80" i="1"/>
  <c r="AA80" i="1"/>
  <c r="Z80" i="1"/>
  <c r="Y80" i="1"/>
  <c r="X80" i="1"/>
  <c r="W80" i="1"/>
  <c r="AN79" i="1"/>
  <c r="AM79" i="1"/>
  <c r="AL79" i="1"/>
  <c r="AK79" i="1"/>
  <c r="AJ79" i="1"/>
  <c r="AI79" i="1"/>
  <c r="AH79" i="1"/>
  <c r="AG79" i="1"/>
  <c r="AF79" i="1"/>
  <c r="AE79" i="1"/>
  <c r="AD79" i="1"/>
  <c r="AC79" i="1"/>
  <c r="AB79" i="1"/>
  <c r="AA79" i="1"/>
  <c r="Z79" i="1"/>
  <c r="Y79" i="1"/>
  <c r="X79" i="1"/>
  <c r="W79" i="1"/>
  <c r="AN78" i="1"/>
  <c r="AM78" i="1"/>
  <c r="AL78" i="1"/>
  <c r="AK78" i="1"/>
  <c r="AJ78" i="1"/>
  <c r="AI78" i="1"/>
  <c r="AH78" i="1"/>
  <c r="AG78" i="1"/>
  <c r="AF78" i="1"/>
  <c r="AE78" i="1"/>
  <c r="AD78" i="1"/>
  <c r="AC78" i="1"/>
  <c r="AB78" i="1"/>
  <c r="AA78" i="1"/>
  <c r="Z78" i="1"/>
  <c r="Y78" i="1"/>
  <c r="X78" i="1"/>
  <c r="W78" i="1"/>
  <c r="AN77" i="1"/>
  <c r="AM77" i="1"/>
  <c r="AL77" i="1"/>
  <c r="AK77" i="1"/>
  <c r="AJ77" i="1"/>
  <c r="AI77" i="1"/>
  <c r="AH77" i="1"/>
  <c r="AG77" i="1"/>
  <c r="AF77" i="1"/>
  <c r="AE77" i="1"/>
  <c r="AD77" i="1"/>
  <c r="AC77" i="1"/>
  <c r="AB77" i="1"/>
  <c r="AA77" i="1"/>
  <c r="Z77" i="1"/>
  <c r="Y77" i="1"/>
  <c r="X77" i="1"/>
  <c r="W77" i="1"/>
  <c r="AN76" i="1"/>
  <c r="AM76" i="1"/>
  <c r="AL76" i="1"/>
  <c r="AK76" i="1"/>
  <c r="AJ76" i="1"/>
  <c r="AI76" i="1"/>
  <c r="AH76" i="1"/>
  <c r="AG76" i="1"/>
  <c r="AF76" i="1"/>
  <c r="AE76" i="1"/>
  <c r="AD76" i="1"/>
  <c r="AC76" i="1"/>
  <c r="AB76" i="1"/>
  <c r="AA76" i="1"/>
  <c r="Z76" i="1"/>
  <c r="Y76" i="1"/>
  <c r="X76" i="1"/>
  <c r="W76" i="1"/>
  <c r="AN75" i="1"/>
  <c r="AM75" i="1"/>
  <c r="AL75" i="1"/>
  <c r="AK75" i="1"/>
  <c r="AJ75" i="1"/>
  <c r="AI75" i="1"/>
  <c r="AH75" i="1"/>
  <c r="AG75" i="1"/>
  <c r="AF75" i="1"/>
  <c r="AE75" i="1"/>
  <c r="AD75" i="1"/>
  <c r="AC75" i="1"/>
  <c r="AB75" i="1"/>
  <c r="AA75" i="1"/>
  <c r="Z75" i="1"/>
  <c r="Y75" i="1"/>
  <c r="X75" i="1"/>
  <c r="W75" i="1"/>
  <c r="AN74" i="1"/>
  <c r="AM74" i="1"/>
  <c r="AL74" i="1"/>
  <c r="AK74" i="1"/>
  <c r="AJ74" i="1"/>
  <c r="AI74" i="1"/>
  <c r="AH74" i="1"/>
  <c r="AG74" i="1"/>
  <c r="AF74" i="1"/>
  <c r="AE74" i="1"/>
  <c r="AD74" i="1"/>
  <c r="AC74" i="1"/>
  <c r="AB74" i="1"/>
  <c r="AA74" i="1"/>
  <c r="Z74" i="1"/>
  <c r="Y74" i="1"/>
  <c r="X74" i="1"/>
  <c r="W74" i="1"/>
  <c r="AN73" i="1"/>
  <c r="AM73" i="1"/>
  <c r="AL73" i="1"/>
  <c r="AK73" i="1"/>
  <c r="AJ73" i="1"/>
  <c r="AI73" i="1"/>
  <c r="AH73" i="1"/>
  <c r="AG73" i="1"/>
  <c r="AF73" i="1"/>
  <c r="AE73" i="1"/>
  <c r="AD73" i="1"/>
  <c r="AC73" i="1"/>
  <c r="AB73" i="1"/>
  <c r="AA73" i="1"/>
  <c r="Z73" i="1"/>
  <c r="Y73" i="1"/>
  <c r="X73" i="1"/>
  <c r="W73" i="1"/>
  <c r="AN72" i="1"/>
  <c r="AM72" i="1"/>
  <c r="AL72" i="1"/>
  <c r="AK72" i="1"/>
  <c r="AJ72" i="1"/>
  <c r="AI72" i="1"/>
  <c r="AH72" i="1"/>
  <c r="AG72" i="1"/>
  <c r="AF72" i="1"/>
  <c r="AE72" i="1"/>
  <c r="AD72" i="1"/>
  <c r="AC72" i="1"/>
  <c r="AB72" i="1"/>
  <c r="AA72" i="1"/>
  <c r="Z72" i="1"/>
  <c r="Y72" i="1"/>
  <c r="X72" i="1"/>
  <c r="W72" i="1"/>
  <c r="AN71" i="1"/>
  <c r="AM71" i="1"/>
  <c r="AL71" i="1"/>
  <c r="AK71" i="1"/>
  <c r="AJ71" i="1"/>
  <c r="AI71" i="1"/>
  <c r="AH71" i="1"/>
  <c r="AG71" i="1"/>
  <c r="AF71" i="1"/>
  <c r="AE71" i="1"/>
  <c r="AD71" i="1"/>
  <c r="AC71" i="1"/>
  <c r="AB71" i="1"/>
  <c r="AA71" i="1"/>
  <c r="Z71" i="1"/>
  <c r="Y71" i="1"/>
  <c r="X71" i="1"/>
  <c r="W71" i="1"/>
  <c r="AN70" i="1"/>
  <c r="AM70" i="1"/>
  <c r="AL70" i="1"/>
  <c r="AK70" i="1"/>
  <c r="AJ70" i="1"/>
  <c r="AI70" i="1"/>
  <c r="AH70" i="1"/>
  <c r="AG70" i="1"/>
  <c r="AF70" i="1"/>
  <c r="AE70" i="1"/>
  <c r="AD70" i="1"/>
  <c r="AC70" i="1"/>
  <c r="AB70" i="1"/>
  <c r="AA70" i="1"/>
  <c r="Z70" i="1"/>
  <c r="Y70" i="1"/>
  <c r="X70" i="1"/>
  <c r="W70" i="1"/>
  <c r="AN69" i="1"/>
  <c r="AM69" i="1"/>
  <c r="AL69" i="1"/>
  <c r="AK69" i="1"/>
  <c r="AJ69" i="1"/>
  <c r="AI69" i="1"/>
  <c r="AH69" i="1"/>
  <c r="AG69" i="1"/>
  <c r="AF69" i="1"/>
  <c r="AE69" i="1"/>
  <c r="AD69" i="1"/>
  <c r="AC69" i="1"/>
  <c r="AB69" i="1"/>
  <c r="AA69" i="1"/>
  <c r="Z69" i="1"/>
  <c r="Y69" i="1"/>
  <c r="X69" i="1"/>
  <c r="W69" i="1"/>
  <c r="AN68" i="1"/>
  <c r="AM68" i="1"/>
  <c r="AL68" i="1"/>
  <c r="AK68" i="1"/>
  <c r="AJ68" i="1"/>
  <c r="AI68" i="1"/>
  <c r="AH68" i="1"/>
  <c r="AG68" i="1"/>
  <c r="AF68" i="1"/>
  <c r="AE68" i="1"/>
  <c r="AD68" i="1"/>
  <c r="AC68" i="1"/>
  <c r="AB68" i="1"/>
  <c r="AA68" i="1"/>
  <c r="Z68" i="1"/>
  <c r="Y68" i="1"/>
  <c r="X68" i="1"/>
  <c r="W68" i="1"/>
  <c r="AN67" i="1"/>
  <c r="AM67" i="1"/>
  <c r="AL67" i="1"/>
  <c r="AK67" i="1"/>
  <c r="AJ67" i="1"/>
  <c r="AI67" i="1"/>
  <c r="AH67" i="1"/>
  <c r="AG67" i="1"/>
  <c r="AF67" i="1"/>
  <c r="AE67" i="1"/>
  <c r="AD67" i="1"/>
  <c r="AC67" i="1"/>
  <c r="AB67" i="1"/>
  <c r="AA67" i="1"/>
  <c r="Z67" i="1"/>
  <c r="Y67" i="1"/>
  <c r="X67" i="1"/>
  <c r="W67" i="1"/>
  <c r="AN66" i="1"/>
  <c r="AM66" i="1"/>
  <c r="AL66" i="1"/>
  <c r="AK66" i="1"/>
  <c r="AJ66" i="1"/>
  <c r="AI66" i="1"/>
  <c r="AH66" i="1"/>
  <c r="AG66" i="1"/>
  <c r="AF66" i="1"/>
  <c r="AE66" i="1"/>
  <c r="AD66" i="1"/>
  <c r="AC66" i="1"/>
  <c r="AB66" i="1"/>
  <c r="AA66" i="1"/>
  <c r="Z66" i="1"/>
  <c r="Y66" i="1"/>
  <c r="X66" i="1"/>
  <c r="W66" i="1"/>
  <c r="AN65" i="1"/>
  <c r="AM65" i="1"/>
  <c r="AL65" i="1"/>
  <c r="AK65" i="1"/>
  <c r="AJ65" i="1"/>
  <c r="AI65" i="1"/>
  <c r="AH65" i="1"/>
  <c r="AG65" i="1"/>
  <c r="AF65" i="1"/>
  <c r="AE65" i="1"/>
  <c r="AD65" i="1"/>
  <c r="AC65" i="1"/>
  <c r="AB65" i="1"/>
  <c r="AA65" i="1"/>
  <c r="Z65" i="1"/>
  <c r="Y65" i="1"/>
  <c r="X65" i="1"/>
  <c r="W65" i="1"/>
  <c r="AN64" i="1"/>
  <c r="AM64" i="1"/>
  <c r="AL64" i="1"/>
  <c r="AK64" i="1"/>
  <c r="AJ64" i="1"/>
  <c r="AI64" i="1"/>
  <c r="AH64" i="1"/>
  <c r="AG64" i="1"/>
  <c r="AF64" i="1"/>
  <c r="AE64" i="1"/>
  <c r="AD64" i="1"/>
  <c r="AC64" i="1"/>
  <c r="AB64" i="1"/>
  <c r="AA64" i="1"/>
  <c r="Z64" i="1"/>
  <c r="Y64" i="1"/>
  <c r="X64" i="1"/>
  <c r="W64" i="1"/>
  <c r="AN63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AN62" i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AN61" i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AN60" i="1"/>
  <c r="AM60" i="1"/>
  <c r="AL60" i="1"/>
  <c r="AK60" i="1"/>
  <c r="AJ60" i="1"/>
  <c r="AI60" i="1"/>
  <c r="AH60" i="1"/>
  <c r="AG60" i="1"/>
  <c r="AF60" i="1"/>
  <c r="AE60" i="1"/>
  <c r="AD60" i="1"/>
  <c r="AC60" i="1"/>
  <c r="AB60" i="1"/>
  <c r="AA60" i="1"/>
  <c r="Z60" i="1"/>
  <c r="Y60" i="1"/>
  <c r="X60" i="1"/>
  <c r="W60" i="1"/>
  <c r="AN59" i="1"/>
  <c r="AM59" i="1"/>
  <c r="AL59" i="1"/>
  <c r="AK59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59" i="1"/>
  <c r="V158" i="1"/>
  <c r="V157" i="1"/>
  <c r="V156" i="1"/>
  <c r="V155" i="1"/>
  <c r="V154" i="1"/>
  <c r="V153" i="1"/>
  <c r="V152" i="1"/>
  <c r="V151" i="1"/>
  <c r="V150" i="1"/>
  <c r="V149" i="1"/>
  <c r="V148" i="1"/>
  <c r="V147" i="1"/>
  <c r="V146" i="1"/>
  <c r="V145" i="1"/>
  <c r="V144" i="1"/>
  <c r="V143" i="1"/>
  <c r="V142" i="1"/>
  <c r="V141" i="1"/>
  <c r="V140" i="1"/>
  <c r="V139" i="1"/>
  <c r="V138" i="1"/>
  <c r="V137" i="1"/>
  <c r="V136" i="1"/>
  <c r="V135" i="1"/>
  <c r="V134" i="1"/>
  <c r="V133" i="1"/>
  <c r="V132" i="1"/>
  <c r="V131" i="1"/>
  <c r="V130" i="1"/>
  <c r="V129" i="1"/>
  <c r="V128" i="1"/>
  <c r="V127" i="1"/>
  <c r="V126" i="1"/>
  <c r="V125" i="1"/>
  <c r="V124" i="1"/>
  <c r="V123" i="1"/>
  <c r="V122" i="1"/>
  <c r="V121" i="1"/>
  <c r="V120" i="1"/>
  <c r="V119" i="1"/>
  <c r="V118" i="1"/>
  <c r="V117" i="1"/>
  <c r="V116" i="1"/>
  <c r="V115" i="1"/>
  <c r="V114" i="1"/>
  <c r="V113" i="1"/>
  <c r="V112" i="1"/>
  <c r="V111" i="1"/>
  <c r="V110" i="1"/>
  <c r="V109" i="1"/>
  <c r="V108" i="1"/>
  <c r="V107" i="1"/>
  <c r="V106" i="1"/>
  <c r="V105" i="1"/>
  <c r="V104" i="1"/>
  <c r="V103" i="1"/>
  <c r="V102" i="1"/>
  <c r="V101" i="1"/>
  <c r="V100" i="1"/>
  <c r="V99" i="1"/>
  <c r="V98" i="1"/>
  <c r="V97" i="1"/>
  <c r="V96" i="1"/>
  <c r="V95" i="1"/>
  <c r="V94" i="1"/>
  <c r="V93" i="1"/>
  <c r="V92" i="1"/>
  <c r="V91" i="1"/>
  <c r="V90" i="1"/>
  <c r="V89" i="1"/>
  <c r="V88" i="1"/>
  <c r="V87" i="1"/>
  <c r="V86" i="1"/>
  <c r="V85" i="1"/>
  <c r="V84" i="1"/>
  <c r="V83" i="1"/>
  <c r="V82" i="1"/>
  <c r="V81" i="1"/>
  <c r="V80" i="1"/>
  <c r="V79" i="1"/>
  <c r="V78" i="1"/>
  <c r="V77" i="1"/>
  <c r="V76" i="1"/>
  <c r="V75" i="1"/>
  <c r="V74" i="1"/>
  <c r="V73" i="1"/>
  <c r="V72" i="1"/>
  <c r="V71" i="1"/>
  <c r="V70" i="1"/>
  <c r="V69" i="1"/>
  <c r="V68" i="1"/>
  <c r="V67" i="1"/>
  <c r="V66" i="1"/>
  <c r="V65" i="1"/>
  <c r="V64" i="1"/>
  <c r="V63" i="1"/>
  <c r="V62" i="1"/>
  <c r="V61" i="1"/>
  <c r="V60" i="1"/>
  <c r="V59" i="1"/>
  <c r="V58" i="1"/>
  <c r="V57" i="1"/>
  <c r="V56" i="1"/>
  <c r="V55" i="1"/>
  <c r="V54" i="1"/>
  <c r="V53" i="1"/>
  <c r="V52" i="1"/>
  <c r="V51" i="1"/>
  <c r="V50" i="1"/>
  <c r="V49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BM58" i="1" l="1"/>
  <c r="CD57" i="1"/>
  <c r="CD58" i="1"/>
  <c r="BV58" i="1"/>
  <c r="BS58" i="1"/>
  <c r="CC58" i="1"/>
  <c r="BS57" i="1"/>
  <c r="BN58" i="1"/>
  <c r="BU57" i="1"/>
  <c r="BW58" i="1"/>
  <c r="BW57" i="1"/>
  <c r="BM57" i="1"/>
  <c r="CC57" i="1"/>
  <c r="BO58" i="1"/>
  <c r="BO57" i="1"/>
  <c r="CA58" i="1"/>
  <c r="CA57" i="1"/>
  <c r="BU58" i="1"/>
  <c r="BY58" i="1"/>
  <c r="BY57" i="1"/>
  <c r="BN57" i="1"/>
  <c r="CB57" i="1"/>
  <c r="CB58" i="1"/>
  <c r="BQ58" i="1"/>
  <c r="BQ57" i="1"/>
  <c r="BX58" i="1"/>
  <c r="BX57" i="1"/>
  <c r="BT57" i="1"/>
  <c r="BT58" i="1"/>
  <c r="BZ58" i="1"/>
  <c r="BZ57" i="1"/>
  <c r="BP58" i="1"/>
  <c r="BP57" i="1"/>
  <c r="BV57" i="1"/>
  <c r="BL58" i="1"/>
  <c r="BL57" i="1"/>
  <c r="BR58" i="1"/>
  <c r="BR57" i="1"/>
</calcChain>
</file>

<file path=xl/sharedStrings.xml><?xml version="1.0" encoding="utf-8"?>
<sst xmlns="http://schemas.openxmlformats.org/spreadsheetml/2006/main" count="155" uniqueCount="48">
  <si>
    <t>Agricultura, ganadería, silvicultura y pesca</t>
  </si>
  <si>
    <t>Explotación de minas y canteras</t>
  </si>
  <si>
    <t>Industrias manufac-tureras</t>
  </si>
  <si>
    <t>Suministro de electricidad, agua y saneamiento</t>
  </si>
  <si>
    <t>Construcción</t>
  </si>
  <si>
    <t>Comercio y reparación de vehículos</t>
  </si>
  <si>
    <t>Transporte y almacena-miento</t>
  </si>
  <si>
    <t>Actividades de alojamiento y de servicio de comidas</t>
  </si>
  <si>
    <t>Información y comunica-ciones</t>
  </si>
  <si>
    <t>Actividades financieras y de seguros</t>
  </si>
  <si>
    <t>Actividades inmobiliarias</t>
  </si>
  <si>
    <t>Actividades profesionales científicas y técnicas</t>
  </si>
  <si>
    <t>Actividades de servicios administra-tivos y de apoyo</t>
  </si>
  <si>
    <t>Administra-ción pública y defensa</t>
  </si>
  <si>
    <t>Enseñanza</t>
  </si>
  <si>
    <t>Salud</t>
  </si>
  <si>
    <t>Otras actividades de servicios</t>
  </si>
  <si>
    <t>Impuestos</t>
  </si>
  <si>
    <t>IMAE</t>
  </si>
  <si>
    <t>IMAE_AR2013 EMPALMADO</t>
  </si>
  <si>
    <t>TASA VAR. % INTERANUAL</t>
  </si>
  <si>
    <t>I</t>
  </si>
  <si>
    <t>II</t>
  </si>
  <si>
    <t>III</t>
  </si>
  <si>
    <t>IV</t>
  </si>
  <si>
    <t>IMAE_AR2013 EMPALMADO (PROMEDIO TRIMESTRAL)</t>
  </si>
  <si>
    <t>Min</t>
  </si>
  <si>
    <t>Max</t>
  </si>
  <si>
    <t>Año de referencia 2013 = 100</t>
  </si>
  <si>
    <t>Período</t>
  </si>
  <si>
    <t>Fuente: Banco de Guatemala</t>
  </si>
  <si>
    <t>Cuadro 1</t>
  </si>
  <si>
    <t>Año de referencia 2013</t>
  </si>
  <si>
    <t>1.</t>
  </si>
  <si>
    <t>2.</t>
  </si>
  <si>
    <t>SISTEMA DE CUENTAS NACIONALES</t>
  </si>
  <si>
    <t>Var. % interanual</t>
  </si>
  <si>
    <r>
      <rPr>
        <vertAlign val="superscript"/>
        <sz val="11"/>
        <color rgb="FF333F50"/>
        <rFont val="Century Schoolbook"/>
        <family val="1"/>
      </rPr>
      <t>1/</t>
    </r>
    <r>
      <rPr>
        <sz val="11"/>
        <color rgb="FF333F50"/>
        <rFont val="Century Schoolbook"/>
        <family val="1"/>
      </rPr>
      <t xml:space="preserve"> Cifras preliminares</t>
    </r>
  </si>
  <si>
    <t>Regresar al inicio</t>
  </si>
  <si>
    <r>
      <t xml:space="preserve">EMPALME DE LA SERIE ORIGINAL Y LA TENDENCIA-CICLO DEL ÍNDICE MENSUAL DE LA ACTIVIDAD ECONÓMICA (IMAE) </t>
    </r>
    <r>
      <rPr>
        <b/>
        <vertAlign val="superscript"/>
        <sz val="11"/>
        <color rgb="FF333F50"/>
        <rFont val="Century Schoolbook"/>
        <family val="1"/>
      </rPr>
      <t>1/</t>
    </r>
  </si>
  <si>
    <t>Tendencia-ciclo</t>
  </si>
  <si>
    <t>Serie original</t>
  </si>
  <si>
    <t>Nota: el período de 2001-2012 son cifras empalmadas con los datos del año de referencia 2001.</t>
  </si>
  <si>
    <t>*/ El período 2001-2012 corresponde al empalme estadístico con la información del año de referencia 2001</t>
  </si>
  <si>
    <t>PERÍODO:  2001  -  2021</t>
  </si>
  <si>
    <t>Empalme de la serie original y tendencia-ciclo del índice mensual de la actividad económica (IMAE), 2001-2022</t>
  </si>
  <si>
    <t>Gráfica del empalme de la serie original del índice mensual de la actividad económica (IMAE), 2001-2022</t>
  </si>
  <si>
    <t>Índice Mensual de la Actividad Económica, período 2001-2022*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</si>
</sst>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#,##0.0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name val="Tahoma"/>
      <family val="2"/>
    </font>
    <font>
      <sz val="10"/>
      <name val="Arial"/>
      <family val="2"/>
    </font>
    <font>
      <sz val="10"/>
      <name val="Century Schoolbook"/>
      <family val="1"/>
    </font>
    <font>
      <sz val="10"/>
      <color theme="4" tint="-0.249977111117893"/>
      <name val="Century Schoolbook"/>
      <family val="1"/>
    </font>
    <font>
      <i/>
      <sz val="10"/>
      <name val="Century Schoolbook"/>
      <family val="1"/>
    </font>
    <font>
      <sz val="16"/>
      <name val="Century Schoolbook"/>
      <family val="1"/>
    </font>
    <font>
      <b/>
      <sz val="16"/>
      <color theme="0"/>
      <name val="Century Schoolbook"/>
      <family val="1"/>
    </font>
    <font>
      <sz val="12"/>
      <name val="Century Schoolbook"/>
      <family val="1"/>
    </font>
    <font>
      <b/>
      <sz val="12"/>
      <name val="Century Schoolbook"/>
      <family val="1"/>
    </font>
    <font>
      <sz val="11"/>
      <name val="Century Schoolbook"/>
      <family val="1"/>
    </font>
    <font>
      <sz val="11"/>
      <color theme="1"/>
      <name val="Century Schoolbook"/>
      <family val="1"/>
    </font>
    <font>
      <sz val="10"/>
      <color theme="1"/>
      <name val="Century Schoolbook"/>
      <family val="1"/>
    </font>
    <font>
      <b/>
      <sz val="11"/>
      <color rgb="FF333F50"/>
      <name val="Century Schoolbook"/>
      <family val="1"/>
    </font>
    <font>
      <sz val="11"/>
      <color rgb="FF333F50"/>
      <name val="Century Schoolbook"/>
      <family val="1"/>
    </font>
    <font>
      <b/>
      <sz val="11"/>
      <color theme="0"/>
      <name val="Century Schoolbook"/>
      <family val="1"/>
    </font>
    <font>
      <u/>
      <sz val="11"/>
      <color theme="10"/>
      <name val="Calibri"/>
      <family val="2"/>
      <scheme val="minor"/>
    </font>
    <font>
      <b/>
      <vertAlign val="superscript"/>
      <sz val="11"/>
      <color rgb="FF333F50"/>
      <name val="Century Schoolbook"/>
      <family val="1"/>
    </font>
    <font>
      <vertAlign val="superscript"/>
      <sz val="11"/>
      <color rgb="FF333F50"/>
      <name val="Century Schoolbook"/>
      <family val="1"/>
    </font>
    <font>
      <sz val="8"/>
      <name val="Century Schoolbook"/>
      <family val="1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333F50"/>
        <bgColor indexed="64"/>
      </patternFill>
    </fill>
    <fill>
      <patternFill patternType="solid">
        <fgColor rgb="FFDEEBF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</fills>
  <borders count="27">
    <border>
      <left/>
      <right/>
      <top/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4" tint="0.79998168889431442"/>
      </right>
      <top style="thin">
        <color theme="0"/>
      </top>
      <bottom style="thin">
        <color theme="4" tint="0.79998168889431442"/>
      </bottom>
      <diagonal/>
    </border>
    <border>
      <left style="thin">
        <color theme="4" tint="0.79998168889431442"/>
      </left>
      <right/>
      <top style="thin">
        <color theme="0"/>
      </top>
      <bottom style="thin">
        <color theme="4" tint="0.79998168889431442"/>
      </bottom>
      <diagonal/>
    </border>
    <border>
      <left/>
      <right style="thin">
        <color theme="4" tint="0.79998168889431442"/>
      </right>
      <top style="thin">
        <color theme="4" tint="0.79998168889431442"/>
      </top>
      <bottom style="thin">
        <color theme="4" tint="0.79998168889431442"/>
      </bottom>
      <diagonal/>
    </border>
    <border>
      <left style="thin">
        <color theme="4" tint="0.79998168889431442"/>
      </left>
      <right/>
      <top style="thin">
        <color theme="4" tint="0.79998168889431442"/>
      </top>
      <bottom style="thin">
        <color theme="4" tint="0.79998168889431442"/>
      </bottom>
      <diagonal/>
    </border>
    <border>
      <left/>
      <right style="thin">
        <color theme="4" tint="0.79998168889431442"/>
      </right>
      <top style="thin">
        <color theme="4" tint="0.79998168889431442"/>
      </top>
      <bottom style="thin">
        <color theme="0"/>
      </bottom>
      <diagonal/>
    </border>
    <border>
      <left style="thin">
        <color theme="4" tint="0.79998168889431442"/>
      </left>
      <right/>
      <top style="thin">
        <color theme="4" tint="0.79998168889431442"/>
      </top>
      <bottom style="thin">
        <color theme="0"/>
      </bottom>
      <diagonal/>
    </border>
    <border>
      <left/>
      <right style="thin">
        <color theme="4" tint="0.79998168889431442"/>
      </right>
      <top/>
      <bottom style="thin">
        <color theme="4" tint="0.79998168889431442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theme="4" tint="0.79998168889431442"/>
      </right>
      <top style="thin">
        <color theme="4" tint="0.79998168889431442"/>
      </top>
      <bottom/>
      <diagonal/>
    </border>
    <border>
      <left style="thin">
        <color theme="4" tint="0.79998168889431442"/>
      </left>
      <right/>
      <top style="thin">
        <color theme="4" tint="0.79998168889431442"/>
      </top>
      <bottom/>
      <diagonal/>
    </border>
  </borders>
  <cellStyleXfs count="19">
    <xf numFmtId="0" fontId="0" fillId="0" borderId="0"/>
    <xf numFmtId="164" fontId="1" fillId="0" borderId="0" applyFont="0" applyFill="0" applyBorder="0" applyAlignment="0" applyProtection="0"/>
    <xf numFmtId="0" fontId="5" fillId="0" borderId="0">
      <alignment vertical="top"/>
    </xf>
    <xf numFmtId="0" fontId="6" fillId="0" borderId="0"/>
    <xf numFmtId="0" fontId="1" fillId="0" borderId="0"/>
    <xf numFmtId="0" fontId="7" fillId="0" borderId="0"/>
    <xf numFmtId="0" fontId="7" fillId="0" borderId="0">
      <alignment vertical="top"/>
    </xf>
    <xf numFmtId="0" fontId="5" fillId="0" borderId="0">
      <alignment vertical="top"/>
    </xf>
    <xf numFmtId="164" fontId="7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6" fillId="0" borderId="0"/>
    <xf numFmtId="0" fontId="1" fillId="0" borderId="0"/>
    <xf numFmtId="0" fontId="1" fillId="0" borderId="0"/>
    <xf numFmtId="9" fontId="7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1" fillId="0" borderId="0" applyNumberFormat="0" applyFill="0" applyBorder="0" applyAlignment="0" applyProtection="0"/>
  </cellStyleXfs>
  <cellXfs count="77">
    <xf numFmtId="0" fontId="0" fillId="0" borderId="0" xfId="0"/>
    <xf numFmtId="17" fontId="3" fillId="0" borderId="0" xfId="0" applyNumberFormat="1" applyFont="1"/>
    <xf numFmtId="164" fontId="0" fillId="0" borderId="0" xfId="1" applyFont="1"/>
    <xf numFmtId="17" fontId="3" fillId="2" borderId="0" xfId="0" applyNumberFormat="1" applyFont="1" applyFill="1"/>
    <xf numFmtId="164" fontId="0" fillId="2" borderId="0" xfId="1" applyFont="1" applyFill="1"/>
    <xf numFmtId="0" fontId="2" fillId="3" borderId="0" xfId="0" applyFont="1" applyFill="1" applyAlignment="1">
      <alignment horizontal="left" vertical="center" wrapText="1"/>
    </xf>
    <xf numFmtId="0" fontId="3" fillId="0" borderId="0" xfId="0" applyFont="1"/>
    <xf numFmtId="164" fontId="0" fillId="0" borderId="0" xfId="0" applyNumberFormat="1"/>
    <xf numFmtId="0" fontId="0" fillId="2" borderId="0" xfId="0" applyFill="1"/>
    <xf numFmtId="164" fontId="0" fillId="2" borderId="0" xfId="0" applyNumberFormat="1" applyFill="1"/>
    <xf numFmtId="164" fontId="0" fillId="0" borderId="0" xfId="0" applyNumberFormat="1" applyFill="1"/>
    <xf numFmtId="0" fontId="8" fillId="0" borderId="0" xfId="5" applyFont="1" applyFill="1" applyBorder="1" applyAlignment="1"/>
    <xf numFmtId="0" fontId="8" fillId="0" borderId="0" xfId="6" applyFont="1">
      <alignment vertical="top"/>
    </xf>
    <xf numFmtId="0" fontId="8" fillId="0" borderId="0" xfId="5" applyFont="1" applyFill="1" applyBorder="1" applyAlignment="1">
      <alignment vertical="top"/>
    </xf>
    <xf numFmtId="0" fontId="8" fillId="0" borderId="0" xfId="5" applyFont="1" applyBorder="1" applyAlignment="1">
      <alignment vertical="top"/>
    </xf>
    <xf numFmtId="49" fontId="8" fillId="0" borderId="0" xfId="5" applyNumberFormat="1" applyFont="1" applyBorder="1" applyAlignment="1">
      <alignment vertical="top"/>
    </xf>
    <xf numFmtId="0" fontId="9" fillId="7" borderId="0" xfId="6" applyFont="1" applyFill="1" applyBorder="1" applyAlignment="1"/>
    <xf numFmtId="0" fontId="10" fillId="0" borderId="0" xfId="5" applyFont="1" applyBorder="1" applyAlignment="1">
      <alignment vertical="top"/>
    </xf>
    <xf numFmtId="0" fontId="11" fillId="0" borderId="0" xfId="5" applyFont="1" applyBorder="1" applyAlignment="1">
      <alignment vertical="top"/>
    </xf>
    <xf numFmtId="0" fontId="11" fillId="0" borderId="0" xfId="6" applyFont="1">
      <alignment vertical="top"/>
    </xf>
    <xf numFmtId="0" fontId="13" fillId="0" borderId="0" xfId="5" applyFont="1" applyBorder="1" applyAlignment="1">
      <alignment vertical="top"/>
    </xf>
    <xf numFmtId="0" fontId="13" fillId="0" borderId="0" xfId="6" applyFont="1">
      <alignment vertical="top"/>
    </xf>
    <xf numFmtId="0" fontId="15" fillId="0" borderId="0" xfId="5" applyFont="1" applyBorder="1" applyAlignment="1">
      <alignment vertical="top"/>
    </xf>
    <xf numFmtId="0" fontId="15" fillId="0" borderId="0" xfId="6" applyFont="1">
      <alignment vertical="top"/>
    </xf>
    <xf numFmtId="49" fontId="8" fillId="0" borderId="17" xfId="5" applyNumberFormat="1" applyFont="1" applyBorder="1" applyAlignment="1">
      <alignment vertical="top"/>
    </xf>
    <xf numFmtId="0" fontId="8" fillId="0" borderId="18" xfId="5" applyFont="1" applyFill="1" applyBorder="1" applyAlignment="1">
      <alignment vertical="top"/>
    </xf>
    <xf numFmtId="0" fontId="15" fillId="0" borderId="0" xfId="5" applyFont="1" applyFill="1" applyBorder="1" applyAlignment="1">
      <alignment horizontal="center" wrapText="1"/>
    </xf>
    <xf numFmtId="49" fontId="15" fillId="0" borderId="19" xfId="5" applyNumberFormat="1" applyFont="1" applyFill="1" applyBorder="1" applyAlignment="1">
      <alignment horizontal="center" vertical="top" wrapText="1"/>
    </xf>
    <xf numFmtId="0" fontId="8" fillId="0" borderId="20" xfId="6" applyFont="1" applyBorder="1">
      <alignment vertical="top"/>
    </xf>
    <xf numFmtId="0" fontId="16" fillId="0" borderId="0" xfId="0" applyFont="1"/>
    <xf numFmtId="0" fontId="17" fillId="0" borderId="22" xfId="0" applyFont="1" applyBorder="1"/>
    <xf numFmtId="0" fontId="19" fillId="0" borderId="0" xfId="2" applyFont="1" applyAlignment="1"/>
    <xf numFmtId="17" fontId="18" fillId="5" borderId="4" xfId="2" applyNumberFormat="1" applyFont="1" applyFill="1" applyBorder="1" applyAlignment="1">
      <alignment horizontal="center" vertical="center"/>
    </xf>
    <xf numFmtId="165" fontId="19" fillId="5" borderId="5" xfId="2" applyNumberFormat="1" applyFont="1" applyFill="1" applyBorder="1" applyAlignment="1">
      <alignment horizontal="center" vertical="center"/>
    </xf>
    <xf numFmtId="17" fontId="19" fillId="5" borderId="4" xfId="2" applyNumberFormat="1" applyFont="1" applyFill="1" applyBorder="1" applyAlignment="1">
      <alignment horizontal="center" vertical="center"/>
    </xf>
    <xf numFmtId="17" fontId="18" fillId="6" borderId="12" xfId="2" applyNumberFormat="1" applyFont="1" applyFill="1" applyBorder="1" applyAlignment="1">
      <alignment horizontal="center" vertical="center"/>
    </xf>
    <xf numFmtId="165" fontId="19" fillId="6" borderId="7" xfId="2" applyNumberFormat="1" applyFont="1" applyFill="1" applyBorder="1" applyAlignment="1">
      <alignment horizontal="center" vertical="center"/>
    </xf>
    <xf numFmtId="17" fontId="19" fillId="6" borderId="8" xfId="2" applyNumberFormat="1" applyFont="1" applyFill="1" applyBorder="1" applyAlignment="1">
      <alignment horizontal="center" vertical="center"/>
    </xf>
    <xf numFmtId="165" fontId="19" fillId="6" borderId="9" xfId="2" applyNumberFormat="1" applyFont="1" applyFill="1" applyBorder="1" applyAlignment="1">
      <alignment horizontal="center" vertical="center"/>
    </xf>
    <xf numFmtId="17" fontId="19" fillId="6" borderId="10" xfId="2" applyNumberFormat="1" applyFont="1" applyFill="1" applyBorder="1" applyAlignment="1">
      <alignment horizontal="center" vertical="center"/>
    </xf>
    <xf numFmtId="165" fontId="19" fillId="6" borderId="11" xfId="2" applyNumberFormat="1" applyFont="1" applyFill="1" applyBorder="1" applyAlignment="1">
      <alignment horizontal="center" vertical="center"/>
    </xf>
    <xf numFmtId="17" fontId="18" fillId="6" borderId="6" xfId="2" applyNumberFormat="1" applyFont="1" applyFill="1" applyBorder="1" applyAlignment="1">
      <alignment horizontal="center" vertical="center"/>
    </xf>
    <xf numFmtId="0" fontId="17" fillId="0" borderId="21" xfId="0" quotePrefix="1" applyFont="1" applyBorder="1" applyAlignment="1">
      <alignment horizontal="center"/>
    </xf>
    <xf numFmtId="164" fontId="16" fillId="0" borderId="0" xfId="0" applyNumberFormat="1" applyFont="1"/>
    <xf numFmtId="164" fontId="16" fillId="0" borderId="0" xfId="1" applyFont="1"/>
    <xf numFmtId="17" fontId="19" fillId="5" borderId="23" xfId="2" applyNumberFormat="1" applyFont="1" applyFill="1" applyBorder="1" applyAlignment="1">
      <alignment horizontal="center" vertical="center"/>
    </xf>
    <xf numFmtId="17" fontId="19" fillId="6" borderId="25" xfId="2" applyNumberFormat="1" applyFont="1" applyFill="1" applyBorder="1" applyAlignment="1">
      <alignment horizontal="center" vertical="center"/>
    </xf>
    <xf numFmtId="165" fontId="19" fillId="6" borderId="26" xfId="2" applyNumberFormat="1" applyFont="1" applyFill="1" applyBorder="1" applyAlignment="1">
      <alignment horizontal="center" vertical="center"/>
    </xf>
    <xf numFmtId="49" fontId="24" fillId="0" borderId="0" xfId="5" applyNumberFormat="1" applyFont="1" applyBorder="1" applyAlignment="1">
      <alignment vertical="top"/>
    </xf>
    <xf numFmtId="0" fontId="16" fillId="0" borderId="0" xfId="0" applyFont="1" applyAlignment="1">
      <alignment vertical="center"/>
    </xf>
    <xf numFmtId="0" fontId="16" fillId="7" borderId="0" xfId="0" applyFont="1" applyFill="1"/>
    <xf numFmtId="17" fontId="18" fillId="7" borderId="4" xfId="2" applyNumberFormat="1" applyFont="1" applyFill="1" applyBorder="1" applyAlignment="1">
      <alignment horizontal="center" vertical="center"/>
    </xf>
    <xf numFmtId="165" fontId="19" fillId="7" borderId="5" xfId="2" applyNumberFormat="1" applyFont="1" applyFill="1" applyBorder="1" applyAlignment="1">
      <alignment horizontal="center" vertical="center"/>
    </xf>
    <xf numFmtId="17" fontId="19" fillId="7" borderId="4" xfId="2" applyNumberFormat="1" applyFont="1" applyFill="1" applyBorder="1" applyAlignment="1">
      <alignment horizontal="center" vertical="center"/>
    </xf>
    <xf numFmtId="17" fontId="19" fillId="7" borderId="23" xfId="2" applyNumberFormat="1" applyFont="1" applyFill="1" applyBorder="1" applyAlignment="1">
      <alignment horizontal="center" vertical="center"/>
    </xf>
    <xf numFmtId="0" fontId="21" fillId="7" borderId="0" xfId="18" applyFill="1" applyBorder="1" applyAlignment="1">
      <alignment horizontal="left" vertical="center"/>
    </xf>
    <xf numFmtId="0" fontId="16" fillId="7" borderId="0" xfId="0" applyFont="1" applyFill="1" applyBorder="1"/>
    <xf numFmtId="0" fontId="4" fillId="0" borderId="0" xfId="0" applyFont="1" applyAlignment="1">
      <alignment horizontal="center"/>
    </xf>
    <xf numFmtId="0" fontId="12" fillId="8" borderId="15" xfId="6" applyFont="1" applyFill="1" applyBorder="1" applyAlignment="1">
      <alignment horizontal="center" vertical="center" wrapText="1"/>
    </xf>
    <xf numFmtId="0" fontId="12" fillId="8" borderId="16" xfId="6" applyFont="1" applyFill="1" applyBorder="1" applyAlignment="1">
      <alignment horizontal="center" vertical="center" wrapText="1"/>
    </xf>
    <xf numFmtId="0" fontId="14" fillId="2" borderId="17" xfId="6" applyFont="1" applyFill="1" applyBorder="1" applyAlignment="1">
      <alignment horizontal="center" vertical="center" wrapText="1"/>
    </xf>
    <xf numFmtId="0" fontId="14" fillId="2" borderId="18" xfId="6" applyFont="1" applyFill="1" applyBorder="1" applyAlignment="1">
      <alignment horizontal="center" vertical="center" wrapText="1"/>
    </xf>
    <xf numFmtId="0" fontId="14" fillId="2" borderId="19" xfId="6" applyFont="1" applyFill="1" applyBorder="1" applyAlignment="1">
      <alignment horizontal="center" vertical="center" wrapText="1"/>
    </xf>
    <xf numFmtId="0" fontId="14" fillId="2" borderId="20" xfId="6" applyFont="1" applyFill="1" applyBorder="1" applyAlignment="1">
      <alignment horizontal="center" vertical="center" wrapText="1"/>
    </xf>
    <xf numFmtId="0" fontId="19" fillId="6" borderId="0" xfId="2" applyFont="1" applyFill="1" applyBorder="1" applyAlignment="1">
      <alignment horizontal="left" vertical="center"/>
    </xf>
    <xf numFmtId="0" fontId="19" fillId="0" borderId="0" xfId="3" applyFont="1" applyAlignment="1">
      <alignment horizontal="left" vertical="center" wrapText="1"/>
    </xf>
    <xf numFmtId="0" fontId="18" fillId="0" borderId="0" xfId="2" applyFont="1" applyAlignment="1">
      <alignment horizontal="center" vertical="center"/>
    </xf>
    <xf numFmtId="0" fontId="18" fillId="0" borderId="0" xfId="2" applyFont="1" applyAlignment="1">
      <alignment horizontal="center" vertical="center" wrapText="1"/>
    </xf>
    <xf numFmtId="0" fontId="19" fillId="0" borderId="0" xfId="2" applyFont="1" applyAlignment="1">
      <alignment horizontal="center"/>
    </xf>
    <xf numFmtId="3" fontId="20" fillId="4" borderId="14" xfId="2" applyNumberFormat="1" applyFont="1" applyFill="1" applyBorder="1" applyAlignment="1">
      <alignment horizontal="center" vertical="center" wrapText="1"/>
    </xf>
    <xf numFmtId="3" fontId="20" fillId="4" borderId="3" xfId="2" applyNumberFormat="1" applyFont="1" applyFill="1" applyBorder="1" applyAlignment="1">
      <alignment horizontal="center" vertical="center" wrapText="1"/>
    </xf>
    <xf numFmtId="3" fontId="20" fillId="4" borderId="1" xfId="2" applyNumberFormat="1" applyFont="1" applyFill="1" applyBorder="1" applyAlignment="1">
      <alignment horizontal="center" vertical="center"/>
    </xf>
    <xf numFmtId="3" fontId="20" fillId="4" borderId="4" xfId="2" applyNumberFormat="1" applyFont="1" applyFill="1" applyBorder="1" applyAlignment="1">
      <alignment horizontal="center" vertical="center"/>
    </xf>
    <xf numFmtId="3" fontId="20" fillId="4" borderId="5" xfId="2" applyNumberFormat="1" applyFont="1" applyFill="1" applyBorder="1" applyAlignment="1">
      <alignment horizontal="center" vertical="center" wrapText="1"/>
    </xf>
    <xf numFmtId="0" fontId="19" fillId="6" borderId="24" xfId="2" applyFont="1" applyFill="1" applyBorder="1" applyAlignment="1">
      <alignment horizontal="left"/>
    </xf>
    <xf numFmtId="3" fontId="20" fillId="4" borderId="13" xfId="2" applyNumberFormat="1" applyFont="1" applyFill="1" applyBorder="1" applyAlignment="1">
      <alignment horizontal="center" vertical="center"/>
    </xf>
    <xf numFmtId="3" fontId="20" fillId="4" borderId="2" xfId="2" applyNumberFormat="1" applyFont="1" applyFill="1" applyBorder="1" applyAlignment="1">
      <alignment horizontal="center" vertical="center"/>
    </xf>
  </cellXfs>
  <cellStyles count="19">
    <cellStyle name="Estilo 1" xfId="7" xr:uid="{00000000-0005-0000-0000-000000000000}"/>
    <cellStyle name="Hipervínculo" xfId="18" builtinId="8"/>
    <cellStyle name="Millares" xfId="1" builtinId="3"/>
    <cellStyle name="Millares 2" xfId="8" xr:uid="{00000000-0005-0000-0000-000003000000}"/>
    <cellStyle name="Millares 3" xfId="9" xr:uid="{00000000-0005-0000-0000-000004000000}"/>
    <cellStyle name="Normal" xfId="0" builtinId="0"/>
    <cellStyle name="Normal 2" xfId="3" xr:uid="{00000000-0005-0000-0000-000006000000}"/>
    <cellStyle name="Normal 2 2" xfId="10" xr:uid="{00000000-0005-0000-0000-000007000000}"/>
    <cellStyle name="Normal 2 2 2" xfId="11" xr:uid="{00000000-0005-0000-0000-000008000000}"/>
    <cellStyle name="Normal 2 3" xfId="12" xr:uid="{00000000-0005-0000-0000-000009000000}"/>
    <cellStyle name="Normal 2 4" xfId="13" xr:uid="{00000000-0005-0000-0000-00000A000000}"/>
    <cellStyle name="Normal 3" xfId="6" xr:uid="{00000000-0005-0000-0000-00000B000000}"/>
    <cellStyle name="Normal 3 2" xfId="4" xr:uid="{00000000-0005-0000-0000-00000C000000}"/>
    <cellStyle name="Normal 4" xfId="14" xr:uid="{00000000-0005-0000-0000-00000D000000}"/>
    <cellStyle name="Normal 4 2" xfId="5" xr:uid="{00000000-0005-0000-0000-00000E000000}"/>
    <cellStyle name="Normal 5" xfId="15" xr:uid="{00000000-0005-0000-0000-00000F000000}"/>
    <cellStyle name="Normal_Cuadros de Salida CNT 2001-2006" xfId="2" xr:uid="{00000000-0005-0000-0000-000010000000}"/>
    <cellStyle name="Porcentaje 2" xfId="16" xr:uid="{00000000-0005-0000-0000-000011000000}"/>
    <cellStyle name="Porcentual 2" xfId="17" xr:uid="{00000000-0005-0000-0000-000012000000}"/>
  </cellStyles>
  <dxfs count="0"/>
  <tableStyles count="0" defaultTableStyle="TableStyleMedium2" defaultPivotStyle="PivotStyleLight16"/>
  <colors>
    <mruColors>
      <color rgb="FF333F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chartsheet" Target="chartsheets/sheet1.xml"/><Relationship Id="rId9" Type="http://schemas.openxmlformats.org/officeDocument/2006/relationships/calcChain" Target="calcChain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Antiguo!$CD$3</c:f>
              <c:strCache>
                <c:ptCount val="1"/>
                <c:pt idx="0">
                  <c:v>IMAE</c:v>
                </c:pt>
              </c:strCache>
            </c:strRef>
          </c:tx>
          <c:marker>
            <c:symbol val="none"/>
          </c:marker>
          <c:cat>
            <c:multiLvlStrRef>
              <c:f>Antiguo!$AP$8:$AQ$55</c:f>
              <c:multiLvlStrCache>
                <c:ptCount val="48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  <c:pt idx="28">
                    <c:v>I</c:v>
                  </c:pt>
                  <c:pt idx="29">
                    <c:v>II</c:v>
                  </c:pt>
                  <c:pt idx="30">
                    <c:v>III</c:v>
                  </c:pt>
                  <c:pt idx="31">
                    <c:v>IV</c:v>
                  </c:pt>
                  <c:pt idx="32">
                    <c:v>I</c:v>
                  </c:pt>
                  <c:pt idx="33">
                    <c:v>II</c:v>
                  </c:pt>
                  <c:pt idx="34">
                    <c:v>III</c:v>
                  </c:pt>
                  <c:pt idx="35">
                    <c:v>IV</c:v>
                  </c:pt>
                  <c:pt idx="36">
                    <c:v>I</c:v>
                  </c:pt>
                  <c:pt idx="37">
                    <c:v>II</c:v>
                  </c:pt>
                  <c:pt idx="38">
                    <c:v>III</c:v>
                  </c:pt>
                  <c:pt idx="39">
                    <c:v>IV</c:v>
                  </c:pt>
                  <c:pt idx="40">
                    <c:v>I</c:v>
                  </c:pt>
                  <c:pt idx="41">
                    <c:v>II</c:v>
                  </c:pt>
                  <c:pt idx="42">
                    <c:v>III</c:v>
                  </c:pt>
                  <c:pt idx="43">
                    <c:v>IV</c:v>
                  </c:pt>
                  <c:pt idx="44">
                    <c:v>I</c:v>
                  </c:pt>
                  <c:pt idx="45">
                    <c:v>II</c:v>
                  </c:pt>
                  <c:pt idx="46">
                    <c:v>III</c:v>
                  </c:pt>
                  <c:pt idx="47">
                    <c:v>IV</c:v>
                  </c:pt>
                </c:lvl>
                <c:lvl>
                  <c:pt idx="0">
                    <c:v>2002</c:v>
                  </c:pt>
                  <c:pt idx="4">
                    <c:v>2003</c:v>
                  </c:pt>
                  <c:pt idx="8">
                    <c:v>2004</c:v>
                  </c:pt>
                  <c:pt idx="12">
                    <c:v>2005</c:v>
                  </c:pt>
                  <c:pt idx="16">
                    <c:v>2006</c:v>
                  </c:pt>
                  <c:pt idx="20">
                    <c:v>2007</c:v>
                  </c:pt>
                  <c:pt idx="24">
                    <c:v>2008</c:v>
                  </c:pt>
                  <c:pt idx="28">
                    <c:v>2009</c:v>
                  </c:pt>
                  <c:pt idx="32">
                    <c:v>2010</c:v>
                  </c:pt>
                  <c:pt idx="36">
                    <c:v>2011</c:v>
                  </c:pt>
                  <c:pt idx="40">
                    <c:v>2012</c:v>
                  </c:pt>
                  <c:pt idx="44">
                    <c:v>2013</c:v>
                  </c:pt>
                </c:lvl>
              </c:multiLvlStrCache>
            </c:multiLvlStrRef>
          </c:cat>
          <c:val>
            <c:numRef>
              <c:f>Antiguo!$CD$8:$CD$55</c:f>
              <c:numCache>
                <c:formatCode>_(* #,##0.00_);_(* \(#,##0.00\);_(* "-"??_);_(@_)</c:formatCode>
                <c:ptCount val="48"/>
                <c:pt idx="0">
                  <c:v>2.9955670805374552</c:v>
                </c:pt>
                <c:pt idx="1">
                  <c:v>5.0986496808514232</c:v>
                </c:pt>
                <c:pt idx="2">
                  <c:v>6.0259892261782539</c:v>
                </c:pt>
                <c:pt idx="3">
                  <c:v>3.0418890994123871</c:v>
                </c:pt>
                <c:pt idx="4">
                  <c:v>4.5564010800762844</c:v>
                </c:pt>
                <c:pt idx="5">
                  <c:v>2.3563398357766374</c:v>
                </c:pt>
                <c:pt idx="6">
                  <c:v>2.2525294699288878</c:v>
                </c:pt>
                <c:pt idx="7">
                  <c:v>1.3017630909130986</c:v>
                </c:pt>
                <c:pt idx="8">
                  <c:v>1.6386364430640157</c:v>
                </c:pt>
                <c:pt idx="9">
                  <c:v>2.7369347829343269</c:v>
                </c:pt>
                <c:pt idx="10">
                  <c:v>2.9326554529007183</c:v>
                </c:pt>
                <c:pt idx="11">
                  <c:v>4.5671524043239486</c:v>
                </c:pt>
                <c:pt idx="12">
                  <c:v>3.4077052188481503</c:v>
                </c:pt>
                <c:pt idx="13">
                  <c:v>5.0146899953973758</c:v>
                </c:pt>
                <c:pt idx="14">
                  <c:v>2.4518566057803781</c:v>
                </c:pt>
                <c:pt idx="15">
                  <c:v>1.6757004819005488</c:v>
                </c:pt>
                <c:pt idx="16">
                  <c:v>4.9252409050578194</c:v>
                </c:pt>
                <c:pt idx="17">
                  <c:v>2.9092740611041705</c:v>
                </c:pt>
                <c:pt idx="18">
                  <c:v>6.5964268638877996</c:v>
                </c:pt>
                <c:pt idx="19">
                  <c:v>7.8218025962154485</c:v>
                </c:pt>
                <c:pt idx="20">
                  <c:v>6.2309550210847107</c:v>
                </c:pt>
                <c:pt idx="21">
                  <c:v>7.3431460611307102</c:v>
                </c:pt>
                <c:pt idx="22">
                  <c:v>5.8331193978361995</c:v>
                </c:pt>
                <c:pt idx="23">
                  <c:v>4.8839668851455684</c:v>
                </c:pt>
                <c:pt idx="24">
                  <c:v>2.9362319348088732</c:v>
                </c:pt>
                <c:pt idx="25">
                  <c:v>5.7771736718555502</c:v>
                </c:pt>
                <c:pt idx="26">
                  <c:v>3.168548406522234</c:v>
                </c:pt>
                <c:pt idx="27">
                  <c:v>2.8572605111963867</c:v>
                </c:pt>
                <c:pt idx="28">
                  <c:v>-0.12574674658513629</c:v>
                </c:pt>
                <c:pt idx="29">
                  <c:v>-0.95791981439711549</c:v>
                </c:pt>
                <c:pt idx="30">
                  <c:v>1.3806659640897294</c:v>
                </c:pt>
                <c:pt idx="31">
                  <c:v>2.20701493777797</c:v>
                </c:pt>
                <c:pt idx="32">
                  <c:v>3.017300253404926</c:v>
                </c:pt>
                <c:pt idx="33">
                  <c:v>3.12883324680881</c:v>
                </c:pt>
                <c:pt idx="34">
                  <c:v>1.8028516879645622</c:v>
                </c:pt>
                <c:pt idx="35">
                  <c:v>3.2451773402774933</c:v>
                </c:pt>
                <c:pt idx="36">
                  <c:v>3.987066219032485</c:v>
                </c:pt>
                <c:pt idx="37">
                  <c:v>4.5060982023559006</c:v>
                </c:pt>
                <c:pt idx="38">
                  <c:v>5.7381907722119792</c:v>
                </c:pt>
                <c:pt idx="39">
                  <c:v>3.6254169843717534</c:v>
                </c:pt>
                <c:pt idx="40">
                  <c:v>3.7586654748439088</c:v>
                </c:pt>
                <c:pt idx="41">
                  <c:v>2.7109872649198223</c:v>
                </c:pt>
                <c:pt idx="42">
                  <c:v>2.4761432175291986</c:v>
                </c:pt>
                <c:pt idx="43">
                  <c:v>3.606162073021423</c:v>
                </c:pt>
                <c:pt idx="44">
                  <c:v>2.9855919287339105</c:v>
                </c:pt>
                <c:pt idx="45">
                  <c:v>4.4173089207587282</c:v>
                </c:pt>
                <c:pt idx="46">
                  <c:v>3.7939737254323376</c:v>
                </c:pt>
                <c:pt idx="47">
                  <c:v>2.8064256835047132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C5-4A7B-BBBC-A198EC7825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2934016"/>
        <c:axId val="403386368"/>
      </c:lineChart>
      <c:catAx>
        <c:axId val="4029340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03386368"/>
        <c:crosses val="autoZero"/>
        <c:auto val="1"/>
        <c:lblAlgn val="ctr"/>
        <c:lblOffset val="100"/>
        <c:noMultiLvlLbl val="0"/>
      </c:catAx>
      <c:valAx>
        <c:axId val="403386368"/>
        <c:scaling>
          <c:orientation val="minMax"/>
        </c:scaling>
        <c:delete val="0"/>
        <c:axPos val="l"/>
        <c:majorGridlines/>
        <c:numFmt formatCode="_(* #,##0.00_);_(* \(#,##0.00\);_(* &quot;-&quot;??_);_(@_)" sourceLinked="1"/>
        <c:majorTickMark val="out"/>
        <c:minorTickMark val="none"/>
        <c:tickLblPos val="nextTo"/>
        <c:crossAx val="402934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0"/>
            </a:pPr>
            <a:r>
              <a:rPr lang="es-CL" sz="2400" b="0">
                <a:latin typeface="Arial Narrow" pitchFamily="34" charset="0"/>
              </a:rPr>
              <a:t>Índice</a:t>
            </a:r>
            <a:r>
              <a:rPr lang="es-CL" sz="2400" b="0" baseline="0">
                <a:latin typeface="Arial Narrow" pitchFamily="34" charset="0"/>
              </a:rPr>
              <a:t> Mensual de la Actividad Económica </a:t>
            </a:r>
            <a:r>
              <a:rPr lang="es-CL" sz="2400" b="0" baseline="30000">
                <a:latin typeface="Arial Narrow" pitchFamily="34" charset="0"/>
              </a:rPr>
              <a:t>1/</a:t>
            </a:r>
          </a:p>
          <a:p>
            <a:pPr>
              <a:defRPr sz="1600" b="0"/>
            </a:pPr>
            <a:r>
              <a:rPr lang="es-CL" sz="1600" b="0" baseline="0">
                <a:latin typeface="Arial Narrow" pitchFamily="34" charset="0"/>
              </a:rPr>
              <a:t>Empalme de la serie original y tendencia-ciclo </a:t>
            </a:r>
          </a:p>
          <a:p>
            <a:pPr>
              <a:defRPr sz="1600" b="0"/>
            </a:pPr>
            <a:r>
              <a:rPr lang="es-CL" sz="1600" b="0" baseline="0">
                <a:latin typeface="Arial Narrow" pitchFamily="34" charset="0"/>
              </a:rPr>
              <a:t>Variaciones Porcentuales Interanuales </a:t>
            </a:r>
          </a:p>
          <a:p>
            <a:pPr>
              <a:defRPr sz="1600" b="0"/>
            </a:pPr>
            <a:r>
              <a:rPr lang="es-CL" sz="1600" b="0" baseline="0">
                <a:latin typeface="Arial Narrow" pitchFamily="34" charset="0"/>
              </a:rPr>
              <a:t>Período: Enero 2002 - Mayo 2022</a:t>
            </a:r>
            <a:endParaRPr lang="es-CL" sz="1600" b="0">
              <a:latin typeface="Arial Narrow" pitchFamily="34" charset="0"/>
            </a:endParaRPr>
          </a:p>
        </c:rich>
      </c:tx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3.9107836006911208E-2"/>
          <c:y val="0.19871966836218091"/>
          <c:w val="0.91863736263736262"/>
          <c:h val="0.63236613577614442"/>
        </c:manualLayout>
      </c:layout>
      <c:barChart>
        <c:barDir val="col"/>
        <c:grouping val="clustered"/>
        <c:varyColors val="0"/>
        <c:ser>
          <c:idx val="1"/>
          <c:order val="0"/>
          <c:tx>
            <c:v>IMAE Original</c:v>
          </c:tx>
          <c:spPr>
            <a:solidFill>
              <a:srgbClr val="3E6CA4"/>
            </a:solidFill>
            <a:ln w="41275" cap="sq">
              <a:noFill/>
              <a:miter lim="800000"/>
            </a:ln>
          </c:spPr>
          <c:invertIfNegative val="0"/>
          <c:cat>
            <c:numRef>
              <c:f>'C.1'!$B$20:$B$272</c:f>
              <c:numCache>
                <c:formatCode>mmm\-yy</c:formatCode>
                <c:ptCount val="246"/>
                <c:pt idx="0">
                  <c:v>37257</c:v>
                </c:pt>
                <c:pt idx="1">
                  <c:v>37288</c:v>
                </c:pt>
                <c:pt idx="2">
                  <c:v>37316</c:v>
                </c:pt>
                <c:pt idx="3">
                  <c:v>37347</c:v>
                </c:pt>
                <c:pt idx="4">
                  <c:v>37377</c:v>
                </c:pt>
                <c:pt idx="5">
                  <c:v>37408</c:v>
                </c:pt>
                <c:pt idx="6">
                  <c:v>37438</c:v>
                </c:pt>
                <c:pt idx="7">
                  <c:v>37469</c:v>
                </c:pt>
                <c:pt idx="8">
                  <c:v>37500</c:v>
                </c:pt>
                <c:pt idx="9">
                  <c:v>37530</c:v>
                </c:pt>
                <c:pt idx="10">
                  <c:v>37561</c:v>
                </c:pt>
                <c:pt idx="11">
                  <c:v>37591</c:v>
                </c:pt>
                <c:pt idx="12">
                  <c:v>37622</c:v>
                </c:pt>
                <c:pt idx="13">
                  <c:v>37653</c:v>
                </c:pt>
                <c:pt idx="14">
                  <c:v>37681</c:v>
                </c:pt>
                <c:pt idx="15">
                  <c:v>37712</c:v>
                </c:pt>
                <c:pt idx="16">
                  <c:v>37742</c:v>
                </c:pt>
                <c:pt idx="17">
                  <c:v>37773</c:v>
                </c:pt>
                <c:pt idx="18">
                  <c:v>37803</c:v>
                </c:pt>
                <c:pt idx="19">
                  <c:v>37834</c:v>
                </c:pt>
                <c:pt idx="20">
                  <c:v>37865</c:v>
                </c:pt>
                <c:pt idx="21">
                  <c:v>37895</c:v>
                </c:pt>
                <c:pt idx="22">
                  <c:v>37926</c:v>
                </c:pt>
                <c:pt idx="23">
                  <c:v>37956</c:v>
                </c:pt>
                <c:pt idx="24">
                  <c:v>37987</c:v>
                </c:pt>
                <c:pt idx="25">
                  <c:v>38018</c:v>
                </c:pt>
                <c:pt idx="26">
                  <c:v>38047</c:v>
                </c:pt>
                <c:pt idx="27">
                  <c:v>38078</c:v>
                </c:pt>
                <c:pt idx="28">
                  <c:v>38108</c:v>
                </c:pt>
                <c:pt idx="29">
                  <c:v>38139</c:v>
                </c:pt>
                <c:pt idx="30">
                  <c:v>38169</c:v>
                </c:pt>
                <c:pt idx="31">
                  <c:v>38200</c:v>
                </c:pt>
                <c:pt idx="32">
                  <c:v>38231</c:v>
                </c:pt>
                <c:pt idx="33">
                  <c:v>38261</c:v>
                </c:pt>
                <c:pt idx="34">
                  <c:v>38292</c:v>
                </c:pt>
                <c:pt idx="35">
                  <c:v>38322</c:v>
                </c:pt>
                <c:pt idx="36">
                  <c:v>38353</c:v>
                </c:pt>
                <c:pt idx="37">
                  <c:v>38384</c:v>
                </c:pt>
                <c:pt idx="38">
                  <c:v>38412</c:v>
                </c:pt>
                <c:pt idx="39">
                  <c:v>38443</c:v>
                </c:pt>
                <c:pt idx="40">
                  <c:v>38473</c:v>
                </c:pt>
                <c:pt idx="41">
                  <c:v>38504</c:v>
                </c:pt>
                <c:pt idx="42">
                  <c:v>38534</c:v>
                </c:pt>
                <c:pt idx="43">
                  <c:v>38565</c:v>
                </c:pt>
                <c:pt idx="44">
                  <c:v>38596</c:v>
                </c:pt>
                <c:pt idx="45">
                  <c:v>38626</c:v>
                </c:pt>
                <c:pt idx="46">
                  <c:v>38657</c:v>
                </c:pt>
                <c:pt idx="47">
                  <c:v>38687</c:v>
                </c:pt>
                <c:pt idx="48">
                  <c:v>38718</c:v>
                </c:pt>
                <c:pt idx="49">
                  <c:v>38749</c:v>
                </c:pt>
                <c:pt idx="50">
                  <c:v>38777</c:v>
                </c:pt>
                <c:pt idx="51">
                  <c:v>38808</c:v>
                </c:pt>
                <c:pt idx="52">
                  <c:v>38838</c:v>
                </c:pt>
                <c:pt idx="53">
                  <c:v>38869</c:v>
                </c:pt>
                <c:pt idx="54">
                  <c:v>38899</c:v>
                </c:pt>
                <c:pt idx="55">
                  <c:v>38930</c:v>
                </c:pt>
                <c:pt idx="56">
                  <c:v>38961</c:v>
                </c:pt>
                <c:pt idx="57">
                  <c:v>38991</c:v>
                </c:pt>
                <c:pt idx="58">
                  <c:v>39022</c:v>
                </c:pt>
                <c:pt idx="59">
                  <c:v>39052</c:v>
                </c:pt>
                <c:pt idx="60">
                  <c:v>39083</c:v>
                </c:pt>
                <c:pt idx="61">
                  <c:v>39114</c:v>
                </c:pt>
                <c:pt idx="62">
                  <c:v>39142</c:v>
                </c:pt>
                <c:pt idx="63">
                  <c:v>39173</c:v>
                </c:pt>
                <c:pt idx="64">
                  <c:v>39203</c:v>
                </c:pt>
                <c:pt idx="65">
                  <c:v>39234</c:v>
                </c:pt>
                <c:pt idx="66">
                  <c:v>39264</c:v>
                </c:pt>
                <c:pt idx="67">
                  <c:v>39295</c:v>
                </c:pt>
                <c:pt idx="68">
                  <c:v>39326</c:v>
                </c:pt>
                <c:pt idx="69">
                  <c:v>39356</c:v>
                </c:pt>
                <c:pt idx="70">
                  <c:v>39387</c:v>
                </c:pt>
                <c:pt idx="71">
                  <c:v>39417</c:v>
                </c:pt>
                <c:pt idx="72">
                  <c:v>39448</c:v>
                </c:pt>
                <c:pt idx="73">
                  <c:v>39479</c:v>
                </c:pt>
                <c:pt idx="74">
                  <c:v>39508</c:v>
                </c:pt>
                <c:pt idx="75">
                  <c:v>39539</c:v>
                </c:pt>
                <c:pt idx="76">
                  <c:v>39569</c:v>
                </c:pt>
                <c:pt idx="77">
                  <c:v>39600</c:v>
                </c:pt>
                <c:pt idx="78">
                  <c:v>39630</c:v>
                </c:pt>
                <c:pt idx="79">
                  <c:v>39661</c:v>
                </c:pt>
                <c:pt idx="80">
                  <c:v>39692</c:v>
                </c:pt>
                <c:pt idx="81">
                  <c:v>39722</c:v>
                </c:pt>
                <c:pt idx="82">
                  <c:v>39753</c:v>
                </c:pt>
                <c:pt idx="83">
                  <c:v>39783</c:v>
                </c:pt>
                <c:pt idx="84">
                  <c:v>39814</c:v>
                </c:pt>
                <c:pt idx="85">
                  <c:v>39845</c:v>
                </c:pt>
                <c:pt idx="86">
                  <c:v>39873</c:v>
                </c:pt>
                <c:pt idx="87">
                  <c:v>39904</c:v>
                </c:pt>
                <c:pt idx="88">
                  <c:v>39934</c:v>
                </c:pt>
                <c:pt idx="89">
                  <c:v>39965</c:v>
                </c:pt>
                <c:pt idx="90">
                  <c:v>39995</c:v>
                </c:pt>
                <c:pt idx="91">
                  <c:v>40026</c:v>
                </c:pt>
                <c:pt idx="92">
                  <c:v>40057</c:v>
                </c:pt>
                <c:pt idx="93">
                  <c:v>40087</c:v>
                </c:pt>
                <c:pt idx="94">
                  <c:v>40118</c:v>
                </c:pt>
                <c:pt idx="95">
                  <c:v>40148</c:v>
                </c:pt>
                <c:pt idx="96">
                  <c:v>40179</c:v>
                </c:pt>
                <c:pt idx="97">
                  <c:v>40210</c:v>
                </c:pt>
                <c:pt idx="98">
                  <c:v>40238</c:v>
                </c:pt>
                <c:pt idx="99">
                  <c:v>40269</c:v>
                </c:pt>
                <c:pt idx="100">
                  <c:v>40299</c:v>
                </c:pt>
                <c:pt idx="101">
                  <c:v>40330</c:v>
                </c:pt>
                <c:pt idx="102">
                  <c:v>40360</c:v>
                </c:pt>
                <c:pt idx="103">
                  <c:v>40391</c:v>
                </c:pt>
                <c:pt idx="104">
                  <c:v>40422</c:v>
                </c:pt>
                <c:pt idx="105">
                  <c:v>40452</c:v>
                </c:pt>
                <c:pt idx="106">
                  <c:v>40483</c:v>
                </c:pt>
                <c:pt idx="107">
                  <c:v>40513</c:v>
                </c:pt>
                <c:pt idx="108">
                  <c:v>40544</c:v>
                </c:pt>
                <c:pt idx="109">
                  <c:v>40575</c:v>
                </c:pt>
                <c:pt idx="110">
                  <c:v>40603</c:v>
                </c:pt>
                <c:pt idx="111">
                  <c:v>40634</c:v>
                </c:pt>
                <c:pt idx="112">
                  <c:v>40664</c:v>
                </c:pt>
                <c:pt idx="113">
                  <c:v>40695</c:v>
                </c:pt>
                <c:pt idx="114">
                  <c:v>40725</c:v>
                </c:pt>
                <c:pt idx="115">
                  <c:v>40756</c:v>
                </c:pt>
                <c:pt idx="116">
                  <c:v>40787</c:v>
                </c:pt>
                <c:pt idx="117">
                  <c:v>40817</c:v>
                </c:pt>
                <c:pt idx="118">
                  <c:v>40848</c:v>
                </c:pt>
                <c:pt idx="119">
                  <c:v>40878</c:v>
                </c:pt>
                <c:pt idx="120">
                  <c:v>40909</c:v>
                </c:pt>
                <c:pt idx="121">
                  <c:v>40940</c:v>
                </c:pt>
                <c:pt idx="122">
                  <c:v>40969</c:v>
                </c:pt>
                <c:pt idx="123">
                  <c:v>41000</c:v>
                </c:pt>
                <c:pt idx="124">
                  <c:v>41030</c:v>
                </c:pt>
                <c:pt idx="125">
                  <c:v>41061</c:v>
                </c:pt>
                <c:pt idx="126">
                  <c:v>41091</c:v>
                </c:pt>
                <c:pt idx="127">
                  <c:v>41122</c:v>
                </c:pt>
                <c:pt idx="128">
                  <c:v>41153</c:v>
                </c:pt>
                <c:pt idx="129">
                  <c:v>41183</c:v>
                </c:pt>
                <c:pt idx="130">
                  <c:v>41214</c:v>
                </c:pt>
                <c:pt idx="131">
                  <c:v>41244</c:v>
                </c:pt>
                <c:pt idx="132">
                  <c:v>41275</c:v>
                </c:pt>
                <c:pt idx="133">
                  <c:v>41306</c:v>
                </c:pt>
                <c:pt idx="134">
                  <c:v>41334</c:v>
                </c:pt>
                <c:pt idx="135">
                  <c:v>41365</c:v>
                </c:pt>
                <c:pt idx="136">
                  <c:v>41395</c:v>
                </c:pt>
                <c:pt idx="137">
                  <c:v>41426</c:v>
                </c:pt>
                <c:pt idx="138">
                  <c:v>41456</c:v>
                </c:pt>
                <c:pt idx="139">
                  <c:v>41487</c:v>
                </c:pt>
                <c:pt idx="140">
                  <c:v>41518</c:v>
                </c:pt>
                <c:pt idx="141">
                  <c:v>41548</c:v>
                </c:pt>
                <c:pt idx="142">
                  <c:v>41579</c:v>
                </c:pt>
                <c:pt idx="143">
                  <c:v>41609</c:v>
                </c:pt>
                <c:pt idx="144">
                  <c:v>41640</c:v>
                </c:pt>
                <c:pt idx="145">
                  <c:v>41671</c:v>
                </c:pt>
                <c:pt idx="146">
                  <c:v>41699</c:v>
                </c:pt>
                <c:pt idx="147">
                  <c:v>41730</c:v>
                </c:pt>
                <c:pt idx="148">
                  <c:v>41760</c:v>
                </c:pt>
                <c:pt idx="149">
                  <c:v>41791</c:v>
                </c:pt>
                <c:pt idx="150">
                  <c:v>41821</c:v>
                </c:pt>
                <c:pt idx="151">
                  <c:v>41852</c:v>
                </c:pt>
                <c:pt idx="152">
                  <c:v>41883</c:v>
                </c:pt>
                <c:pt idx="153">
                  <c:v>41913</c:v>
                </c:pt>
                <c:pt idx="154">
                  <c:v>41944</c:v>
                </c:pt>
                <c:pt idx="155">
                  <c:v>41974</c:v>
                </c:pt>
                <c:pt idx="156">
                  <c:v>42005</c:v>
                </c:pt>
                <c:pt idx="157">
                  <c:v>42036</c:v>
                </c:pt>
                <c:pt idx="158">
                  <c:v>42064</c:v>
                </c:pt>
                <c:pt idx="159">
                  <c:v>42095</c:v>
                </c:pt>
                <c:pt idx="160">
                  <c:v>42125</c:v>
                </c:pt>
                <c:pt idx="161">
                  <c:v>42156</c:v>
                </c:pt>
                <c:pt idx="162">
                  <c:v>42186</c:v>
                </c:pt>
                <c:pt idx="163">
                  <c:v>42217</c:v>
                </c:pt>
                <c:pt idx="164">
                  <c:v>42248</c:v>
                </c:pt>
                <c:pt idx="165">
                  <c:v>42278</c:v>
                </c:pt>
                <c:pt idx="166">
                  <c:v>42309</c:v>
                </c:pt>
                <c:pt idx="167">
                  <c:v>42339</c:v>
                </c:pt>
                <c:pt idx="168">
                  <c:v>42370</c:v>
                </c:pt>
                <c:pt idx="169">
                  <c:v>42401</c:v>
                </c:pt>
                <c:pt idx="170">
                  <c:v>42430</c:v>
                </c:pt>
                <c:pt idx="171">
                  <c:v>42461</c:v>
                </c:pt>
                <c:pt idx="172">
                  <c:v>42491</c:v>
                </c:pt>
                <c:pt idx="173">
                  <c:v>42522</c:v>
                </c:pt>
                <c:pt idx="174">
                  <c:v>42552</c:v>
                </c:pt>
                <c:pt idx="175">
                  <c:v>42583</c:v>
                </c:pt>
                <c:pt idx="176">
                  <c:v>42614</c:v>
                </c:pt>
                <c:pt idx="177">
                  <c:v>42644</c:v>
                </c:pt>
                <c:pt idx="178">
                  <c:v>42675</c:v>
                </c:pt>
                <c:pt idx="179">
                  <c:v>42705</c:v>
                </c:pt>
                <c:pt idx="180">
                  <c:v>42736</c:v>
                </c:pt>
                <c:pt idx="181">
                  <c:v>42767</c:v>
                </c:pt>
                <c:pt idx="182">
                  <c:v>42795</c:v>
                </c:pt>
                <c:pt idx="183">
                  <c:v>42826</c:v>
                </c:pt>
                <c:pt idx="184">
                  <c:v>42856</c:v>
                </c:pt>
                <c:pt idx="185">
                  <c:v>42887</c:v>
                </c:pt>
                <c:pt idx="186">
                  <c:v>42917</c:v>
                </c:pt>
                <c:pt idx="187">
                  <c:v>42948</c:v>
                </c:pt>
                <c:pt idx="188">
                  <c:v>42979</c:v>
                </c:pt>
                <c:pt idx="189">
                  <c:v>43009</c:v>
                </c:pt>
                <c:pt idx="190">
                  <c:v>43040</c:v>
                </c:pt>
                <c:pt idx="191">
                  <c:v>43070</c:v>
                </c:pt>
                <c:pt idx="192">
                  <c:v>43101</c:v>
                </c:pt>
                <c:pt idx="193">
                  <c:v>43132</c:v>
                </c:pt>
                <c:pt idx="194">
                  <c:v>43160</c:v>
                </c:pt>
                <c:pt idx="195">
                  <c:v>43191</c:v>
                </c:pt>
                <c:pt idx="196">
                  <c:v>43221</c:v>
                </c:pt>
                <c:pt idx="197">
                  <c:v>43252</c:v>
                </c:pt>
                <c:pt idx="198">
                  <c:v>43282</c:v>
                </c:pt>
                <c:pt idx="199">
                  <c:v>43313</c:v>
                </c:pt>
                <c:pt idx="200">
                  <c:v>43344</c:v>
                </c:pt>
                <c:pt idx="201">
                  <c:v>43374</c:v>
                </c:pt>
                <c:pt idx="202">
                  <c:v>43405</c:v>
                </c:pt>
                <c:pt idx="203">
                  <c:v>43435</c:v>
                </c:pt>
                <c:pt idx="204">
                  <c:v>43466</c:v>
                </c:pt>
                <c:pt idx="205">
                  <c:v>43497</c:v>
                </c:pt>
                <c:pt idx="206">
                  <c:v>43525</c:v>
                </c:pt>
                <c:pt idx="207">
                  <c:v>43556</c:v>
                </c:pt>
                <c:pt idx="208">
                  <c:v>43586</c:v>
                </c:pt>
                <c:pt idx="209">
                  <c:v>43617</c:v>
                </c:pt>
                <c:pt idx="210">
                  <c:v>43647</c:v>
                </c:pt>
                <c:pt idx="211">
                  <c:v>43678</c:v>
                </c:pt>
                <c:pt idx="212">
                  <c:v>43709</c:v>
                </c:pt>
                <c:pt idx="213">
                  <c:v>43739</c:v>
                </c:pt>
                <c:pt idx="214">
                  <c:v>43770</c:v>
                </c:pt>
                <c:pt idx="215">
                  <c:v>43800</c:v>
                </c:pt>
                <c:pt idx="216">
                  <c:v>43831</c:v>
                </c:pt>
                <c:pt idx="217">
                  <c:v>43862</c:v>
                </c:pt>
                <c:pt idx="218">
                  <c:v>43891</c:v>
                </c:pt>
                <c:pt idx="219">
                  <c:v>43922</c:v>
                </c:pt>
                <c:pt idx="220">
                  <c:v>43952</c:v>
                </c:pt>
                <c:pt idx="221">
                  <c:v>43983</c:v>
                </c:pt>
                <c:pt idx="222">
                  <c:v>44013</c:v>
                </c:pt>
                <c:pt idx="223">
                  <c:v>44044</c:v>
                </c:pt>
                <c:pt idx="224">
                  <c:v>44075</c:v>
                </c:pt>
                <c:pt idx="225">
                  <c:v>44105</c:v>
                </c:pt>
                <c:pt idx="226">
                  <c:v>44136</c:v>
                </c:pt>
                <c:pt idx="227">
                  <c:v>44166</c:v>
                </c:pt>
                <c:pt idx="228">
                  <c:v>44197</c:v>
                </c:pt>
                <c:pt idx="229">
                  <c:v>44228</c:v>
                </c:pt>
                <c:pt idx="230">
                  <c:v>44256</c:v>
                </c:pt>
                <c:pt idx="231">
                  <c:v>44287</c:v>
                </c:pt>
                <c:pt idx="232">
                  <c:v>44317</c:v>
                </c:pt>
                <c:pt idx="233">
                  <c:v>44348</c:v>
                </c:pt>
                <c:pt idx="234">
                  <c:v>44378</c:v>
                </c:pt>
                <c:pt idx="235">
                  <c:v>44409</c:v>
                </c:pt>
                <c:pt idx="236">
                  <c:v>44440</c:v>
                </c:pt>
                <c:pt idx="237">
                  <c:v>44470</c:v>
                </c:pt>
                <c:pt idx="238">
                  <c:v>44501</c:v>
                </c:pt>
                <c:pt idx="239">
                  <c:v>44531</c:v>
                </c:pt>
                <c:pt idx="240">
                  <c:v>44562</c:v>
                </c:pt>
                <c:pt idx="241">
                  <c:v>44593</c:v>
                </c:pt>
                <c:pt idx="242">
                  <c:v>44621</c:v>
                </c:pt>
                <c:pt idx="243">
                  <c:v>44652</c:v>
                </c:pt>
                <c:pt idx="244">
                  <c:v>44682</c:v>
                </c:pt>
              </c:numCache>
            </c:numRef>
          </c:cat>
          <c:val>
            <c:numRef>
              <c:f>'C.1'!$D$20:$D$272</c:f>
              <c:numCache>
                <c:formatCode>#,##0.0</c:formatCode>
                <c:ptCount val="246"/>
                <c:pt idx="0">
                  <c:v>3.337189937966329</c:v>
                </c:pt>
                <c:pt idx="1">
                  <c:v>2.9163663846415204</c:v>
                </c:pt>
                <c:pt idx="2">
                  <c:v>2.7214290977365181</c:v>
                </c:pt>
                <c:pt idx="3">
                  <c:v>3.864541051086519</c:v>
                </c:pt>
                <c:pt idx="4">
                  <c:v>5.4711810124798035</c:v>
                </c:pt>
                <c:pt idx="5">
                  <c:v>6.0516799747097707</c:v>
                </c:pt>
                <c:pt idx="6">
                  <c:v>5.8129416057532097</c:v>
                </c:pt>
                <c:pt idx="7">
                  <c:v>5.5604384509462932</c:v>
                </c:pt>
                <c:pt idx="8">
                  <c:v>6.6981018681357085</c:v>
                </c:pt>
                <c:pt idx="9">
                  <c:v>3.2796609788259872</c:v>
                </c:pt>
                <c:pt idx="10">
                  <c:v>2.3950445689474833</c:v>
                </c:pt>
                <c:pt idx="11">
                  <c:v>3.4167294226263891</c:v>
                </c:pt>
                <c:pt idx="12">
                  <c:v>4.2233251325670835</c:v>
                </c:pt>
                <c:pt idx="13">
                  <c:v>4.1837135429054939</c:v>
                </c:pt>
                <c:pt idx="14">
                  <c:v>5.2351041257080908</c:v>
                </c:pt>
                <c:pt idx="15">
                  <c:v>2.7717926404288136</c:v>
                </c:pt>
                <c:pt idx="16">
                  <c:v>1.766643388086834</c:v>
                </c:pt>
                <c:pt idx="17">
                  <c:v>2.5223669926171368</c:v>
                </c:pt>
                <c:pt idx="18">
                  <c:v>3.0016273346326727</c:v>
                </c:pt>
                <c:pt idx="19">
                  <c:v>2.9618921242780658</c:v>
                </c:pt>
                <c:pt idx="20">
                  <c:v>0.78297281230248927</c:v>
                </c:pt>
                <c:pt idx="21">
                  <c:v>1.6527306995521229</c:v>
                </c:pt>
                <c:pt idx="22">
                  <c:v>2.3368789536898618</c:v>
                </c:pt>
                <c:pt idx="23">
                  <c:v>4.5036314395190402E-2</c:v>
                </c:pt>
                <c:pt idx="24">
                  <c:v>0.47485094661989535</c:v>
                </c:pt>
                <c:pt idx="25">
                  <c:v>3.33393168908718</c:v>
                </c:pt>
                <c:pt idx="26">
                  <c:v>1.2003661377838029</c:v>
                </c:pt>
                <c:pt idx="27">
                  <c:v>2.2627890886806057</c:v>
                </c:pt>
                <c:pt idx="28">
                  <c:v>1.9136149119361079</c:v>
                </c:pt>
                <c:pt idx="29">
                  <c:v>4.1489160833027938</c:v>
                </c:pt>
                <c:pt idx="30">
                  <c:v>3.1489368091403946</c:v>
                </c:pt>
                <c:pt idx="31">
                  <c:v>2.5904173440359841</c:v>
                </c:pt>
                <c:pt idx="32">
                  <c:v>3.0672862501989471</c:v>
                </c:pt>
                <c:pt idx="33">
                  <c:v>5.0247561028781149</c:v>
                </c:pt>
                <c:pt idx="34">
                  <c:v>3.2931163492729638</c:v>
                </c:pt>
                <c:pt idx="35">
                  <c:v>5.3194879208309942</c:v>
                </c:pt>
                <c:pt idx="36">
                  <c:v>3.0691720190935854</c:v>
                </c:pt>
                <c:pt idx="37">
                  <c:v>2.6632866442029268</c:v>
                </c:pt>
                <c:pt idx="38">
                  <c:v>4.3154806420340179</c:v>
                </c:pt>
                <c:pt idx="39">
                  <c:v>4.6555359148317876</c:v>
                </c:pt>
                <c:pt idx="40">
                  <c:v>5.9718939260364579</c:v>
                </c:pt>
                <c:pt idx="41">
                  <c:v>4.228598570674194</c:v>
                </c:pt>
                <c:pt idx="42">
                  <c:v>2.1022006113470439</c:v>
                </c:pt>
                <c:pt idx="43">
                  <c:v>2.3560639859509251</c:v>
                </c:pt>
                <c:pt idx="44">
                  <c:v>2.7281835874228335</c:v>
                </c:pt>
                <c:pt idx="45">
                  <c:v>-0.99102417535597453</c:v>
                </c:pt>
                <c:pt idx="46">
                  <c:v>1.2954191494852125</c:v>
                </c:pt>
                <c:pt idx="47">
                  <c:v>4.2930687455575196</c:v>
                </c:pt>
                <c:pt idx="48">
                  <c:v>4.680758216917809</c:v>
                </c:pt>
                <c:pt idx="49">
                  <c:v>3.4352064515711618</c:v>
                </c:pt>
                <c:pt idx="50">
                  <c:v>6.5526130354026435</c:v>
                </c:pt>
                <c:pt idx="51">
                  <c:v>0.20413575177657606</c:v>
                </c:pt>
                <c:pt idx="52">
                  <c:v>3.3869562503386277</c:v>
                </c:pt>
                <c:pt idx="53">
                  <c:v>5.3320603223315572</c:v>
                </c:pt>
                <c:pt idx="54">
                  <c:v>5.6215956964295941</c:v>
                </c:pt>
                <c:pt idx="55">
                  <c:v>6.291734636463147</c:v>
                </c:pt>
                <c:pt idx="56">
                  <c:v>7.9623877620736465</c:v>
                </c:pt>
                <c:pt idx="57">
                  <c:v>10.138686031320375</c:v>
                </c:pt>
                <c:pt idx="58">
                  <c:v>8.811003233853171</c:v>
                </c:pt>
                <c:pt idx="59">
                  <c:v>5.0022263931433315</c:v>
                </c:pt>
                <c:pt idx="60">
                  <c:v>6.1727175258969424</c:v>
                </c:pt>
                <c:pt idx="61">
                  <c:v>7.0831062140860297</c:v>
                </c:pt>
                <c:pt idx="62">
                  <c:v>5.4960706900374845</c:v>
                </c:pt>
                <c:pt idx="63">
                  <c:v>7.2041745082026125</c:v>
                </c:pt>
                <c:pt idx="64">
                  <c:v>7.1709274029332732</c:v>
                </c:pt>
                <c:pt idx="65">
                  <c:v>7.6479924481732837</c:v>
                </c:pt>
                <c:pt idx="66">
                  <c:v>6.6554470613339163</c:v>
                </c:pt>
                <c:pt idx="67">
                  <c:v>6.5388396585355935</c:v>
                </c:pt>
                <c:pt idx="68">
                  <c:v>4.2767804824783013</c:v>
                </c:pt>
                <c:pt idx="69">
                  <c:v>4.7383774789050221</c:v>
                </c:pt>
                <c:pt idx="70">
                  <c:v>5.8951328458374661</c:v>
                </c:pt>
                <c:pt idx="71">
                  <c:v>4.047706453204043</c:v>
                </c:pt>
                <c:pt idx="72">
                  <c:v>4.7641925102089715</c:v>
                </c:pt>
                <c:pt idx="73">
                  <c:v>4.0034164616761245</c:v>
                </c:pt>
                <c:pt idx="74">
                  <c:v>0.18501597795572877</c:v>
                </c:pt>
                <c:pt idx="75">
                  <c:v>8.0219641370478314</c:v>
                </c:pt>
                <c:pt idx="76">
                  <c:v>5.1669109465172482</c:v>
                </c:pt>
                <c:pt idx="77">
                  <c:v>4.1007629480706669</c:v>
                </c:pt>
                <c:pt idx="78">
                  <c:v>2.5606526989584495</c:v>
                </c:pt>
                <c:pt idx="79">
                  <c:v>3.2162870387731886</c:v>
                </c:pt>
                <c:pt idx="80">
                  <c:v>3.7290079853541158</c:v>
                </c:pt>
                <c:pt idx="81">
                  <c:v>4.7435382323126447</c:v>
                </c:pt>
                <c:pt idx="82">
                  <c:v>2.2188456056165649</c:v>
                </c:pt>
                <c:pt idx="83">
                  <c:v>1.750460410918933</c:v>
                </c:pt>
                <c:pt idx="84">
                  <c:v>-0.78614651726579154</c:v>
                </c:pt>
                <c:pt idx="85">
                  <c:v>-1.6263654800168013</c:v>
                </c:pt>
                <c:pt idx="86">
                  <c:v>2.0075747914375199</c:v>
                </c:pt>
                <c:pt idx="87">
                  <c:v>-1.2116870315145576</c:v>
                </c:pt>
                <c:pt idx="88">
                  <c:v>-1.0694863615806725</c:v>
                </c:pt>
                <c:pt idx="89">
                  <c:v>-0.56144855009654293</c:v>
                </c:pt>
                <c:pt idx="90">
                  <c:v>2.2877355444073117</c:v>
                </c:pt>
                <c:pt idx="91">
                  <c:v>0.58057683650376646</c:v>
                </c:pt>
                <c:pt idx="92">
                  <c:v>1.288805223481873</c:v>
                </c:pt>
                <c:pt idx="93">
                  <c:v>2.463102840706938</c:v>
                </c:pt>
                <c:pt idx="94">
                  <c:v>0.39055721373163976</c:v>
                </c:pt>
                <c:pt idx="95">
                  <c:v>3.7229866336007547</c:v>
                </c:pt>
                <c:pt idx="96">
                  <c:v>2.0578796008772144</c:v>
                </c:pt>
                <c:pt idx="97">
                  <c:v>2.5264365750766018</c:v>
                </c:pt>
                <c:pt idx="98">
                  <c:v>4.4041180202220431</c:v>
                </c:pt>
                <c:pt idx="99">
                  <c:v>2.1525253406185669</c:v>
                </c:pt>
                <c:pt idx="100">
                  <c:v>3.0231961272377816</c:v>
                </c:pt>
                <c:pt idx="101">
                  <c:v>4.2608950732234518</c:v>
                </c:pt>
                <c:pt idx="102">
                  <c:v>1.0731584994775716</c:v>
                </c:pt>
                <c:pt idx="103">
                  <c:v>1.6828870691691975</c:v>
                </c:pt>
                <c:pt idx="104">
                  <c:v>2.6777451912323613</c:v>
                </c:pt>
                <c:pt idx="105">
                  <c:v>1.8760648291282962</c:v>
                </c:pt>
                <c:pt idx="106">
                  <c:v>3.882938045022442</c:v>
                </c:pt>
                <c:pt idx="107">
                  <c:v>3.9117842100459654</c:v>
                </c:pt>
                <c:pt idx="108">
                  <c:v>4.2129479751663865</c:v>
                </c:pt>
                <c:pt idx="109">
                  <c:v>4.8141373455470386</c:v>
                </c:pt>
                <c:pt idx="110">
                  <c:v>3.0019121787013887</c:v>
                </c:pt>
                <c:pt idx="111">
                  <c:v>4.3755132517663782</c:v>
                </c:pt>
                <c:pt idx="112">
                  <c:v>4.4428310949507335</c:v>
                </c:pt>
                <c:pt idx="113">
                  <c:v>4.6953790776886279</c:v>
                </c:pt>
                <c:pt idx="114">
                  <c:v>5.2532732594692959</c:v>
                </c:pt>
                <c:pt idx="115">
                  <c:v>6.0224761136770297</c:v>
                </c:pt>
                <c:pt idx="116">
                  <c:v>5.9349824426495417</c:v>
                </c:pt>
                <c:pt idx="117">
                  <c:v>3.4747753338748737</c:v>
                </c:pt>
                <c:pt idx="118">
                  <c:v>4.9328538370918267</c:v>
                </c:pt>
                <c:pt idx="119">
                  <c:v>2.5413114735408868</c:v>
                </c:pt>
                <c:pt idx="120">
                  <c:v>3.1394406198293154</c:v>
                </c:pt>
                <c:pt idx="121">
                  <c:v>4.0184976002889243</c:v>
                </c:pt>
                <c:pt idx="122">
                  <c:v>4.2685268121635431</c:v>
                </c:pt>
                <c:pt idx="123">
                  <c:v>1.6317304428145718</c:v>
                </c:pt>
                <c:pt idx="124">
                  <c:v>3.658755862681474</c:v>
                </c:pt>
                <c:pt idx="125">
                  <c:v>2.767227871519637</c:v>
                </c:pt>
                <c:pt idx="126">
                  <c:v>2.4956700447011997</c:v>
                </c:pt>
                <c:pt idx="127">
                  <c:v>2.9217782059666888</c:v>
                </c:pt>
                <c:pt idx="128">
                  <c:v>2.1061581938858609</c:v>
                </c:pt>
                <c:pt idx="129">
                  <c:v>4.9544275469077377</c:v>
                </c:pt>
                <c:pt idx="130">
                  <c:v>3.1912899668323291</c:v>
                </c:pt>
                <c:pt idx="131">
                  <c:v>2.6419358566617746</c:v>
                </c:pt>
                <c:pt idx="132">
                  <c:v>4.2325764077744168</c:v>
                </c:pt>
                <c:pt idx="133">
                  <c:v>4.0652518782656983</c:v>
                </c:pt>
                <c:pt idx="134">
                  <c:v>0.60904231710128443</c:v>
                </c:pt>
                <c:pt idx="135">
                  <c:v>6.3816326259432401</c:v>
                </c:pt>
                <c:pt idx="136">
                  <c:v>4.1108171044085111</c:v>
                </c:pt>
                <c:pt idx="137">
                  <c:v>2.7452594855219274</c:v>
                </c:pt>
                <c:pt idx="138">
                  <c:v>3.8727028440823688</c:v>
                </c:pt>
                <c:pt idx="139">
                  <c:v>3.5245798466079208</c:v>
                </c:pt>
                <c:pt idx="140">
                  <c:v>3.9369298907577956</c:v>
                </c:pt>
                <c:pt idx="141">
                  <c:v>3.278511273664833</c:v>
                </c:pt>
                <c:pt idx="142">
                  <c:v>3.2813559471464657</c:v>
                </c:pt>
                <c:pt idx="143">
                  <c:v>2.1043946600910317</c:v>
                </c:pt>
                <c:pt idx="144">
                  <c:v>3.7173733771564059</c:v>
                </c:pt>
                <c:pt idx="145">
                  <c:v>3.8033608815703417</c:v>
                </c:pt>
                <c:pt idx="146">
                  <c:v>4.9443581909579137</c:v>
                </c:pt>
                <c:pt idx="147">
                  <c:v>3.5446215073043277</c:v>
                </c:pt>
                <c:pt idx="148">
                  <c:v>4.9209500147365333</c:v>
                </c:pt>
                <c:pt idx="149">
                  <c:v>4.4892005736343776</c:v>
                </c:pt>
                <c:pt idx="150">
                  <c:v>5.2053411268488503</c:v>
                </c:pt>
                <c:pt idx="151">
                  <c:v>3.5783508089399163</c:v>
                </c:pt>
                <c:pt idx="152">
                  <c:v>4.1505407786915214</c:v>
                </c:pt>
                <c:pt idx="153">
                  <c:v>4.4350052022425643</c:v>
                </c:pt>
                <c:pt idx="154">
                  <c:v>4.8291982274819816</c:v>
                </c:pt>
                <c:pt idx="155">
                  <c:v>5.611334583478353</c:v>
                </c:pt>
                <c:pt idx="156">
                  <c:v>4.8648655473091651</c:v>
                </c:pt>
                <c:pt idx="157">
                  <c:v>4.4692729697285642</c:v>
                </c:pt>
                <c:pt idx="158">
                  <c:v>4.6763519888299214</c:v>
                </c:pt>
                <c:pt idx="159">
                  <c:v>2.7469857910655548</c:v>
                </c:pt>
                <c:pt idx="160">
                  <c:v>2.1774303017735122</c:v>
                </c:pt>
                <c:pt idx="161">
                  <c:v>4.5097950521034988</c:v>
                </c:pt>
                <c:pt idx="162">
                  <c:v>4.7551157034022538</c:v>
                </c:pt>
                <c:pt idx="163">
                  <c:v>5.2178544019140531</c:v>
                </c:pt>
                <c:pt idx="164">
                  <c:v>4.7840268193457831</c:v>
                </c:pt>
                <c:pt idx="165">
                  <c:v>4.3777137302263895</c:v>
                </c:pt>
                <c:pt idx="166">
                  <c:v>4.0587974411580916</c:v>
                </c:pt>
                <c:pt idx="167">
                  <c:v>2.647879918190938</c:v>
                </c:pt>
                <c:pt idx="168">
                  <c:v>1.8456162018232192</c:v>
                </c:pt>
                <c:pt idx="169">
                  <c:v>2.1291771070150105</c:v>
                </c:pt>
                <c:pt idx="170">
                  <c:v>1.0926439536939512</c:v>
                </c:pt>
                <c:pt idx="171">
                  <c:v>4.3006798054693576</c:v>
                </c:pt>
                <c:pt idx="172">
                  <c:v>4.1702995400356428</c:v>
                </c:pt>
                <c:pt idx="173">
                  <c:v>2.6273283015726463</c:v>
                </c:pt>
                <c:pt idx="174">
                  <c:v>0.5790275277984307</c:v>
                </c:pt>
                <c:pt idx="175">
                  <c:v>2.6764029606398054</c:v>
                </c:pt>
                <c:pt idx="176">
                  <c:v>2.9622175164294617</c:v>
                </c:pt>
                <c:pt idx="177">
                  <c:v>1.8333214312322212</c:v>
                </c:pt>
                <c:pt idx="178">
                  <c:v>3.1809750444770373</c:v>
                </c:pt>
                <c:pt idx="179">
                  <c:v>4.6778085627927908</c:v>
                </c:pt>
                <c:pt idx="180">
                  <c:v>5.1737275519347747</c:v>
                </c:pt>
                <c:pt idx="181">
                  <c:v>4.4429093847055725</c:v>
                </c:pt>
                <c:pt idx="182">
                  <c:v>4.5216098886299108</c:v>
                </c:pt>
                <c:pt idx="183">
                  <c:v>2.1422111678568854</c:v>
                </c:pt>
                <c:pt idx="184">
                  <c:v>2.3403976789589649</c:v>
                </c:pt>
                <c:pt idx="185">
                  <c:v>2.9912720055390167</c:v>
                </c:pt>
                <c:pt idx="186">
                  <c:v>4.0961427987510177</c:v>
                </c:pt>
                <c:pt idx="187">
                  <c:v>3.1895163599782848</c:v>
                </c:pt>
                <c:pt idx="188">
                  <c:v>2.061087497693137</c:v>
                </c:pt>
                <c:pt idx="189">
                  <c:v>2.9384531759255594</c:v>
                </c:pt>
                <c:pt idx="190">
                  <c:v>1.6699367805128418</c:v>
                </c:pt>
                <c:pt idx="191">
                  <c:v>1.601001943732669</c:v>
                </c:pt>
                <c:pt idx="192">
                  <c:v>2.0196756817342845</c:v>
                </c:pt>
                <c:pt idx="193">
                  <c:v>3.0427683797654765</c:v>
                </c:pt>
                <c:pt idx="194">
                  <c:v>3.1336571996143192</c:v>
                </c:pt>
                <c:pt idx="195">
                  <c:v>4.2603054193080823</c:v>
                </c:pt>
                <c:pt idx="196">
                  <c:v>4.3899975673393072</c:v>
                </c:pt>
                <c:pt idx="197">
                  <c:v>4.2256933098166627</c:v>
                </c:pt>
                <c:pt idx="198">
                  <c:v>3.8723909530447429</c:v>
                </c:pt>
                <c:pt idx="199">
                  <c:v>3.6122838704565368</c:v>
                </c:pt>
                <c:pt idx="200">
                  <c:v>2.9892065916483688</c:v>
                </c:pt>
                <c:pt idx="201">
                  <c:v>3.7758338513795877</c:v>
                </c:pt>
                <c:pt idx="202">
                  <c:v>3.5349716162831584</c:v>
                </c:pt>
                <c:pt idx="203">
                  <c:v>2.1534784857651204</c:v>
                </c:pt>
                <c:pt idx="204">
                  <c:v>3.6695542455033205</c:v>
                </c:pt>
                <c:pt idx="205">
                  <c:v>4.2284390631702706</c:v>
                </c:pt>
                <c:pt idx="206">
                  <c:v>3.5207449369550261</c:v>
                </c:pt>
                <c:pt idx="207">
                  <c:v>3.6597072529612547</c:v>
                </c:pt>
                <c:pt idx="208">
                  <c:v>4.1750234656064293</c:v>
                </c:pt>
                <c:pt idx="209">
                  <c:v>3.5155263488691162</c:v>
                </c:pt>
                <c:pt idx="210">
                  <c:v>3.9726193531446512</c:v>
                </c:pt>
                <c:pt idx="211">
                  <c:v>3.2970879260811614</c:v>
                </c:pt>
                <c:pt idx="212">
                  <c:v>4.6535360814580713</c:v>
                </c:pt>
                <c:pt idx="213">
                  <c:v>4.2520665053562539</c:v>
                </c:pt>
                <c:pt idx="214">
                  <c:v>4.8761486280321122</c:v>
                </c:pt>
                <c:pt idx="215">
                  <c:v>4.1993093062218492</c:v>
                </c:pt>
                <c:pt idx="216">
                  <c:v>4.0482258424970894</c:v>
                </c:pt>
                <c:pt idx="217">
                  <c:v>2.2438274118490824</c:v>
                </c:pt>
                <c:pt idx="218">
                  <c:v>-3.7080956673994194</c:v>
                </c:pt>
                <c:pt idx="219">
                  <c:v>-9.0585488423702429</c:v>
                </c:pt>
                <c:pt idx="220">
                  <c:v>-9.8506135167159385</c:v>
                </c:pt>
                <c:pt idx="221">
                  <c:v>-7.3854931534467312</c:v>
                </c:pt>
                <c:pt idx="222">
                  <c:v>-3.5967334588817863</c:v>
                </c:pt>
                <c:pt idx="223">
                  <c:v>-1.0986999908378294</c:v>
                </c:pt>
                <c:pt idx="224">
                  <c:v>0.77519206309763433</c:v>
                </c:pt>
                <c:pt idx="225">
                  <c:v>1.7948878738188085</c:v>
                </c:pt>
                <c:pt idx="226">
                  <c:v>0.87560328765390238</c:v>
                </c:pt>
                <c:pt idx="227">
                  <c:v>3.5214762785479508</c:v>
                </c:pt>
                <c:pt idx="228">
                  <c:v>1.4678202054739842</c:v>
                </c:pt>
                <c:pt idx="229">
                  <c:v>2.4658371503774106</c:v>
                </c:pt>
                <c:pt idx="230">
                  <c:v>9.8075294487263847</c:v>
                </c:pt>
                <c:pt idx="231">
                  <c:v>15.370761395857159</c:v>
                </c:pt>
                <c:pt idx="232">
                  <c:v>16.61045147738291</c:v>
                </c:pt>
                <c:pt idx="233">
                  <c:v>14.327630667506483</c:v>
                </c:pt>
                <c:pt idx="234">
                  <c:v>10.730716530532675</c:v>
                </c:pt>
                <c:pt idx="235">
                  <c:v>7.911779424504914</c:v>
                </c:pt>
                <c:pt idx="236">
                  <c:v>5.784482604434956</c:v>
                </c:pt>
                <c:pt idx="237">
                  <c:v>4.2990418315955452</c:v>
                </c:pt>
                <c:pt idx="238">
                  <c:v>5.6662273155508416</c:v>
                </c:pt>
                <c:pt idx="239">
                  <c:v>4.2903574515242866</c:v>
                </c:pt>
                <c:pt idx="240">
                  <c:v>4.7307589006738198</c:v>
                </c:pt>
                <c:pt idx="241">
                  <c:v>4.3314312793995953</c:v>
                </c:pt>
                <c:pt idx="242">
                  <c:v>4.3746939607230928</c:v>
                </c:pt>
                <c:pt idx="243">
                  <c:v>4.4450937980866883</c:v>
                </c:pt>
                <c:pt idx="244">
                  <c:v>4.1559881258971529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5F-4918-94BF-70C6F0B408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102779136"/>
        <c:axId val="102785024"/>
      </c:barChart>
      <c:lineChart>
        <c:grouping val="standard"/>
        <c:varyColors val="0"/>
        <c:ser>
          <c:idx val="0"/>
          <c:order val="1"/>
          <c:tx>
            <c:v>Tendencia-ciclo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'C.1'!$B$20:$B$272</c:f>
              <c:numCache>
                <c:formatCode>mmm\-yy</c:formatCode>
                <c:ptCount val="246"/>
                <c:pt idx="0">
                  <c:v>37257</c:v>
                </c:pt>
                <c:pt idx="1">
                  <c:v>37288</c:v>
                </c:pt>
                <c:pt idx="2">
                  <c:v>37316</c:v>
                </c:pt>
                <c:pt idx="3">
                  <c:v>37347</c:v>
                </c:pt>
                <c:pt idx="4">
                  <c:v>37377</c:v>
                </c:pt>
                <c:pt idx="5">
                  <c:v>37408</c:v>
                </c:pt>
                <c:pt idx="6">
                  <c:v>37438</c:v>
                </c:pt>
                <c:pt idx="7">
                  <c:v>37469</c:v>
                </c:pt>
                <c:pt idx="8">
                  <c:v>37500</c:v>
                </c:pt>
                <c:pt idx="9">
                  <c:v>37530</c:v>
                </c:pt>
                <c:pt idx="10">
                  <c:v>37561</c:v>
                </c:pt>
                <c:pt idx="11">
                  <c:v>37591</c:v>
                </c:pt>
                <c:pt idx="12">
                  <c:v>37622</c:v>
                </c:pt>
                <c:pt idx="13">
                  <c:v>37653</c:v>
                </c:pt>
                <c:pt idx="14">
                  <c:v>37681</c:v>
                </c:pt>
                <c:pt idx="15">
                  <c:v>37712</c:v>
                </c:pt>
                <c:pt idx="16">
                  <c:v>37742</c:v>
                </c:pt>
                <c:pt idx="17">
                  <c:v>37773</c:v>
                </c:pt>
                <c:pt idx="18">
                  <c:v>37803</c:v>
                </c:pt>
                <c:pt idx="19">
                  <c:v>37834</c:v>
                </c:pt>
                <c:pt idx="20">
                  <c:v>37865</c:v>
                </c:pt>
                <c:pt idx="21">
                  <c:v>37895</c:v>
                </c:pt>
                <c:pt idx="22">
                  <c:v>37926</c:v>
                </c:pt>
                <c:pt idx="23">
                  <c:v>37956</c:v>
                </c:pt>
                <c:pt idx="24">
                  <c:v>37987</c:v>
                </c:pt>
                <c:pt idx="25">
                  <c:v>38018</c:v>
                </c:pt>
                <c:pt idx="26">
                  <c:v>38047</c:v>
                </c:pt>
                <c:pt idx="27">
                  <c:v>38078</c:v>
                </c:pt>
                <c:pt idx="28">
                  <c:v>38108</c:v>
                </c:pt>
                <c:pt idx="29">
                  <c:v>38139</c:v>
                </c:pt>
                <c:pt idx="30">
                  <c:v>38169</c:v>
                </c:pt>
                <c:pt idx="31">
                  <c:v>38200</c:v>
                </c:pt>
                <c:pt idx="32">
                  <c:v>38231</c:v>
                </c:pt>
                <c:pt idx="33">
                  <c:v>38261</c:v>
                </c:pt>
                <c:pt idx="34">
                  <c:v>38292</c:v>
                </c:pt>
                <c:pt idx="35">
                  <c:v>38322</c:v>
                </c:pt>
                <c:pt idx="36">
                  <c:v>38353</c:v>
                </c:pt>
                <c:pt idx="37">
                  <c:v>38384</c:v>
                </c:pt>
                <c:pt idx="38">
                  <c:v>38412</c:v>
                </c:pt>
                <c:pt idx="39">
                  <c:v>38443</c:v>
                </c:pt>
                <c:pt idx="40">
                  <c:v>38473</c:v>
                </c:pt>
                <c:pt idx="41">
                  <c:v>38504</c:v>
                </c:pt>
                <c:pt idx="42">
                  <c:v>38534</c:v>
                </c:pt>
                <c:pt idx="43">
                  <c:v>38565</c:v>
                </c:pt>
                <c:pt idx="44">
                  <c:v>38596</c:v>
                </c:pt>
                <c:pt idx="45">
                  <c:v>38626</c:v>
                </c:pt>
                <c:pt idx="46">
                  <c:v>38657</c:v>
                </c:pt>
                <c:pt idx="47">
                  <c:v>38687</c:v>
                </c:pt>
                <c:pt idx="48">
                  <c:v>38718</c:v>
                </c:pt>
                <c:pt idx="49">
                  <c:v>38749</c:v>
                </c:pt>
                <c:pt idx="50">
                  <c:v>38777</c:v>
                </c:pt>
                <c:pt idx="51">
                  <c:v>38808</c:v>
                </c:pt>
                <c:pt idx="52">
                  <c:v>38838</c:v>
                </c:pt>
                <c:pt idx="53">
                  <c:v>38869</c:v>
                </c:pt>
                <c:pt idx="54">
                  <c:v>38899</c:v>
                </c:pt>
                <c:pt idx="55">
                  <c:v>38930</c:v>
                </c:pt>
                <c:pt idx="56">
                  <c:v>38961</c:v>
                </c:pt>
                <c:pt idx="57">
                  <c:v>38991</c:v>
                </c:pt>
                <c:pt idx="58">
                  <c:v>39022</c:v>
                </c:pt>
                <c:pt idx="59">
                  <c:v>39052</c:v>
                </c:pt>
                <c:pt idx="60">
                  <c:v>39083</c:v>
                </c:pt>
                <c:pt idx="61">
                  <c:v>39114</c:v>
                </c:pt>
                <c:pt idx="62">
                  <c:v>39142</c:v>
                </c:pt>
                <c:pt idx="63">
                  <c:v>39173</c:v>
                </c:pt>
                <c:pt idx="64">
                  <c:v>39203</c:v>
                </c:pt>
                <c:pt idx="65">
                  <c:v>39234</c:v>
                </c:pt>
                <c:pt idx="66">
                  <c:v>39264</c:v>
                </c:pt>
                <c:pt idx="67">
                  <c:v>39295</c:v>
                </c:pt>
                <c:pt idx="68">
                  <c:v>39326</c:v>
                </c:pt>
                <c:pt idx="69">
                  <c:v>39356</c:v>
                </c:pt>
                <c:pt idx="70">
                  <c:v>39387</c:v>
                </c:pt>
                <c:pt idx="71">
                  <c:v>39417</c:v>
                </c:pt>
                <c:pt idx="72">
                  <c:v>39448</c:v>
                </c:pt>
                <c:pt idx="73">
                  <c:v>39479</c:v>
                </c:pt>
                <c:pt idx="74">
                  <c:v>39508</c:v>
                </c:pt>
                <c:pt idx="75">
                  <c:v>39539</c:v>
                </c:pt>
                <c:pt idx="76">
                  <c:v>39569</c:v>
                </c:pt>
                <c:pt idx="77">
                  <c:v>39600</c:v>
                </c:pt>
                <c:pt idx="78">
                  <c:v>39630</c:v>
                </c:pt>
                <c:pt idx="79">
                  <c:v>39661</c:v>
                </c:pt>
                <c:pt idx="80">
                  <c:v>39692</c:v>
                </c:pt>
                <c:pt idx="81">
                  <c:v>39722</c:v>
                </c:pt>
                <c:pt idx="82">
                  <c:v>39753</c:v>
                </c:pt>
                <c:pt idx="83">
                  <c:v>39783</c:v>
                </c:pt>
                <c:pt idx="84">
                  <c:v>39814</c:v>
                </c:pt>
                <c:pt idx="85">
                  <c:v>39845</c:v>
                </c:pt>
                <c:pt idx="86">
                  <c:v>39873</c:v>
                </c:pt>
                <c:pt idx="87">
                  <c:v>39904</c:v>
                </c:pt>
                <c:pt idx="88">
                  <c:v>39934</c:v>
                </c:pt>
                <c:pt idx="89">
                  <c:v>39965</c:v>
                </c:pt>
                <c:pt idx="90">
                  <c:v>39995</c:v>
                </c:pt>
                <c:pt idx="91">
                  <c:v>40026</c:v>
                </c:pt>
                <c:pt idx="92">
                  <c:v>40057</c:v>
                </c:pt>
                <c:pt idx="93">
                  <c:v>40087</c:v>
                </c:pt>
                <c:pt idx="94">
                  <c:v>40118</c:v>
                </c:pt>
                <c:pt idx="95">
                  <c:v>40148</c:v>
                </c:pt>
                <c:pt idx="96">
                  <c:v>40179</c:v>
                </c:pt>
                <c:pt idx="97">
                  <c:v>40210</c:v>
                </c:pt>
                <c:pt idx="98">
                  <c:v>40238</c:v>
                </c:pt>
                <c:pt idx="99">
                  <c:v>40269</c:v>
                </c:pt>
                <c:pt idx="100">
                  <c:v>40299</c:v>
                </c:pt>
                <c:pt idx="101">
                  <c:v>40330</c:v>
                </c:pt>
                <c:pt idx="102">
                  <c:v>40360</c:v>
                </c:pt>
                <c:pt idx="103">
                  <c:v>40391</c:v>
                </c:pt>
                <c:pt idx="104">
                  <c:v>40422</c:v>
                </c:pt>
                <c:pt idx="105">
                  <c:v>40452</c:v>
                </c:pt>
                <c:pt idx="106">
                  <c:v>40483</c:v>
                </c:pt>
                <c:pt idx="107">
                  <c:v>40513</c:v>
                </c:pt>
                <c:pt idx="108">
                  <c:v>40544</c:v>
                </c:pt>
                <c:pt idx="109">
                  <c:v>40575</c:v>
                </c:pt>
                <c:pt idx="110">
                  <c:v>40603</c:v>
                </c:pt>
                <c:pt idx="111">
                  <c:v>40634</c:v>
                </c:pt>
                <c:pt idx="112">
                  <c:v>40664</c:v>
                </c:pt>
                <c:pt idx="113">
                  <c:v>40695</c:v>
                </c:pt>
                <c:pt idx="114">
                  <c:v>40725</c:v>
                </c:pt>
                <c:pt idx="115">
                  <c:v>40756</c:v>
                </c:pt>
                <c:pt idx="116">
                  <c:v>40787</c:v>
                </c:pt>
                <c:pt idx="117">
                  <c:v>40817</c:v>
                </c:pt>
                <c:pt idx="118">
                  <c:v>40848</c:v>
                </c:pt>
                <c:pt idx="119">
                  <c:v>40878</c:v>
                </c:pt>
                <c:pt idx="120">
                  <c:v>40909</c:v>
                </c:pt>
                <c:pt idx="121">
                  <c:v>40940</c:v>
                </c:pt>
                <c:pt idx="122">
                  <c:v>40969</c:v>
                </c:pt>
                <c:pt idx="123">
                  <c:v>41000</c:v>
                </c:pt>
                <c:pt idx="124">
                  <c:v>41030</c:v>
                </c:pt>
                <c:pt idx="125">
                  <c:v>41061</c:v>
                </c:pt>
                <c:pt idx="126">
                  <c:v>41091</c:v>
                </c:pt>
                <c:pt idx="127">
                  <c:v>41122</c:v>
                </c:pt>
                <c:pt idx="128">
                  <c:v>41153</c:v>
                </c:pt>
                <c:pt idx="129">
                  <c:v>41183</c:v>
                </c:pt>
                <c:pt idx="130">
                  <c:v>41214</c:v>
                </c:pt>
                <c:pt idx="131">
                  <c:v>41244</c:v>
                </c:pt>
                <c:pt idx="132">
                  <c:v>41275</c:v>
                </c:pt>
                <c:pt idx="133">
                  <c:v>41306</c:v>
                </c:pt>
                <c:pt idx="134">
                  <c:v>41334</c:v>
                </c:pt>
                <c:pt idx="135">
                  <c:v>41365</c:v>
                </c:pt>
                <c:pt idx="136">
                  <c:v>41395</c:v>
                </c:pt>
                <c:pt idx="137">
                  <c:v>41426</c:v>
                </c:pt>
                <c:pt idx="138">
                  <c:v>41456</c:v>
                </c:pt>
                <c:pt idx="139">
                  <c:v>41487</c:v>
                </c:pt>
                <c:pt idx="140">
                  <c:v>41518</c:v>
                </c:pt>
                <c:pt idx="141">
                  <c:v>41548</c:v>
                </c:pt>
                <c:pt idx="142">
                  <c:v>41579</c:v>
                </c:pt>
                <c:pt idx="143">
                  <c:v>41609</c:v>
                </c:pt>
                <c:pt idx="144">
                  <c:v>41640</c:v>
                </c:pt>
                <c:pt idx="145">
                  <c:v>41671</c:v>
                </c:pt>
                <c:pt idx="146">
                  <c:v>41699</c:v>
                </c:pt>
                <c:pt idx="147">
                  <c:v>41730</c:v>
                </c:pt>
                <c:pt idx="148">
                  <c:v>41760</c:v>
                </c:pt>
                <c:pt idx="149">
                  <c:v>41791</c:v>
                </c:pt>
                <c:pt idx="150">
                  <c:v>41821</c:v>
                </c:pt>
                <c:pt idx="151">
                  <c:v>41852</c:v>
                </c:pt>
                <c:pt idx="152">
                  <c:v>41883</c:v>
                </c:pt>
                <c:pt idx="153">
                  <c:v>41913</c:v>
                </c:pt>
                <c:pt idx="154">
                  <c:v>41944</c:v>
                </c:pt>
                <c:pt idx="155">
                  <c:v>41974</c:v>
                </c:pt>
                <c:pt idx="156">
                  <c:v>42005</c:v>
                </c:pt>
                <c:pt idx="157">
                  <c:v>42036</c:v>
                </c:pt>
                <c:pt idx="158">
                  <c:v>42064</c:v>
                </c:pt>
                <c:pt idx="159">
                  <c:v>42095</c:v>
                </c:pt>
                <c:pt idx="160">
                  <c:v>42125</c:v>
                </c:pt>
                <c:pt idx="161">
                  <c:v>42156</c:v>
                </c:pt>
                <c:pt idx="162">
                  <c:v>42186</c:v>
                </c:pt>
                <c:pt idx="163">
                  <c:v>42217</c:v>
                </c:pt>
                <c:pt idx="164">
                  <c:v>42248</c:v>
                </c:pt>
                <c:pt idx="165">
                  <c:v>42278</c:v>
                </c:pt>
                <c:pt idx="166">
                  <c:v>42309</c:v>
                </c:pt>
                <c:pt idx="167">
                  <c:v>42339</c:v>
                </c:pt>
                <c:pt idx="168">
                  <c:v>42370</c:v>
                </c:pt>
                <c:pt idx="169">
                  <c:v>42401</c:v>
                </c:pt>
                <c:pt idx="170">
                  <c:v>42430</c:v>
                </c:pt>
                <c:pt idx="171">
                  <c:v>42461</c:v>
                </c:pt>
                <c:pt idx="172">
                  <c:v>42491</c:v>
                </c:pt>
                <c:pt idx="173">
                  <c:v>42522</c:v>
                </c:pt>
                <c:pt idx="174">
                  <c:v>42552</c:v>
                </c:pt>
                <c:pt idx="175">
                  <c:v>42583</c:v>
                </c:pt>
                <c:pt idx="176">
                  <c:v>42614</c:v>
                </c:pt>
                <c:pt idx="177">
                  <c:v>42644</c:v>
                </c:pt>
                <c:pt idx="178">
                  <c:v>42675</c:v>
                </c:pt>
                <c:pt idx="179">
                  <c:v>42705</c:v>
                </c:pt>
                <c:pt idx="180">
                  <c:v>42736</c:v>
                </c:pt>
                <c:pt idx="181">
                  <c:v>42767</c:v>
                </c:pt>
                <c:pt idx="182">
                  <c:v>42795</c:v>
                </c:pt>
                <c:pt idx="183">
                  <c:v>42826</c:v>
                </c:pt>
                <c:pt idx="184">
                  <c:v>42856</c:v>
                </c:pt>
                <c:pt idx="185">
                  <c:v>42887</c:v>
                </c:pt>
                <c:pt idx="186">
                  <c:v>42917</c:v>
                </c:pt>
                <c:pt idx="187">
                  <c:v>42948</c:v>
                </c:pt>
                <c:pt idx="188">
                  <c:v>42979</c:v>
                </c:pt>
                <c:pt idx="189">
                  <c:v>43009</c:v>
                </c:pt>
                <c:pt idx="190">
                  <c:v>43040</c:v>
                </c:pt>
                <c:pt idx="191">
                  <c:v>43070</c:v>
                </c:pt>
                <c:pt idx="192">
                  <c:v>43101</c:v>
                </c:pt>
                <c:pt idx="193">
                  <c:v>43132</c:v>
                </c:pt>
                <c:pt idx="194">
                  <c:v>43160</c:v>
                </c:pt>
                <c:pt idx="195">
                  <c:v>43191</c:v>
                </c:pt>
                <c:pt idx="196">
                  <c:v>43221</c:v>
                </c:pt>
                <c:pt idx="197">
                  <c:v>43252</c:v>
                </c:pt>
                <c:pt idx="198">
                  <c:v>43282</c:v>
                </c:pt>
                <c:pt idx="199">
                  <c:v>43313</c:v>
                </c:pt>
                <c:pt idx="200">
                  <c:v>43344</c:v>
                </c:pt>
                <c:pt idx="201">
                  <c:v>43374</c:v>
                </c:pt>
                <c:pt idx="202">
                  <c:v>43405</c:v>
                </c:pt>
                <c:pt idx="203">
                  <c:v>43435</c:v>
                </c:pt>
                <c:pt idx="204">
                  <c:v>43466</c:v>
                </c:pt>
                <c:pt idx="205">
                  <c:v>43497</c:v>
                </c:pt>
                <c:pt idx="206">
                  <c:v>43525</c:v>
                </c:pt>
                <c:pt idx="207">
                  <c:v>43556</c:v>
                </c:pt>
                <c:pt idx="208">
                  <c:v>43586</c:v>
                </c:pt>
                <c:pt idx="209">
                  <c:v>43617</c:v>
                </c:pt>
                <c:pt idx="210">
                  <c:v>43647</c:v>
                </c:pt>
                <c:pt idx="211">
                  <c:v>43678</c:v>
                </c:pt>
                <c:pt idx="212">
                  <c:v>43709</c:v>
                </c:pt>
                <c:pt idx="213">
                  <c:v>43739</c:v>
                </c:pt>
                <c:pt idx="214">
                  <c:v>43770</c:v>
                </c:pt>
                <c:pt idx="215">
                  <c:v>43800</c:v>
                </c:pt>
                <c:pt idx="216">
                  <c:v>43831</c:v>
                </c:pt>
                <c:pt idx="217">
                  <c:v>43862</c:v>
                </c:pt>
                <c:pt idx="218">
                  <c:v>43891</c:v>
                </c:pt>
                <c:pt idx="219">
                  <c:v>43922</c:v>
                </c:pt>
                <c:pt idx="220">
                  <c:v>43952</c:v>
                </c:pt>
                <c:pt idx="221">
                  <c:v>43983</c:v>
                </c:pt>
                <c:pt idx="222">
                  <c:v>44013</c:v>
                </c:pt>
                <c:pt idx="223">
                  <c:v>44044</c:v>
                </c:pt>
                <c:pt idx="224">
                  <c:v>44075</c:v>
                </c:pt>
                <c:pt idx="225">
                  <c:v>44105</c:v>
                </c:pt>
                <c:pt idx="226">
                  <c:v>44136</c:v>
                </c:pt>
                <c:pt idx="227">
                  <c:v>44166</c:v>
                </c:pt>
                <c:pt idx="228">
                  <c:v>44197</c:v>
                </c:pt>
                <c:pt idx="229">
                  <c:v>44228</c:v>
                </c:pt>
                <c:pt idx="230">
                  <c:v>44256</c:v>
                </c:pt>
                <c:pt idx="231">
                  <c:v>44287</c:v>
                </c:pt>
                <c:pt idx="232">
                  <c:v>44317</c:v>
                </c:pt>
                <c:pt idx="233">
                  <c:v>44348</c:v>
                </c:pt>
                <c:pt idx="234">
                  <c:v>44378</c:v>
                </c:pt>
                <c:pt idx="235">
                  <c:v>44409</c:v>
                </c:pt>
                <c:pt idx="236">
                  <c:v>44440</c:v>
                </c:pt>
                <c:pt idx="237">
                  <c:v>44470</c:v>
                </c:pt>
                <c:pt idx="238">
                  <c:v>44501</c:v>
                </c:pt>
                <c:pt idx="239">
                  <c:v>44531</c:v>
                </c:pt>
                <c:pt idx="240">
                  <c:v>44562</c:v>
                </c:pt>
                <c:pt idx="241">
                  <c:v>44593</c:v>
                </c:pt>
                <c:pt idx="242">
                  <c:v>44621</c:v>
                </c:pt>
                <c:pt idx="243">
                  <c:v>44652</c:v>
                </c:pt>
                <c:pt idx="244">
                  <c:v>44682</c:v>
                </c:pt>
              </c:numCache>
            </c:numRef>
          </c:cat>
          <c:val>
            <c:numRef>
              <c:f>'C.1'!$F$20:$F$272</c:f>
              <c:numCache>
                <c:formatCode>#,##0.0</c:formatCode>
                <c:ptCount val="246"/>
                <c:pt idx="0">
                  <c:v>3.5331095128051402</c:v>
                </c:pt>
                <c:pt idx="1">
                  <c:v>3.8212519331360966</c:v>
                </c:pt>
                <c:pt idx="2">
                  <c:v>4.130388367124894</c:v>
                </c:pt>
                <c:pt idx="3">
                  <c:v>4.5786826005651164</c:v>
                </c:pt>
                <c:pt idx="4">
                  <c:v>5.1338127652360157</c:v>
                </c:pt>
                <c:pt idx="5">
                  <c:v>5.5350876664764286</c:v>
                </c:pt>
                <c:pt idx="6">
                  <c:v>5.5419704508657901</c:v>
                </c:pt>
                <c:pt idx="7">
                  <c:v>5.1150326080198028</c:v>
                </c:pt>
                <c:pt idx="8">
                  <c:v>4.4784001652793819</c:v>
                </c:pt>
                <c:pt idx="9">
                  <c:v>3.8943176960064108</c:v>
                </c:pt>
                <c:pt idx="10">
                  <c:v>3.5760242567526319</c:v>
                </c:pt>
                <c:pt idx="11">
                  <c:v>3.5663537445232549</c:v>
                </c:pt>
                <c:pt idx="12">
                  <c:v>3.7167293549975113</c:v>
                </c:pt>
                <c:pt idx="13">
                  <c:v>3.8158111179660068</c:v>
                </c:pt>
                <c:pt idx="14">
                  <c:v>3.7702078776829211</c:v>
                </c:pt>
                <c:pt idx="15">
                  <c:v>3.5218498711006845</c:v>
                </c:pt>
                <c:pt idx="16">
                  <c:v>3.1364008825861305</c:v>
                </c:pt>
                <c:pt idx="17">
                  <c:v>2.8387269893468243</c:v>
                </c:pt>
                <c:pt idx="18">
                  <c:v>2.6536204412689983</c:v>
                </c:pt>
                <c:pt idx="19">
                  <c:v>2.5033477133146818</c:v>
                </c:pt>
                <c:pt idx="20">
                  <c:v>2.3047261147021629</c:v>
                </c:pt>
                <c:pt idx="21">
                  <c:v>1.9752664022432782</c:v>
                </c:pt>
                <c:pt idx="22">
                  <c:v>1.5354757282405558</c:v>
                </c:pt>
                <c:pt idx="23">
                  <c:v>1.1205580659753593</c:v>
                </c:pt>
                <c:pt idx="24">
                  <c:v>0.91361995878935431</c:v>
                </c:pt>
                <c:pt idx="25">
                  <c:v>0.99106339350041139</c:v>
                </c:pt>
                <c:pt idx="26">
                  <c:v>1.3282861571981783</c:v>
                </c:pt>
                <c:pt idx="27">
                  <c:v>1.7771701026879896</c:v>
                </c:pt>
                <c:pt idx="28">
                  <c:v>2.2888094744486267</c:v>
                </c:pt>
                <c:pt idx="29">
                  <c:v>2.7215167059408145</c:v>
                </c:pt>
                <c:pt idx="30">
                  <c:v>3.0600863899167905</c:v>
                </c:pt>
                <c:pt idx="31">
                  <c:v>3.3557389835103635</c:v>
                </c:pt>
                <c:pt idx="32">
                  <c:v>3.5997581605614215</c:v>
                </c:pt>
                <c:pt idx="33">
                  <c:v>3.8514059789897885</c:v>
                </c:pt>
                <c:pt idx="34">
                  <c:v>4.1078144036301723</c:v>
                </c:pt>
                <c:pt idx="35">
                  <c:v>4.3498381569095272</c:v>
                </c:pt>
                <c:pt idx="36">
                  <c:v>4.5691821890893323</c:v>
                </c:pt>
                <c:pt idx="37">
                  <c:v>4.7232109245224194</c:v>
                </c:pt>
                <c:pt idx="38">
                  <c:v>4.7458957841940901</c:v>
                </c:pt>
                <c:pt idx="39">
                  <c:v>4.6136518468058227</c:v>
                </c:pt>
                <c:pt idx="40">
                  <c:v>4.2567139971840078</c:v>
                </c:pt>
                <c:pt idx="41">
                  <c:v>3.6282186589864835</c:v>
                </c:pt>
                <c:pt idx="42">
                  <c:v>2.8919980753373125</c:v>
                </c:pt>
                <c:pt idx="43">
                  <c:v>2.2624011552355512</c:v>
                </c:pt>
                <c:pt idx="44">
                  <c:v>1.9721428322232413</c:v>
                </c:pt>
                <c:pt idx="45">
                  <c:v>2.0690141172602097</c:v>
                </c:pt>
                <c:pt idx="46">
                  <c:v>2.4863343025189408</c:v>
                </c:pt>
                <c:pt idx="47">
                  <c:v>3.0178482449463075</c:v>
                </c:pt>
                <c:pt idx="48">
                  <c:v>3.4128069935503618</c:v>
                </c:pt>
                <c:pt idx="49">
                  <c:v>3.6274827192794561</c:v>
                </c:pt>
                <c:pt idx="50">
                  <c:v>3.6959022335294236</c:v>
                </c:pt>
                <c:pt idx="51">
                  <c:v>3.7815760562554459</c:v>
                </c:pt>
                <c:pt idx="52">
                  <c:v>4.0912689965256703</c:v>
                </c:pt>
                <c:pt idx="53">
                  <c:v>4.8029999087411568</c:v>
                </c:pt>
                <c:pt idx="54">
                  <c:v>5.7772979341018385</c:v>
                </c:pt>
                <c:pt idx="55">
                  <c:v>6.6939002046125751</c:v>
                </c:pt>
                <c:pt idx="56">
                  <c:v>7.3005378560715712</c:v>
                </c:pt>
                <c:pt idx="57">
                  <c:v>7.549460020503588</c:v>
                </c:pt>
                <c:pt idx="58">
                  <c:v>7.4750773817250149</c:v>
                </c:pt>
                <c:pt idx="59">
                  <c:v>7.2141420802281431</c:v>
                </c:pt>
                <c:pt idx="60">
                  <c:v>6.9510034672611454</c:v>
                </c:pt>
                <c:pt idx="61">
                  <c:v>6.787819836939164</c:v>
                </c:pt>
                <c:pt idx="62">
                  <c:v>6.789903498553727</c:v>
                </c:pt>
                <c:pt idx="63">
                  <c:v>6.8950627507963702</c:v>
                </c:pt>
                <c:pt idx="64">
                  <c:v>6.8652126659902706</c:v>
                </c:pt>
                <c:pt idx="65">
                  <c:v>6.6078382604703307</c:v>
                </c:pt>
                <c:pt idx="66">
                  <c:v>6.1676703810207698</c:v>
                </c:pt>
                <c:pt idx="67">
                  <c:v>5.6995880912089234</c:v>
                </c:pt>
                <c:pt idx="68">
                  <c:v>5.2750535452480705</c:v>
                </c:pt>
                <c:pt idx="69">
                  <c:v>4.9019115340892938</c:v>
                </c:pt>
                <c:pt idx="70">
                  <c:v>4.6614904714226526</c:v>
                </c:pt>
                <c:pt idx="71">
                  <c:v>4.6247661177534383</c:v>
                </c:pt>
                <c:pt idx="72">
                  <c:v>4.7586917180969976</c:v>
                </c:pt>
                <c:pt idx="73">
                  <c:v>4.909420469250577</c:v>
                </c:pt>
                <c:pt idx="74">
                  <c:v>4.9496031722633376</c:v>
                </c:pt>
                <c:pt idx="75">
                  <c:v>4.8271121810254556</c:v>
                </c:pt>
                <c:pt idx="76">
                  <c:v>4.6044696061836419</c:v>
                </c:pt>
                <c:pt idx="77">
                  <c:v>4.3089080952226908</c:v>
                </c:pt>
                <c:pt idx="78">
                  <c:v>3.9559277294869872</c:v>
                </c:pt>
                <c:pt idx="79">
                  <c:v>3.5815267773769506</c:v>
                </c:pt>
                <c:pt idx="80">
                  <c:v>3.1487813643815485</c:v>
                </c:pt>
                <c:pt idx="81">
                  <c:v>2.5986862673909883</c:v>
                </c:pt>
                <c:pt idx="82">
                  <c:v>1.8846549102090364</c:v>
                </c:pt>
                <c:pt idx="83">
                  <c:v>1.046809297359502</c:v>
                </c:pt>
                <c:pt idx="84">
                  <c:v>0.19227941279127947</c:v>
                </c:pt>
                <c:pt idx="85">
                  <c:v>-0.47814111231477341</c:v>
                </c:pt>
                <c:pt idx="86">
                  <c:v>-0.79906532804271535</c:v>
                </c:pt>
                <c:pt idx="87">
                  <c:v>-0.79767925950456231</c:v>
                </c:pt>
                <c:pt idx="88">
                  <c:v>-0.48871435570184474</c:v>
                </c:pt>
                <c:pt idx="89">
                  <c:v>-2.7984943692743514E-2</c:v>
                </c:pt>
                <c:pt idx="90">
                  <c:v>0.47400156865933241</c:v>
                </c:pt>
                <c:pt idx="91">
                  <c:v>0.94680609982206931</c:v>
                </c:pt>
                <c:pt idx="92">
                  <c:v>1.3921006602893584</c:v>
                </c:pt>
                <c:pt idx="93">
                  <c:v>1.8564185498345438</c:v>
                </c:pt>
                <c:pt idx="94">
                  <c:v>2.3174176211343109</c:v>
                </c:pt>
                <c:pt idx="95">
                  <c:v>2.7060790512382056</c:v>
                </c:pt>
                <c:pt idx="96">
                  <c:v>3.0559556054955408</c:v>
                </c:pt>
                <c:pt idx="97">
                  <c:v>3.3260256663352408</c:v>
                </c:pt>
                <c:pt idx="98">
                  <c:v>3.3792559063849978</c:v>
                </c:pt>
                <c:pt idx="99">
                  <c:v>3.2264307013816449</c:v>
                </c:pt>
                <c:pt idx="100">
                  <c:v>2.8982904437023933</c:v>
                </c:pt>
                <c:pt idx="101">
                  <c:v>2.5015112667613266</c:v>
                </c:pt>
                <c:pt idx="102">
                  <c:v>2.2130517634690392</c:v>
                </c:pt>
                <c:pt idx="103">
                  <c:v>2.1187146258034915</c:v>
                </c:pt>
                <c:pt idx="104">
                  <c:v>2.2921176019407739</c:v>
                </c:pt>
                <c:pt idx="105">
                  <c:v>2.6604533629194975</c:v>
                </c:pt>
                <c:pt idx="106">
                  <c:v>3.1259991468053556</c:v>
                </c:pt>
                <c:pt idx="107">
                  <c:v>3.5741464371526774</c:v>
                </c:pt>
                <c:pt idx="108">
                  <c:v>3.8423175683638249</c:v>
                </c:pt>
                <c:pt idx="109">
                  <c:v>3.921176634929239</c:v>
                </c:pt>
                <c:pt idx="110">
                  <c:v>3.9740657366101715</c:v>
                </c:pt>
                <c:pt idx="111">
                  <c:v>4.142916638216974</c:v>
                </c:pt>
                <c:pt idx="112">
                  <c:v>4.4369814403442831</c:v>
                </c:pt>
                <c:pt idx="113">
                  <c:v>4.8384291731897093</c:v>
                </c:pt>
                <c:pt idx="114">
                  <c:v>5.1748482530521471</c:v>
                </c:pt>
                <c:pt idx="115">
                  <c:v>5.2488664846808319</c:v>
                </c:pt>
                <c:pt idx="116">
                  <c:v>4.9841767165862905</c:v>
                </c:pt>
                <c:pt idx="117">
                  <c:v>4.4914452994570127</c:v>
                </c:pt>
                <c:pt idx="118">
                  <c:v>3.9364438082950102</c:v>
                </c:pt>
                <c:pt idx="119">
                  <c:v>3.4896333429051367</c:v>
                </c:pt>
                <c:pt idx="120">
                  <c:v>3.260621517487138</c:v>
                </c:pt>
                <c:pt idx="121">
                  <c:v>3.212486369367511</c:v>
                </c:pt>
                <c:pt idx="122">
                  <c:v>3.2216156569300267</c:v>
                </c:pt>
                <c:pt idx="123">
                  <c:v>3.1488674553825433</c:v>
                </c:pt>
                <c:pt idx="124">
                  <c:v>2.9972143492979768</c:v>
                </c:pt>
                <c:pt idx="125">
                  <c:v>2.8209935199883915</c:v>
                </c:pt>
                <c:pt idx="126">
                  <c:v>2.6940035425491828</c:v>
                </c:pt>
                <c:pt idx="127">
                  <c:v>2.7484109304843258</c:v>
                </c:pt>
                <c:pt idx="128">
                  <c:v>2.9880715891369221</c:v>
                </c:pt>
                <c:pt idx="129">
                  <c:v>3.3033011556875067</c:v>
                </c:pt>
                <c:pt idx="130">
                  <c:v>3.6071391489685993</c:v>
                </c:pt>
                <c:pt idx="131">
                  <c:v>3.8455461724763467</c:v>
                </c:pt>
                <c:pt idx="132">
                  <c:v>4.0057328112054904</c:v>
                </c:pt>
                <c:pt idx="133">
                  <c:v>4.0020251891157699</c:v>
                </c:pt>
                <c:pt idx="134">
                  <c:v>3.908562763473995</c:v>
                </c:pt>
                <c:pt idx="135">
                  <c:v>3.8073333778050937</c:v>
                </c:pt>
                <c:pt idx="136">
                  <c:v>3.6811796185456558</c:v>
                </c:pt>
                <c:pt idx="137">
                  <c:v>3.5390170278828919</c:v>
                </c:pt>
                <c:pt idx="138">
                  <c:v>3.4210631549578636</c:v>
                </c:pt>
                <c:pt idx="139">
                  <c:v>3.2796415330634829</c:v>
                </c:pt>
                <c:pt idx="140">
                  <c:v>3.1111699388268761</c:v>
                </c:pt>
                <c:pt idx="141">
                  <c:v>2.9875673486664596</c:v>
                </c:pt>
                <c:pt idx="142">
                  <c:v>2.97162105042392</c:v>
                </c:pt>
                <c:pt idx="143">
                  <c:v>3.1059705293542663</c:v>
                </c:pt>
                <c:pt idx="144">
                  <c:v>3.3735802141289923</c:v>
                </c:pt>
                <c:pt idx="145">
                  <c:v>3.8238890833104904</c:v>
                </c:pt>
                <c:pt idx="146">
                  <c:v>4.2596811307734441</c:v>
                </c:pt>
                <c:pt idx="147">
                  <c:v>4.5946104921126789</c:v>
                </c:pt>
                <c:pt idx="148">
                  <c:v>4.8089999747925987</c:v>
                </c:pt>
                <c:pt idx="149">
                  <c:v>4.8211888144399637</c:v>
                </c:pt>
                <c:pt idx="150">
                  <c:v>4.6215561499983551</c:v>
                </c:pt>
                <c:pt idx="151">
                  <c:v>4.4177663664732876</c:v>
                </c:pt>
                <c:pt idx="152">
                  <c:v>4.39912855214979</c:v>
                </c:pt>
                <c:pt idx="153">
                  <c:v>4.6105672917473157</c:v>
                </c:pt>
                <c:pt idx="154">
                  <c:v>4.8948527042905283</c:v>
                </c:pt>
                <c:pt idx="155">
                  <c:v>5.005648970186698</c:v>
                </c:pt>
                <c:pt idx="156">
                  <c:v>4.7648835968403489</c:v>
                </c:pt>
                <c:pt idx="157">
                  <c:v>4.2191966028795775</c:v>
                </c:pt>
                <c:pt idx="158">
                  <c:v>3.6083523034176892</c:v>
                </c:pt>
                <c:pt idx="159">
                  <c:v>3.2727274627333429</c:v>
                </c:pt>
                <c:pt idx="160">
                  <c:v>3.414155285251212</c:v>
                </c:pt>
                <c:pt idx="161">
                  <c:v>4.0299535920164544</c:v>
                </c:pt>
                <c:pt idx="162">
                  <c:v>4.7860445927504429</c:v>
                </c:pt>
                <c:pt idx="163">
                  <c:v>5.2667816741176665</c:v>
                </c:pt>
                <c:pt idx="164">
                  <c:v>5.2093533681884168</c:v>
                </c:pt>
                <c:pt idx="165">
                  <c:v>4.6453384113403331</c:v>
                </c:pt>
                <c:pt idx="166">
                  <c:v>3.8115266978727078</c:v>
                </c:pt>
                <c:pt idx="167">
                  <c:v>2.9461503001235059</c:v>
                </c:pt>
                <c:pt idx="168">
                  <c:v>2.365579625610394</c:v>
                </c:pt>
                <c:pt idx="169">
                  <c:v>2.255352415719031</c:v>
                </c:pt>
                <c:pt idx="170">
                  <c:v>2.5573375431661844</c:v>
                </c:pt>
                <c:pt idx="171">
                  <c:v>2.9020456102886669</c:v>
                </c:pt>
                <c:pt idx="172">
                  <c:v>2.9376887660267528</c:v>
                </c:pt>
                <c:pt idx="173">
                  <c:v>2.6479352872928956</c:v>
                </c:pt>
                <c:pt idx="174">
                  <c:v>2.2905245943500461</c:v>
                </c:pt>
                <c:pt idx="175">
                  <c:v>2.1264572595015778</c:v>
                </c:pt>
                <c:pt idx="176">
                  <c:v>2.2977084254271745</c:v>
                </c:pt>
                <c:pt idx="177">
                  <c:v>2.7752165448660833</c:v>
                </c:pt>
                <c:pt idx="178">
                  <c:v>3.4044502990211214</c:v>
                </c:pt>
                <c:pt idx="179">
                  <c:v>3.9821652530187777</c:v>
                </c:pt>
                <c:pt idx="180">
                  <c:v>4.3680885036629036</c:v>
                </c:pt>
                <c:pt idx="181">
                  <c:v>4.3950769836604024</c:v>
                </c:pt>
                <c:pt idx="182">
                  <c:v>4.0587336096105275</c:v>
                </c:pt>
                <c:pt idx="183">
                  <c:v>3.6139272677842484</c:v>
                </c:pt>
                <c:pt idx="184">
                  <c:v>3.3419630399672968</c:v>
                </c:pt>
                <c:pt idx="185">
                  <c:v>3.2053906104048053</c:v>
                </c:pt>
                <c:pt idx="186">
                  <c:v>3.0807849927374065</c:v>
                </c:pt>
                <c:pt idx="187">
                  <c:v>2.8218683423043274</c:v>
                </c:pt>
                <c:pt idx="188">
                  <c:v>2.4055182875772942</c:v>
                </c:pt>
                <c:pt idx="189">
                  <c:v>1.9118562786067912</c:v>
                </c:pt>
                <c:pt idx="190">
                  <c:v>1.5824410989006594</c:v>
                </c:pt>
                <c:pt idx="191">
                  <c:v>1.6471757806467195</c:v>
                </c:pt>
                <c:pt idx="192">
                  <c:v>2.071357230757684</c:v>
                </c:pt>
                <c:pt idx="193">
                  <c:v>2.7824235797062897</c:v>
                </c:pt>
                <c:pt idx="194">
                  <c:v>3.6045155742086621</c:v>
                </c:pt>
                <c:pt idx="195">
                  <c:v>4.2087268296225488</c:v>
                </c:pt>
                <c:pt idx="196">
                  <c:v>4.4349800816563203</c:v>
                </c:pt>
                <c:pt idx="197">
                  <c:v>4.2884791597977596</c:v>
                </c:pt>
                <c:pt idx="198">
                  <c:v>3.9720868626897214</c:v>
                </c:pt>
                <c:pt idx="199">
                  <c:v>3.6699669252449496</c:v>
                </c:pt>
                <c:pt idx="200">
                  <c:v>3.4137449223158285</c:v>
                </c:pt>
                <c:pt idx="201">
                  <c:v>3.2557510783637724</c:v>
                </c:pt>
                <c:pt idx="202">
                  <c:v>3.2331521624187474</c:v>
                </c:pt>
                <c:pt idx="203">
                  <c:v>3.3332607259582261</c:v>
                </c:pt>
                <c:pt idx="204">
                  <c:v>3.526069440824827</c:v>
                </c:pt>
                <c:pt idx="205">
                  <c:v>3.7100924094347647</c:v>
                </c:pt>
                <c:pt idx="206">
                  <c:v>3.8498535482206933</c:v>
                </c:pt>
                <c:pt idx="207">
                  <c:v>3.9316799731245169</c:v>
                </c:pt>
                <c:pt idx="208">
                  <c:v>3.9215882391305144</c:v>
                </c:pt>
                <c:pt idx="209">
                  <c:v>3.9214860806309417</c:v>
                </c:pt>
                <c:pt idx="210">
                  <c:v>3.8526232387341679</c:v>
                </c:pt>
                <c:pt idx="211">
                  <c:v>3.8247192620483901</c:v>
                </c:pt>
                <c:pt idx="212">
                  <c:v>4.072069762237021</c:v>
                </c:pt>
                <c:pt idx="213">
                  <c:v>4.4783670468043795</c:v>
                </c:pt>
                <c:pt idx="214">
                  <c:v>4.5784100664275655</c:v>
                </c:pt>
                <c:pt idx="215">
                  <c:v>3.834654431097519</c:v>
                </c:pt>
                <c:pt idx="216">
                  <c:v>1.9576787721089346</c:v>
                </c:pt>
                <c:pt idx="217">
                  <c:v>-0.86693352038584237</c:v>
                </c:pt>
                <c:pt idx="218">
                  <c:v>-4.0189027514821589</c:v>
                </c:pt>
                <c:pt idx="219">
                  <c:v>-6.4295020185819567</c:v>
                </c:pt>
                <c:pt idx="220">
                  <c:v>-7.2873303985011972</c:v>
                </c:pt>
                <c:pt idx="221">
                  <c:v>-6.3723589822931075</c:v>
                </c:pt>
                <c:pt idx="222">
                  <c:v>-4.1343077173662977</c:v>
                </c:pt>
                <c:pt idx="223">
                  <c:v>-1.6128719868807906</c:v>
                </c:pt>
                <c:pt idx="224">
                  <c:v>0.24127504934196509</c:v>
                </c:pt>
                <c:pt idx="225">
                  <c:v>1.172931465984874</c:v>
                </c:pt>
                <c:pt idx="226">
                  <c:v>1.5973750992655624</c:v>
                </c:pt>
                <c:pt idx="227">
                  <c:v>2.2712547593830408</c:v>
                </c:pt>
                <c:pt idx="228">
                  <c:v>3.7722957425678061</c:v>
                </c:pt>
                <c:pt idx="229">
                  <c:v>6.3384494974688295</c:v>
                </c:pt>
                <c:pt idx="230">
                  <c:v>9.6021091602895439</c:v>
                </c:pt>
                <c:pt idx="231">
                  <c:v>12.516060923647814</c:v>
                </c:pt>
                <c:pt idx="232">
                  <c:v>13.923315019162061</c:v>
                </c:pt>
                <c:pt idx="233">
                  <c:v>13.182766470841244</c:v>
                </c:pt>
                <c:pt idx="234">
                  <c:v>10.869225704529669</c:v>
                </c:pt>
                <c:pt idx="235">
                  <c:v>8.2245994576559269</c:v>
                </c:pt>
                <c:pt idx="236">
                  <c:v>6.1938109069276948</c:v>
                </c:pt>
                <c:pt idx="237">
                  <c:v>5.1224288549283301</c:v>
                </c:pt>
                <c:pt idx="238">
                  <c:v>4.7660162621159401</c:v>
                </c:pt>
                <c:pt idx="239">
                  <c:v>4.6937774136661403</c:v>
                </c:pt>
                <c:pt idx="240">
                  <c:v>4.6371739827587959</c:v>
                </c:pt>
                <c:pt idx="241">
                  <c:v>4.5134915318545836</c:v>
                </c:pt>
                <c:pt idx="242">
                  <c:v>4.3462580918741907</c:v>
                </c:pt>
                <c:pt idx="243">
                  <c:v>4.1245746579027269</c:v>
                </c:pt>
                <c:pt idx="244">
                  <c:v>3.8350910245922734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03-41CE-A1B5-A50238BA28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779136"/>
        <c:axId val="102785024"/>
      </c:lineChart>
      <c:catAx>
        <c:axId val="102779136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65000"/>
                </a:schemeClr>
              </a:solidFill>
              <a:prstDash val="dash"/>
            </a:ln>
          </c:spPr>
        </c:majorGridlines>
        <c:numFmt formatCode="mmm\.yy" sourceLinked="0"/>
        <c:majorTickMark val="out"/>
        <c:minorTickMark val="none"/>
        <c:tickLblPos val="low"/>
        <c:spPr>
          <a:ln w="19050">
            <a:solidFill>
              <a:srgbClr val="000000"/>
            </a:solidFill>
          </a:ln>
        </c:spPr>
        <c:txPr>
          <a:bodyPr/>
          <a:lstStyle/>
          <a:p>
            <a:pPr>
              <a:defRPr sz="1000">
                <a:latin typeface="Arial Narrow" pitchFamily="34" charset="0"/>
              </a:defRPr>
            </a:pPr>
            <a:endParaRPr lang="es-GT"/>
          </a:p>
        </c:txPr>
        <c:crossAx val="102785024"/>
        <c:crosses val="autoZero"/>
        <c:auto val="0"/>
        <c:lblAlgn val="ctr"/>
        <c:lblOffset val="100"/>
        <c:tickMarkSkip val="12"/>
        <c:noMultiLvlLbl val="0"/>
      </c:catAx>
      <c:valAx>
        <c:axId val="102785024"/>
        <c:scaling>
          <c:orientation val="minMax"/>
        </c:scaling>
        <c:delete val="0"/>
        <c:axPos val="l"/>
        <c:majorGridlines>
          <c:spPr>
            <a:ln>
              <a:prstDash val="dash"/>
            </a:ln>
          </c:spPr>
        </c:majorGridlines>
        <c:numFmt formatCode="#,##0.0" sourceLinked="0"/>
        <c:majorTickMark val="out"/>
        <c:minorTickMark val="none"/>
        <c:tickLblPos val="nextTo"/>
        <c:txPr>
          <a:bodyPr/>
          <a:lstStyle/>
          <a:p>
            <a:pPr>
              <a:defRPr sz="1000">
                <a:latin typeface="Arial Narrow" pitchFamily="34" charset="0"/>
              </a:defRPr>
            </a:pPr>
            <a:endParaRPr lang="es-GT"/>
          </a:p>
        </c:txPr>
        <c:crossAx val="102779136"/>
        <c:crosses val="autoZero"/>
        <c:crossBetween val="between"/>
      </c:valAx>
      <c:spPr>
        <a:ln>
          <a:solidFill>
            <a:schemeClr val="bg1">
              <a:lumMod val="65000"/>
            </a:schemeClr>
          </a:solidFill>
        </a:ln>
      </c:spPr>
    </c:plotArea>
    <c:legend>
      <c:legendPos val="b"/>
      <c:layout>
        <c:manualLayout>
          <c:xMode val="edge"/>
          <c:yMode val="edge"/>
          <c:x val="0.36973423291938345"/>
          <c:y val="0.90752199156923563"/>
          <c:w val="0.31270864937686887"/>
          <c:h val="3.9301200986240355E-2"/>
        </c:manualLayout>
      </c:layout>
      <c:overlay val="0"/>
      <c:txPr>
        <a:bodyPr/>
        <a:lstStyle/>
        <a:p>
          <a:pPr>
            <a:defRPr sz="1200">
              <a:latin typeface="Arial Narrow" pitchFamily="34" charset="0"/>
            </a:defRPr>
          </a:pPr>
          <a:endParaRPr lang="es-GT"/>
        </a:p>
      </c:txPr>
    </c:legend>
    <c:plotVisOnly val="1"/>
    <c:dispBlanksAs val="gap"/>
    <c:showDLblsOverMax val="0"/>
  </c:chart>
  <c:spPr>
    <a:noFill/>
    <a:ln>
      <a:noFill/>
    </a:ln>
  </c:spPr>
  <c:userShapes r:id="rId1"/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300-000000000000}">
  <sheetPr codeName="Gráfico4"/>
  <sheetViews>
    <sheetView tabSelected="1" zoomScale="115" workbookViewId="0"/>
  </sheetViews>
  <pageMargins left="0.7" right="0.7" top="0.75" bottom="0.75" header="0.3" footer="0.3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67</xdr:col>
      <xdr:colOff>590555</xdr:colOff>
      <xdr:row>59</xdr:row>
      <xdr:rowOff>95250</xdr:rowOff>
    </xdr:from>
    <xdr:to>
      <xdr:col>78</xdr:col>
      <xdr:colOff>38100</xdr:colOff>
      <xdr:row>84</xdr:row>
      <xdr:rowOff>76200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2683569</xdr:colOff>
      <xdr:row>1</xdr:row>
      <xdr:rowOff>77090</xdr:rowOff>
    </xdr:from>
    <xdr:to>
      <xdr:col>2</xdr:col>
      <xdr:colOff>5158760</xdr:colOff>
      <xdr:row>10</xdr:row>
      <xdr:rowOff>150491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02744" y="239015"/>
          <a:ext cx="2475191" cy="1530726"/>
        </a:xfrm>
        <a:prstGeom prst="rect">
          <a:avLst/>
        </a:prstGeom>
      </xdr:spPr>
    </xdr:pic>
    <xdr:clientData/>
  </xdr:twoCellAnchor>
  <xdr:twoCellAnchor editAs="oneCell">
    <xdr:from>
      <xdr:col>2</xdr:col>
      <xdr:colOff>2683569</xdr:colOff>
      <xdr:row>1</xdr:row>
      <xdr:rowOff>77090</xdr:rowOff>
    </xdr:from>
    <xdr:to>
      <xdr:col>2</xdr:col>
      <xdr:colOff>5158760</xdr:colOff>
      <xdr:row>10</xdr:row>
      <xdr:rowOff>150491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02744" y="239015"/>
          <a:ext cx="2475191" cy="153072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3609" cy="6286500"/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0.02745</cdr:x>
      <cdr:y>0.93194</cdr:y>
    </cdr:from>
    <cdr:to>
      <cdr:x>0.95824</cdr:x>
      <cdr:y>1</cdr:y>
    </cdr:to>
    <cdr:sp macro="" textlink="">
      <cdr:nvSpPr>
        <cdr:cNvPr id="2" name="1 CuadroTexto"/>
        <cdr:cNvSpPr txBox="1"/>
      </cdr:nvSpPr>
      <cdr:spPr>
        <a:xfrm xmlns:a="http://schemas.openxmlformats.org/drawingml/2006/main">
          <a:off x="237967" y="5867490"/>
          <a:ext cx="8067833" cy="42853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s-GT" sz="1050"/>
            <a:t>Fuente: Banco de Guatemala</a:t>
          </a:r>
        </a:p>
        <a:p xmlns:a="http://schemas.openxmlformats.org/drawingml/2006/main">
          <a:r>
            <a:rPr lang="es-GT" sz="1050"/>
            <a:t>1/</a:t>
          </a:r>
          <a:r>
            <a:rPr lang="es-GT" sz="1050" baseline="0"/>
            <a:t> Cifras preliminares</a:t>
          </a:r>
          <a:endParaRPr lang="es-GT" sz="1050"/>
        </a:p>
        <a:p xmlns:a="http://schemas.openxmlformats.org/drawingml/2006/main">
          <a:endParaRPr lang="es-GT" sz="1050"/>
        </a:p>
      </cdr:txBody>
    </cdr:sp>
  </cdr:relSizeAnchor>
  <cdr:relSizeAnchor xmlns:cdr="http://schemas.openxmlformats.org/drawingml/2006/chartDrawing">
    <cdr:from>
      <cdr:x>0.03843</cdr:x>
      <cdr:y>0.15277</cdr:y>
    </cdr:from>
    <cdr:to>
      <cdr:x>0.10103</cdr:x>
      <cdr:y>0.19512</cdr:y>
    </cdr:to>
    <cdr:sp macro="" textlink="">
      <cdr:nvSpPr>
        <cdr:cNvPr id="3" name="2 CuadroTexto"/>
        <cdr:cNvSpPr txBox="1"/>
      </cdr:nvSpPr>
      <cdr:spPr>
        <a:xfrm xmlns:a="http://schemas.openxmlformats.org/drawingml/2006/main">
          <a:off x="333111" y="961826"/>
          <a:ext cx="542601" cy="26663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s-GT" sz="1100"/>
            <a:t>Var. %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g1024635\Direcci&#243;n\NUEVO%20IMAE\ACTIVIDAD%20AGRICOLA\&#205;ndice%20Mensual%20de%20la%20Actividad%20Agropecuari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IFRAS ANUALES"/>
      <sheetName val="Cifras Mensualizadas"/>
      <sheetName val="Prod. Agrícolas de Exportación"/>
      <sheetName val="Prod. Agrícolas de Con. Interno"/>
      <sheetName val="Prod. Agrícolas de C. Industria"/>
      <sheetName val="Productos Pecuarios"/>
      <sheetName val="IMAA"/>
      <sheetName val="Cuadros del IMAA"/>
      <sheetName val="Componentes de las Series"/>
      <sheetName val="Componentes con TRAMO-SEATS"/>
      <sheetName val="NOTRAD"/>
      <sheetName val="Hoja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CD159"/>
  <sheetViews>
    <sheetView showGridLines="0" workbookViewId="0">
      <pane xSplit="1" ySplit="3" topLeftCell="B4" activePane="bottomRight" state="frozen"/>
      <selection pane="topRight" activeCell="C1" sqref="C1"/>
      <selection pane="bottomLeft" activeCell="A3" sqref="A3"/>
      <selection pane="bottomRight" activeCell="B4" sqref="B4"/>
    </sheetView>
  </sheetViews>
  <sheetFormatPr baseColWidth="10" defaultRowHeight="15" x14ac:dyDescent="0.25"/>
  <cols>
    <col min="2" max="2" width="14.85546875" customWidth="1"/>
    <col min="3" max="3" width="13.140625" customWidth="1"/>
    <col min="4" max="4" width="13.5703125" customWidth="1"/>
    <col min="5" max="5" width="13.7109375" customWidth="1"/>
    <col min="6" max="6" width="13" customWidth="1"/>
    <col min="9" max="9" width="14.42578125" customWidth="1"/>
    <col min="12" max="12" width="14.140625" customWidth="1"/>
    <col min="13" max="13" width="13.85546875" customWidth="1"/>
    <col min="25" max="25" width="13.28515625" customWidth="1"/>
    <col min="26" max="26" width="13" customWidth="1"/>
    <col min="32" max="32" width="13.85546875" customWidth="1"/>
    <col min="33" max="33" width="13.28515625" customWidth="1"/>
  </cols>
  <sheetData>
    <row r="1" spans="1:82" ht="26.25" x14ac:dyDescent="0.4">
      <c r="B1" s="57" t="s">
        <v>19</v>
      </c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V1" s="57" t="s">
        <v>20</v>
      </c>
      <c r="W1" s="57"/>
      <c r="X1" s="57"/>
      <c r="Y1" s="57"/>
      <c r="Z1" s="57"/>
      <c r="AA1" s="57"/>
      <c r="AB1" s="57"/>
      <c r="AC1" s="57"/>
      <c r="AD1" s="57"/>
      <c r="AE1" s="57"/>
      <c r="AF1" s="57"/>
      <c r="AG1" s="57"/>
      <c r="AH1" s="57"/>
      <c r="AI1" s="57"/>
      <c r="AJ1" s="57"/>
      <c r="AK1" s="57"/>
      <c r="AL1" s="57"/>
      <c r="AM1" s="57"/>
      <c r="AN1" s="57"/>
      <c r="AR1" s="57" t="s">
        <v>25</v>
      </c>
      <c r="AS1" s="57"/>
      <c r="AT1" s="57"/>
      <c r="AU1" s="57"/>
      <c r="AV1" s="57"/>
      <c r="AW1" s="57"/>
      <c r="AX1" s="57"/>
      <c r="AY1" s="57"/>
      <c r="AZ1" s="57"/>
      <c r="BA1" s="57"/>
      <c r="BB1" s="57"/>
      <c r="BC1" s="57"/>
      <c r="BD1" s="57"/>
      <c r="BE1" s="57"/>
      <c r="BF1" s="57"/>
      <c r="BG1" s="57"/>
      <c r="BH1" s="57"/>
      <c r="BI1" s="57"/>
      <c r="BJ1" s="57"/>
      <c r="BL1" s="57" t="s">
        <v>20</v>
      </c>
      <c r="BM1" s="57"/>
      <c r="BN1" s="57"/>
      <c r="BO1" s="57"/>
      <c r="BP1" s="57"/>
      <c r="BQ1" s="57"/>
      <c r="BR1" s="57"/>
      <c r="BS1" s="57"/>
      <c r="BT1" s="57"/>
      <c r="BU1" s="57"/>
      <c r="BV1" s="57"/>
      <c r="BW1" s="57"/>
      <c r="BX1" s="57"/>
      <c r="BY1" s="57"/>
      <c r="BZ1" s="57"/>
      <c r="CA1" s="57"/>
      <c r="CB1" s="57"/>
      <c r="CC1" s="57"/>
      <c r="CD1" s="57"/>
    </row>
    <row r="2" spans="1:82" ht="6.75" customHeight="1" x14ac:dyDescent="0.25">
      <c r="C2" s="6"/>
    </row>
    <row r="3" spans="1:82" ht="90" x14ac:dyDescent="0.25">
      <c r="B3" s="5" t="s">
        <v>0</v>
      </c>
      <c r="C3" s="5" t="s">
        <v>1</v>
      </c>
      <c r="D3" s="5" t="s">
        <v>2</v>
      </c>
      <c r="E3" s="5" t="s">
        <v>3</v>
      </c>
      <c r="F3" s="5" t="s">
        <v>4</v>
      </c>
      <c r="G3" s="5" t="s">
        <v>5</v>
      </c>
      <c r="H3" s="5" t="s">
        <v>6</v>
      </c>
      <c r="I3" s="5" t="s">
        <v>7</v>
      </c>
      <c r="J3" s="5" t="s">
        <v>8</v>
      </c>
      <c r="K3" s="5" t="s">
        <v>9</v>
      </c>
      <c r="L3" s="5" t="s">
        <v>10</v>
      </c>
      <c r="M3" s="5" t="s">
        <v>11</v>
      </c>
      <c r="N3" s="5" t="s">
        <v>12</v>
      </c>
      <c r="O3" s="5" t="s">
        <v>13</v>
      </c>
      <c r="P3" s="5" t="s">
        <v>14</v>
      </c>
      <c r="Q3" s="5" t="s">
        <v>15</v>
      </c>
      <c r="R3" s="5" t="s">
        <v>16</v>
      </c>
      <c r="S3" s="5" t="s">
        <v>17</v>
      </c>
      <c r="T3" s="5" t="s">
        <v>18</v>
      </c>
      <c r="V3" s="5" t="s">
        <v>0</v>
      </c>
      <c r="W3" s="5" t="s">
        <v>1</v>
      </c>
      <c r="X3" s="5" t="s">
        <v>2</v>
      </c>
      <c r="Y3" s="5" t="s">
        <v>3</v>
      </c>
      <c r="Z3" s="5" t="s">
        <v>4</v>
      </c>
      <c r="AA3" s="5" t="s">
        <v>5</v>
      </c>
      <c r="AB3" s="5" t="s">
        <v>6</v>
      </c>
      <c r="AC3" s="5" t="s">
        <v>7</v>
      </c>
      <c r="AD3" s="5" t="s">
        <v>8</v>
      </c>
      <c r="AE3" s="5" t="s">
        <v>9</v>
      </c>
      <c r="AF3" s="5" t="s">
        <v>10</v>
      </c>
      <c r="AG3" s="5" t="s">
        <v>11</v>
      </c>
      <c r="AH3" s="5" t="s">
        <v>12</v>
      </c>
      <c r="AI3" s="5" t="s">
        <v>13</v>
      </c>
      <c r="AJ3" s="5" t="s">
        <v>14</v>
      </c>
      <c r="AK3" s="5" t="s">
        <v>15</v>
      </c>
      <c r="AL3" s="5" t="s">
        <v>16</v>
      </c>
      <c r="AM3" s="5" t="s">
        <v>17</v>
      </c>
      <c r="AN3" s="5" t="s">
        <v>18</v>
      </c>
      <c r="AR3" s="5" t="s">
        <v>0</v>
      </c>
      <c r="AS3" s="5" t="s">
        <v>1</v>
      </c>
      <c r="AT3" s="5" t="s">
        <v>2</v>
      </c>
      <c r="AU3" s="5" t="s">
        <v>3</v>
      </c>
      <c r="AV3" s="5" t="s">
        <v>4</v>
      </c>
      <c r="AW3" s="5" t="s">
        <v>5</v>
      </c>
      <c r="AX3" s="5" t="s">
        <v>6</v>
      </c>
      <c r="AY3" s="5" t="s">
        <v>7</v>
      </c>
      <c r="AZ3" s="5" t="s">
        <v>8</v>
      </c>
      <c r="BA3" s="5" t="s">
        <v>9</v>
      </c>
      <c r="BB3" s="5" t="s">
        <v>10</v>
      </c>
      <c r="BC3" s="5" t="s">
        <v>11</v>
      </c>
      <c r="BD3" s="5" t="s">
        <v>12</v>
      </c>
      <c r="BE3" s="5" t="s">
        <v>13</v>
      </c>
      <c r="BF3" s="5" t="s">
        <v>14</v>
      </c>
      <c r="BG3" s="5" t="s">
        <v>15</v>
      </c>
      <c r="BH3" s="5" t="s">
        <v>16</v>
      </c>
      <c r="BI3" s="5" t="s">
        <v>17</v>
      </c>
      <c r="BJ3" s="5" t="s">
        <v>18</v>
      </c>
      <c r="BL3" s="5" t="s">
        <v>0</v>
      </c>
      <c r="BM3" s="5" t="s">
        <v>1</v>
      </c>
      <c r="BN3" s="5" t="s">
        <v>2</v>
      </c>
      <c r="BO3" s="5" t="s">
        <v>3</v>
      </c>
      <c r="BP3" s="5" t="s">
        <v>4</v>
      </c>
      <c r="BQ3" s="5" t="s">
        <v>5</v>
      </c>
      <c r="BR3" s="5" t="s">
        <v>6</v>
      </c>
      <c r="BS3" s="5" t="s">
        <v>7</v>
      </c>
      <c r="BT3" s="5" t="s">
        <v>8</v>
      </c>
      <c r="BU3" s="5" t="s">
        <v>9</v>
      </c>
      <c r="BV3" s="5" t="s">
        <v>10</v>
      </c>
      <c r="BW3" s="5" t="s">
        <v>11</v>
      </c>
      <c r="BX3" s="5" t="s">
        <v>12</v>
      </c>
      <c r="BY3" s="5" t="s">
        <v>13</v>
      </c>
      <c r="BZ3" s="5" t="s">
        <v>14</v>
      </c>
      <c r="CA3" s="5" t="s">
        <v>15</v>
      </c>
      <c r="CB3" s="5" t="s">
        <v>16</v>
      </c>
      <c r="CC3" s="5" t="s">
        <v>17</v>
      </c>
      <c r="CD3" s="5" t="s">
        <v>18</v>
      </c>
    </row>
    <row r="4" spans="1:82" x14ac:dyDescent="0.25">
      <c r="A4" s="1">
        <v>36892</v>
      </c>
      <c r="B4" s="2">
        <v>66.353869459912545</v>
      </c>
      <c r="C4" s="2">
        <v>97.261440754860573</v>
      </c>
      <c r="D4" s="2">
        <v>74.84265512539119</v>
      </c>
      <c r="E4" s="2">
        <v>76.370204176018774</v>
      </c>
      <c r="F4" s="2">
        <v>71.513192089467012</v>
      </c>
      <c r="G4" s="2">
        <v>73.814398627325573</v>
      </c>
      <c r="H4" s="2">
        <v>70.944536005844725</v>
      </c>
      <c r="I4" s="2">
        <v>67.703533565643454</v>
      </c>
      <c r="J4" s="2">
        <v>28.850467771276094</v>
      </c>
      <c r="K4" s="2">
        <v>54.360342383607168</v>
      </c>
      <c r="L4" s="2">
        <v>66.796650331819862</v>
      </c>
      <c r="M4" s="2">
        <v>52.078668499945614</v>
      </c>
      <c r="N4" s="2">
        <v>78.520133629683102</v>
      </c>
      <c r="O4" s="2">
        <v>76.230145164602476</v>
      </c>
      <c r="P4" s="2">
        <v>65.21159844774489</v>
      </c>
      <c r="Q4" s="2">
        <v>56.107489745921939</v>
      </c>
      <c r="R4" s="2">
        <v>69.237778306376441</v>
      </c>
      <c r="S4" s="2">
        <v>66.855932947243204</v>
      </c>
      <c r="T4" s="2">
        <v>67.372671470739775</v>
      </c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P4">
        <v>2001</v>
      </c>
      <c r="AQ4" t="s">
        <v>21</v>
      </c>
      <c r="AR4" s="7">
        <f>AVERAGE(B4:B6)</f>
        <v>74.597207985827197</v>
      </c>
      <c r="AS4" s="7">
        <f t="shared" ref="AS4:BJ4" si="0">AVERAGE(C4:C6)</f>
        <v>91.137095601794442</v>
      </c>
      <c r="AT4" s="7">
        <f t="shared" si="0"/>
        <v>76.727010325383318</v>
      </c>
      <c r="AU4" s="7">
        <f t="shared" si="0"/>
        <v>66.024486403475436</v>
      </c>
      <c r="AV4" s="7">
        <f t="shared" si="0"/>
        <v>84.985631697195004</v>
      </c>
      <c r="AW4" s="7">
        <f t="shared" si="0"/>
        <v>76.614748309449411</v>
      </c>
      <c r="AX4" s="7">
        <f t="shared" si="0"/>
        <v>69.183042603274629</v>
      </c>
      <c r="AY4" s="7">
        <f t="shared" si="0"/>
        <v>67.011644821387179</v>
      </c>
      <c r="AZ4" s="7">
        <f t="shared" si="0"/>
        <v>29.592481242510772</v>
      </c>
      <c r="BA4" s="7">
        <f t="shared" si="0"/>
        <v>41.878426007358968</v>
      </c>
      <c r="BB4" s="7">
        <f t="shared" si="0"/>
        <v>65.934839642483837</v>
      </c>
      <c r="BC4" s="7">
        <f t="shared" si="0"/>
        <v>57.531188915816763</v>
      </c>
      <c r="BD4" s="7">
        <f t="shared" si="0"/>
        <v>76.323332538738825</v>
      </c>
      <c r="BE4" s="7">
        <f t="shared" si="0"/>
        <v>63.282376211511746</v>
      </c>
      <c r="BF4" s="7">
        <f t="shared" si="0"/>
        <v>55.975994369944516</v>
      </c>
      <c r="BG4" s="7">
        <f t="shared" si="0"/>
        <v>54.576956284782803</v>
      </c>
      <c r="BH4" s="7">
        <f t="shared" si="0"/>
        <v>70.773653292861866</v>
      </c>
      <c r="BI4" s="7">
        <f t="shared" si="0"/>
        <v>68.525363305363967</v>
      </c>
      <c r="BJ4" s="7">
        <f t="shared" si="0"/>
        <v>67.550916548199424</v>
      </c>
    </row>
    <row r="5" spans="1:82" x14ac:dyDescent="0.25">
      <c r="A5" s="1">
        <v>36923</v>
      </c>
      <c r="B5" s="2">
        <v>75.372962085814919</v>
      </c>
      <c r="C5" s="2">
        <v>76.016352291924406</v>
      </c>
      <c r="D5" s="2">
        <v>77.40949546784492</v>
      </c>
      <c r="E5" s="2">
        <v>61.324083707479566</v>
      </c>
      <c r="F5" s="2">
        <v>90.714785964642559</v>
      </c>
      <c r="G5" s="2">
        <v>75.187476579489228</v>
      </c>
      <c r="H5" s="2">
        <v>67.878695399999685</v>
      </c>
      <c r="I5" s="2">
        <v>66.808574118290792</v>
      </c>
      <c r="J5" s="2">
        <v>29.388538540300033</v>
      </c>
      <c r="K5" s="2">
        <v>35.829783611583913</v>
      </c>
      <c r="L5" s="2">
        <v>65.124833138422488</v>
      </c>
      <c r="M5" s="2">
        <v>58.942982435034857</v>
      </c>
      <c r="N5" s="2">
        <v>73.602030387791288</v>
      </c>
      <c r="O5" s="2">
        <v>55.802856170042915</v>
      </c>
      <c r="P5" s="2">
        <v>51.897445231114176</v>
      </c>
      <c r="Q5" s="2">
        <v>56.037159073638371</v>
      </c>
      <c r="R5" s="2">
        <v>70.318011730947035</v>
      </c>
      <c r="S5" s="2">
        <v>72.028267460238524</v>
      </c>
      <c r="T5" s="2">
        <v>66.580179183940473</v>
      </c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Q5" t="s">
        <v>22</v>
      </c>
      <c r="AR5" s="7">
        <f t="shared" ref="AR5:BJ5" si="1">AVERAGE(B7:B9)</f>
        <v>69.450833888000162</v>
      </c>
      <c r="AS5" s="7">
        <f t="shared" si="1"/>
        <v>70.538723464631232</v>
      </c>
      <c r="AT5" s="7">
        <f t="shared" si="1"/>
        <v>69.126519258057158</v>
      </c>
      <c r="AU5" s="7">
        <f t="shared" si="1"/>
        <v>58.958554352567397</v>
      </c>
      <c r="AV5" s="7">
        <f t="shared" si="1"/>
        <v>90.225743639373377</v>
      </c>
      <c r="AW5" s="7">
        <f t="shared" si="1"/>
        <v>69.679683149413052</v>
      </c>
      <c r="AX5" s="7">
        <f t="shared" si="1"/>
        <v>62.763465406254397</v>
      </c>
      <c r="AY5" s="7">
        <f t="shared" si="1"/>
        <v>71.935137592655778</v>
      </c>
      <c r="AZ5" s="7">
        <f t="shared" si="1"/>
        <v>30.035885360697293</v>
      </c>
      <c r="BA5" s="7">
        <f t="shared" si="1"/>
        <v>37.119691060366726</v>
      </c>
      <c r="BB5" s="7">
        <f t="shared" si="1"/>
        <v>66.868527101214355</v>
      </c>
      <c r="BC5" s="7">
        <f t="shared" si="1"/>
        <v>57.010723904690366</v>
      </c>
      <c r="BD5" s="7">
        <f t="shared" si="1"/>
        <v>68.722972675559689</v>
      </c>
      <c r="BE5" s="7">
        <f t="shared" si="1"/>
        <v>52.088951681733086</v>
      </c>
      <c r="BF5" s="7">
        <f t="shared" si="1"/>
        <v>46.913135793440738</v>
      </c>
      <c r="BG5" s="7">
        <f t="shared" si="1"/>
        <v>68.016018049608022</v>
      </c>
      <c r="BH5" s="7">
        <f t="shared" si="1"/>
        <v>73.32825899866225</v>
      </c>
      <c r="BI5" s="7">
        <f t="shared" si="1"/>
        <v>70.490740606700868</v>
      </c>
      <c r="BJ5" s="7">
        <f t="shared" si="1"/>
        <v>63.34867923784271</v>
      </c>
    </row>
    <row r="6" spans="1:82" x14ac:dyDescent="0.25">
      <c r="A6" s="1">
        <v>36951</v>
      </c>
      <c r="B6" s="2">
        <v>82.064792411754127</v>
      </c>
      <c r="C6" s="2">
        <v>100.13349375859836</v>
      </c>
      <c r="D6" s="2">
        <v>77.92888038291386</v>
      </c>
      <c r="E6" s="2">
        <v>60.379171326927974</v>
      </c>
      <c r="F6" s="2">
        <v>92.728917037475426</v>
      </c>
      <c r="G6" s="2">
        <v>80.842369721533444</v>
      </c>
      <c r="H6" s="2">
        <v>68.725896403979476</v>
      </c>
      <c r="I6" s="2">
        <v>66.522826780227291</v>
      </c>
      <c r="J6" s="2">
        <v>30.538437415956192</v>
      </c>
      <c r="K6" s="2">
        <v>35.445152026885815</v>
      </c>
      <c r="L6" s="2">
        <v>65.883035457209147</v>
      </c>
      <c r="M6" s="2">
        <v>61.571915812469825</v>
      </c>
      <c r="N6" s="2">
        <v>76.847833598742085</v>
      </c>
      <c r="O6" s="2">
        <v>57.814127299889826</v>
      </c>
      <c r="P6" s="2">
        <v>50.818939430974488</v>
      </c>
      <c r="Q6" s="2">
        <v>51.58622003478812</v>
      </c>
      <c r="R6" s="2">
        <v>72.765169841262136</v>
      </c>
      <c r="S6" s="2">
        <v>66.691889508610188</v>
      </c>
      <c r="T6" s="2">
        <v>68.69989898991804</v>
      </c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Q6" t="s">
        <v>23</v>
      </c>
      <c r="AR6" s="7">
        <f t="shared" ref="AR6:BJ6" si="2">AVERAGE(B10:B12)</f>
        <v>63.481273097262807</v>
      </c>
      <c r="AS6" s="7">
        <f t="shared" si="2"/>
        <v>87.241927585305504</v>
      </c>
      <c r="AT6" s="7">
        <f t="shared" si="2"/>
        <v>68.72041589080186</v>
      </c>
      <c r="AU6" s="7">
        <f t="shared" si="2"/>
        <v>65.606464483698801</v>
      </c>
      <c r="AV6" s="7">
        <f t="shared" si="2"/>
        <v>81.829040268853234</v>
      </c>
      <c r="AW6" s="7">
        <f t="shared" si="2"/>
        <v>69.489955254025446</v>
      </c>
      <c r="AX6" s="7">
        <f t="shared" si="2"/>
        <v>65.375390892711508</v>
      </c>
      <c r="AY6" s="7">
        <f t="shared" si="2"/>
        <v>65.931983304422047</v>
      </c>
      <c r="AZ6" s="7">
        <f t="shared" si="2"/>
        <v>29.856570760197837</v>
      </c>
      <c r="BA6" s="7">
        <f t="shared" si="2"/>
        <v>39.807544521604051</v>
      </c>
      <c r="BB6" s="7">
        <f t="shared" si="2"/>
        <v>67.215561917129477</v>
      </c>
      <c r="BC6" s="7">
        <f t="shared" si="2"/>
        <v>53.431742787001234</v>
      </c>
      <c r="BD6" s="7">
        <f t="shared" si="2"/>
        <v>59.921771552730661</v>
      </c>
      <c r="BE6" s="7">
        <f t="shared" si="2"/>
        <v>61.902893745046491</v>
      </c>
      <c r="BF6" s="7">
        <f t="shared" si="2"/>
        <v>54.710752191461332</v>
      </c>
      <c r="BG6" s="7">
        <f t="shared" si="2"/>
        <v>65.415507782731041</v>
      </c>
      <c r="BH6" s="7">
        <f t="shared" si="2"/>
        <v>79.794562002325435</v>
      </c>
      <c r="BI6" s="7">
        <f t="shared" si="2"/>
        <v>68.795521215764595</v>
      </c>
      <c r="BJ6" s="7">
        <f t="shared" si="2"/>
        <v>63.401117138565887</v>
      </c>
    </row>
    <row r="7" spans="1:82" x14ac:dyDescent="0.25">
      <c r="A7" s="1">
        <v>36982</v>
      </c>
      <c r="B7" s="2">
        <v>74.867077638579843</v>
      </c>
      <c r="C7" s="2">
        <v>75.176741581615985</v>
      </c>
      <c r="D7" s="2">
        <v>71.901516673222517</v>
      </c>
      <c r="E7" s="2">
        <v>68.592031665224141</v>
      </c>
      <c r="F7" s="2">
        <v>94.023761591021653</v>
      </c>
      <c r="G7" s="2">
        <v>75.998616711250889</v>
      </c>
      <c r="H7" s="2">
        <v>65.582501825586107</v>
      </c>
      <c r="I7" s="2">
        <v>75.557682919345211</v>
      </c>
      <c r="J7" s="2">
        <v>32.672766623688069</v>
      </c>
      <c r="K7" s="2">
        <v>35.663308946622195</v>
      </c>
      <c r="L7" s="2">
        <v>67.522239707363099</v>
      </c>
      <c r="M7" s="2">
        <v>63.557153978635668</v>
      </c>
      <c r="N7" s="2">
        <v>77.48877272778131</v>
      </c>
      <c r="O7" s="2">
        <v>52.362792206704007</v>
      </c>
      <c r="P7" s="2">
        <v>55.789322592338692</v>
      </c>
      <c r="Q7" s="2">
        <v>60.391619098126121</v>
      </c>
      <c r="R7" s="2">
        <v>75.73161018025354</v>
      </c>
      <c r="S7" s="2">
        <v>74.054286841547693</v>
      </c>
      <c r="T7" s="2">
        <v>67.155636001435283</v>
      </c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Q7" t="s">
        <v>24</v>
      </c>
      <c r="AR7" s="7">
        <f t="shared" ref="AR7:BJ7" si="3">AVERAGE(B13:B15)</f>
        <v>66.795751656521205</v>
      </c>
      <c r="AS7" s="7">
        <f t="shared" si="3"/>
        <v>124.88405777789393</v>
      </c>
      <c r="AT7" s="7">
        <f t="shared" si="3"/>
        <v>76.607792904622656</v>
      </c>
      <c r="AU7" s="7">
        <f t="shared" si="3"/>
        <v>70.93067107056099</v>
      </c>
      <c r="AV7" s="7">
        <f t="shared" si="3"/>
        <v>90.468930417538402</v>
      </c>
      <c r="AW7" s="7">
        <f t="shared" si="3"/>
        <v>77.735144451852776</v>
      </c>
      <c r="AX7" s="7">
        <f t="shared" si="3"/>
        <v>70.799967190226013</v>
      </c>
      <c r="AY7" s="7">
        <f t="shared" si="3"/>
        <v>71.093216394016082</v>
      </c>
      <c r="AZ7" s="7">
        <f t="shared" si="3"/>
        <v>34.737017510714658</v>
      </c>
      <c r="BA7" s="7">
        <f t="shared" si="3"/>
        <v>42.298263480306787</v>
      </c>
      <c r="BB7" s="7">
        <f t="shared" si="3"/>
        <v>69.551170014267711</v>
      </c>
      <c r="BC7" s="7">
        <f t="shared" si="3"/>
        <v>62.234785472037288</v>
      </c>
      <c r="BD7" s="7">
        <f t="shared" si="3"/>
        <v>73.223801153844917</v>
      </c>
      <c r="BE7" s="7">
        <f t="shared" si="3"/>
        <v>69.001390504860922</v>
      </c>
      <c r="BF7" s="7">
        <f t="shared" si="3"/>
        <v>45.121916804842705</v>
      </c>
      <c r="BG7" s="7">
        <f t="shared" si="3"/>
        <v>65.141241808176645</v>
      </c>
      <c r="BH7" s="7">
        <f t="shared" si="3"/>
        <v>72.862054524497879</v>
      </c>
      <c r="BI7" s="7">
        <f t="shared" si="3"/>
        <v>72.440158489043156</v>
      </c>
      <c r="BJ7" s="7">
        <f t="shared" si="3"/>
        <v>68.791477516257217</v>
      </c>
    </row>
    <row r="8" spans="1:82" x14ac:dyDescent="0.25">
      <c r="A8" s="1">
        <v>37012</v>
      </c>
      <c r="B8" s="2">
        <v>70.715474793769488</v>
      </c>
      <c r="C8" s="2">
        <v>71.156696889334995</v>
      </c>
      <c r="D8" s="2">
        <v>70.92812273427046</v>
      </c>
      <c r="E8" s="2">
        <v>56.956841817511574</v>
      </c>
      <c r="F8" s="2">
        <v>92.31561125009938</v>
      </c>
      <c r="G8" s="2">
        <v>67.099848901055026</v>
      </c>
      <c r="H8" s="2">
        <v>62.289761510131193</v>
      </c>
      <c r="I8" s="2">
        <v>69.661021462820543</v>
      </c>
      <c r="J8" s="2">
        <v>27.91488044986141</v>
      </c>
      <c r="K8" s="2">
        <v>33.696746812211749</v>
      </c>
      <c r="L8" s="2">
        <v>67.241260690416141</v>
      </c>
      <c r="M8" s="2">
        <v>57.108378091634876</v>
      </c>
      <c r="N8" s="2">
        <v>68.433881202279196</v>
      </c>
      <c r="O8" s="2">
        <v>48.902279138724907</v>
      </c>
      <c r="P8" s="2">
        <v>52.887315456820026</v>
      </c>
      <c r="Q8" s="2">
        <v>64.932431664955672</v>
      </c>
      <c r="R8" s="2">
        <v>73.599605754829156</v>
      </c>
      <c r="S8" s="2">
        <v>72.730409820994112</v>
      </c>
      <c r="T8" s="2">
        <v>63.760260850432111</v>
      </c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P8" s="8">
        <f>AP4+1</f>
        <v>2002</v>
      </c>
      <c r="AQ8" s="8" t="s">
        <v>21</v>
      </c>
      <c r="AR8" s="9">
        <f t="shared" ref="AR8:BJ8" si="4">AVERAGE(B16:B18)</f>
        <v>78.053666239390125</v>
      </c>
      <c r="AS8" s="9">
        <f t="shared" si="4"/>
        <v>113.92596758866341</v>
      </c>
      <c r="AT8" s="9">
        <f t="shared" si="4"/>
        <v>75.189376058245244</v>
      </c>
      <c r="AU8" s="9">
        <f t="shared" si="4"/>
        <v>67.58293201695821</v>
      </c>
      <c r="AV8" s="9">
        <f t="shared" si="4"/>
        <v>102.26010014850287</v>
      </c>
      <c r="AW8" s="9">
        <f t="shared" si="4"/>
        <v>76.493598883036682</v>
      </c>
      <c r="AX8" s="9">
        <f t="shared" si="4"/>
        <v>71.531892404145381</v>
      </c>
      <c r="AY8" s="9">
        <f t="shared" si="4"/>
        <v>68.270489613579031</v>
      </c>
      <c r="AZ8" s="9">
        <f t="shared" si="4"/>
        <v>31.779177592595513</v>
      </c>
      <c r="BA8" s="9">
        <f t="shared" si="4"/>
        <v>46.776030758152693</v>
      </c>
      <c r="BB8" s="9">
        <f t="shared" si="4"/>
        <v>68.924213622007557</v>
      </c>
      <c r="BC8" s="9">
        <f t="shared" si="4"/>
        <v>61.961029861893394</v>
      </c>
      <c r="BD8" s="9">
        <f t="shared" si="4"/>
        <v>77.411718843594159</v>
      </c>
      <c r="BE8" s="9">
        <f t="shared" si="4"/>
        <v>64.429394151575266</v>
      </c>
      <c r="BF8" s="9">
        <f t="shared" si="4"/>
        <v>54.92059221900687</v>
      </c>
      <c r="BG8" s="9">
        <f t="shared" si="4"/>
        <v>54.63972901330942</v>
      </c>
      <c r="BH8" s="9">
        <f t="shared" si="4"/>
        <v>72.40104023766969</v>
      </c>
      <c r="BI8" s="9">
        <f t="shared" si="4"/>
        <v>67.366118350938351</v>
      </c>
      <c r="BJ8" s="9">
        <f t="shared" si="4"/>
        <v>69.574449566918616</v>
      </c>
      <c r="BL8" s="9">
        <f>AR8/AR4*100-100</f>
        <v>4.6334954710632417</v>
      </c>
      <c r="BM8" s="9">
        <f t="shared" ref="BM8:CD8" si="5">AS8/AS4*100-100</f>
        <v>25.005045241336688</v>
      </c>
      <c r="BN8" s="9">
        <f t="shared" si="5"/>
        <v>-2.0040325572667115</v>
      </c>
      <c r="BO8" s="9">
        <f t="shared" si="5"/>
        <v>2.360405507676532</v>
      </c>
      <c r="BP8" s="9">
        <f t="shared" si="5"/>
        <v>20.326340001633497</v>
      </c>
      <c r="BQ8" s="9">
        <f t="shared" si="5"/>
        <v>-0.15812807466704726</v>
      </c>
      <c r="BR8" s="9">
        <f t="shared" si="5"/>
        <v>3.3951235916871667</v>
      </c>
      <c r="BS8" s="9">
        <f t="shared" si="5"/>
        <v>1.8785463266081308</v>
      </c>
      <c r="BT8" s="9">
        <f t="shared" si="5"/>
        <v>7.3893646570719653</v>
      </c>
      <c r="BU8" s="9">
        <f t="shared" si="5"/>
        <v>11.69481572667776</v>
      </c>
      <c r="BV8" s="9">
        <f t="shared" si="5"/>
        <v>4.5338306663561951</v>
      </c>
      <c r="BW8" s="9">
        <f t="shared" si="5"/>
        <v>7.6998946650635958</v>
      </c>
      <c r="BX8" s="9">
        <f t="shared" si="5"/>
        <v>1.4260204168926975</v>
      </c>
      <c r="BY8" s="9">
        <f t="shared" si="5"/>
        <v>1.8125393019847991</v>
      </c>
      <c r="BZ8" s="9">
        <f t="shared" si="5"/>
        <v>-1.8854549397774036</v>
      </c>
      <c r="CA8" s="9">
        <f t="shared" si="5"/>
        <v>0.11501690969915046</v>
      </c>
      <c r="CB8" s="9">
        <f t="shared" si="5"/>
        <v>2.2994248128942729</v>
      </c>
      <c r="CC8" s="9">
        <f t="shared" si="5"/>
        <v>-1.6917020187981535</v>
      </c>
      <c r="CD8" s="9">
        <f t="shared" si="5"/>
        <v>2.9955670805374552</v>
      </c>
    </row>
    <row r="9" spans="1:82" x14ac:dyDescent="0.25">
      <c r="A9" s="1">
        <v>37043</v>
      </c>
      <c r="B9" s="2">
        <v>62.769949231651182</v>
      </c>
      <c r="C9" s="2">
        <v>65.282731922942716</v>
      </c>
      <c r="D9" s="2">
        <v>64.549918366678497</v>
      </c>
      <c r="E9" s="2">
        <v>51.326789574966462</v>
      </c>
      <c r="F9" s="2">
        <v>84.337858076999112</v>
      </c>
      <c r="G9" s="2">
        <v>65.940583835933225</v>
      </c>
      <c r="H9" s="2">
        <v>60.418132883045892</v>
      </c>
      <c r="I9" s="2">
        <v>70.586708395801551</v>
      </c>
      <c r="J9" s="2">
        <v>29.520009008542402</v>
      </c>
      <c r="K9" s="2">
        <v>41.999017422266242</v>
      </c>
      <c r="L9" s="2">
        <v>65.842080905863824</v>
      </c>
      <c r="M9" s="2">
        <v>50.366639643800553</v>
      </c>
      <c r="N9" s="2">
        <v>60.246264096618582</v>
      </c>
      <c r="O9" s="2">
        <v>55.00178369977035</v>
      </c>
      <c r="P9" s="2">
        <v>32.06276933116348</v>
      </c>
      <c r="Q9" s="2">
        <v>78.724003385742265</v>
      </c>
      <c r="R9" s="2">
        <v>70.653561060904053</v>
      </c>
      <c r="S9" s="2">
        <v>64.687525157560813</v>
      </c>
      <c r="T9" s="2">
        <v>59.130140861660742</v>
      </c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P9" s="8"/>
      <c r="AQ9" s="8" t="s">
        <v>22</v>
      </c>
      <c r="AR9" s="9">
        <f t="shared" ref="AR9:BJ9" si="6">AVERAGE(B19:B21)</f>
        <v>73.809262875487562</v>
      </c>
      <c r="AS9" s="9">
        <f t="shared" si="6"/>
        <v>96.976348468597436</v>
      </c>
      <c r="AT9" s="9">
        <f t="shared" si="6"/>
        <v>70.879521363651477</v>
      </c>
      <c r="AU9" s="9">
        <f t="shared" si="6"/>
        <v>62.419121693979513</v>
      </c>
      <c r="AV9" s="9">
        <f t="shared" si="6"/>
        <v>106.75388297123918</v>
      </c>
      <c r="AW9" s="9">
        <f t="shared" si="6"/>
        <v>72.329049398284837</v>
      </c>
      <c r="AX9" s="9">
        <f t="shared" si="6"/>
        <v>65.884497845445182</v>
      </c>
      <c r="AY9" s="9">
        <f t="shared" si="6"/>
        <v>72.550444628034768</v>
      </c>
      <c r="AZ9" s="9">
        <f t="shared" si="6"/>
        <v>32.822970698052217</v>
      </c>
      <c r="BA9" s="9">
        <f t="shared" si="6"/>
        <v>40.896947065184257</v>
      </c>
      <c r="BB9" s="9">
        <f t="shared" si="6"/>
        <v>70.026678740049505</v>
      </c>
      <c r="BC9" s="9">
        <f t="shared" si="6"/>
        <v>62.37007284439283</v>
      </c>
      <c r="BD9" s="9">
        <f t="shared" si="6"/>
        <v>70.557854673455552</v>
      </c>
      <c r="BE9" s="9">
        <f t="shared" si="6"/>
        <v>46.743020058156638</v>
      </c>
      <c r="BF9" s="9">
        <f t="shared" si="6"/>
        <v>46.041866730972338</v>
      </c>
      <c r="BG9" s="9">
        <f t="shared" si="6"/>
        <v>68.641111513641306</v>
      </c>
      <c r="BH9" s="9">
        <f t="shared" si="6"/>
        <v>75.592743541936997</v>
      </c>
      <c r="BI9" s="9">
        <f t="shared" si="6"/>
        <v>72.686438509882933</v>
      </c>
      <c r="BJ9" s="9">
        <f t="shared" si="6"/>
        <v>66.578606469626578</v>
      </c>
      <c r="BL9" s="9">
        <f t="shared" ref="BL9:CD22" si="7">AR9/AR5*100-100</f>
        <v>6.2755603403063844</v>
      </c>
      <c r="BM9" s="9">
        <f t="shared" si="7"/>
        <v>37.47959093308836</v>
      </c>
      <c r="BN9" s="9">
        <f t="shared" si="7"/>
        <v>2.535932843732752</v>
      </c>
      <c r="BO9" s="9">
        <f t="shared" si="7"/>
        <v>5.8694915087608877</v>
      </c>
      <c r="BP9" s="9">
        <f t="shared" si="7"/>
        <v>18.31865126867531</v>
      </c>
      <c r="BQ9" s="9">
        <f t="shared" si="7"/>
        <v>3.8022076581358561</v>
      </c>
      <c r="BR9" s="9">
        <f t="shared" si="7"/>
        <v>4.9726897949133502</v>
      </c>
      <c r="BS9" s="9">
        <f t="shared" si="7"/>
        <v>0.85536367340152708</v>
      </c>
      <c r="BT9" s="9">
        <f t="shared" si="7"/>
        <v>9.2791848946190782</v>
      </c>
      <c r="BU9" s="9">
        <f t="shared" si="7"/>
        <v>10.17588211786213</v>
      </c>
      <c r="BV9" s="9">
        <f t="shared" si="7"/>
        <v>4.7229268771762634</v>
      </c>
      <c r="BW9" s="9">
        <f t="shared" si="7"/>
        <v>9.4005979448044599</v>
      </c>
      <c r="BX9" s="9">
        <f t="shared" si="7"/>
        <v>2.6699689004407787</v>
      </c>
      <c r="BY9" s="9">
        <f t="shared" si="7"/>
        <v>-10.26308161515793</v>
      </c>
      <c r="BZ9" s="9">
        <f t="shared" si="7"/>
        <v>-1.8571963859005507</v>
      </c>
      <c r="CA9" s="9">
        <f t="shared" si="7"/>
        <v>0.91903860584335462</v>
      </c>
      <c r="CB9" s="9">
        <f t="shared" si="7"/>
        <v>3.0881471539042877</v>
      </c>
      <c r="CC9" s="9">
        <f t="shared" si="7"/>
        <v>3.1148742150871129</v>
      </c>
      <c r="CD9" s="9">
        <f t="shared" si="7"/>
        <v>5.0986496808514232</v>
      </c>
    </row>
    <row r="10" spans="1:82" x14ac:dyDescent="0.25">
      <c r="A10" s="1">
        <v>37073</v>
      </c>
      <c r="B10" s="2">
        <v>65.919322702930629</v>
      </c>
      <c r="C10" s="2">
        <v>79.215669296747762</v>
      </c>
      <c r="D10" s="2">
        <v>65.84363818650165</v>
      </c>
      <c r="E10" s="2">
        <v>55.557034095771627</v>
      </c>
      <c r="F10" s="2">
        <v>81.296949610345123</v>
      </c>
      <c r="G10" s="2">
        <v>67.775184251858207</v>
      </c>
      <c r="H10" s="2">
        <v>64.112711351345581</v>
      </c>
      <c r="I10" s="2">
        <v>63.276607805773708</v>
      </c>
      <c r="J10" s="2">
        <v>39.209957882998822</v>
      </c>
      <c r="K10" s="2">
        <v>41.501088891798929</v>
      </c>
      <c r="L10" s="2">
        <v>67.121930911055685</v>
      </c>
      <c r="M10" s="2">
        <v>56.979184464990823</v>
      </c>
      <c r="N10" s="2">
        <v>66.342564863562842</v>
      </c>
      <c r="O10" s="2">
        <v>60.825975524320768</v>
      </c>
      <c r="P10" s="2">
        <v>43.707564688548999</v>
      </c>
      <c r="Q10" s="2">
        <v>68.03550189727315</v>
      </c>
      <c r="R10" s="2">
        <v>79.143056510342547</v>
      </c>
      <c r="S10" s="2">
        <v>73.71129820482146</v>
      </c>
      <c r="T10" s="2">
        <v>63.051013347034512</v>
      </c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P10" s="8"/>
      <c r="AQ10" s="8" t="s">
        <v>23</v>
      </c>
      <c r="AR10" s="9">
        <f t="shared" ref="AR10:BJ10" si="8">AVERAGE(B22:B24)</f>
        <v>67.413297773378076</v>
      </c>
      <c r="AS10" s="9">
        <f t="shared" si="8"/>
        <v>106.50555632805775</v>
      </c>
      <c r="AT10" s="9">
        <f t="shared" si="8"/>
        <v>71.73450787841243</v>
      </c>
      <c r="AU10" s="9">
        <f t="shared" si="8"/>
        <v>69.531587977972436</v>
      </c>
      <c r="AV10" s="9">
        <f t="shared" si="8"/>
        <v>100.1661301133493</v>
      </c>
      <c r="AW10" s="9">
        <f t="shared" si="8"/>
        <v>71.344650590129845</v>
      </c>
      <c r="AX10" s="9">
        <f t="shared" si="8"/>
        <v>67.075515042025742</v>
      </c>
      <c r="AY10" s="9">
        <f t="shared" si="8"/>
        <v>67.097430430939013</v>
      </c>
      <c r="AZ10" s="9">
        <f t="shared" si="8"/>
        <v>32.57178789041069</v>
      </c>
      <c r="BA10" s="9">
        <f t="shared" si="8"/>
        <v>42.038843446272558</v>
      </c>
      <c r="BB10" s="9">
        <f t="shared" si="8"/>
        <v>70.074602663123883</v>
      </c>
      <c r="BC10" s="9">
        <f t="shared" si="8"/>
        <v>58.051284515244426</v>
      </c>
      <c r="BD10" s="9">
        <f t="shared" si="8"/>
        <v>61.994855934573842</v>
      </c>
      <c r="BE10" s="9">
        <f t="shared" si="8"/>
        <v>74.363552635325917</v>
      </c>
      <c r="BF10" s="9">
        <f t="shared" si="8"/>
        <v>54.088346209189972</v>
      </c>
      <c r="BG10" s="9">
        <f t="shared" si="8"/>
        <v>66.598155703071271</v>
      </c>
      <c r="BH10" s="9">
        <f t="shared" si="8"/>
        <v>82.882566194986026</v>
      </c>
      <c r="BI10" s="9">
        <f t="shared" si="8"/>
        <v>71.334984383804098</v>
      </c>
      <c r="BJ10" s="9">
        <f t="shared" si="8"/>
        <v>67.221661626612516</v>
      </c>
      <c r="BL10" s="9">
        <f t="shared" si="7"/>
        <v>6.1939915258013514</v>
      </c>
      <c r="BM10" s="9">
        <f t="shared" si="7"/>
        <v>22.080700502537837</v>
      </c>
      <c r="BN10" s="9">
        <f t="shared" si="7"/>
        <v>4.3860211678579333</v>
      </c>
      <c r="BO10" s="9">
        <f t="shared" si="7"/>
        <v>5.9828303889914736</v>
      </c>
      <c r="BP10" s="9">
        <f t="shared" si="7"/>
        <v>22.409024698626155</v>
      </c>
      <c r="BQ10" s="9">
        <f t="shared" si="7"/>
        <v>2.6690121317885769</v>
      </c>
      <c r="BR10" s="9">
        <f t="shared" si="7"/>
        <v>2.6005567631776501</v>
      </c>
      <c r="BS10" s="9">
        <f t="shared" si="7"/>
        <v>1.767650642535429</v>
      </c>
      <c r="BT10" s="9">
        <f t="shared" si="7"/>
        <v>9.0942029210954871</v>
      </c>
      <c r="BU10" s="9">
        <f t="shared" si="7"/>
        <v>5.6052161756863939</v>
      </c>
      <c r="BV10" s="9">
        <f t="shared" si="7"/>
        <v>4.2535399012498658</v>
      </c>
      <c r="BW10" s="9">
        <f t="shared" si="7"/>
        <v>8.6456879137526812</v>
      </c>
      <c r="BX10" s="9">
        <f t="shared" si="7"/>
        <v>3.4596513556327153</v>
      </c>
      <c r="BY10" s="9">
        <f t="shared" si="7"/>
        <v>20.129364132151807</v>
      </c>
      <c r="BZ10" s="9">
        <f t="shared" si="7"/>
        <v>-1.137630095256668</v>
      </c>
      <c r="CA10" s="9">
        <f t="shared" si="7"/>
        <v>1.8079014601067485</v>
      </c>
      <c r="CB10" s="9">
        <f t="shared" si="7"/>
        <v>3.869943157994399</v>
      </c>
      <c r="CC10" s="9">
        <f t="shared" si="7"/>
        <v>3.6913204859295092</v>
      </c>
      <c r="CD10" s="9">
        <f t="shared" si="7"/>
        <v>6.0259892261782539</v>
      </c>
    </row>
    <row r="11" spans="1:82" x14ac:dyDescent="0.25">
      <c r="A11" s="1">
        <v>37104</v>
      </c>
      <c r="B11" s="2">
        <v>63.649442308492169</v>
      </c>
      <c r="C11" s="2">
        <v>89.493349313764625</v>
      </c>
      <c r="D11" s="2">
        <v>70.035561011414813</v>
      </c>
      <c r="E11" s="2">
        <v>58.985962071689599</v>
      </c>
      <c r="F11" s="2">
        <v>83.394821649468255</v>
      </c>
      <c r="G11" s="2">
        <v>67.17420665363889</v>
      </c>
      <c r="H11" s="2">
        <v>65.918733060395297</v>
      </c>
      <c r="I11" s="2">
        <v>68.286378521468436</v>
      </c>
      <c r="J11" s="2">
        <v>26.207077246686584</v>
      </c>
      <c r="K11" s="2">
        <v>33.865043528280069</v>
      </c>
      <c r="L11" s="2">
        <v>66.872932617678245</v>
      </c>
      <c r="M11" s="2">
        <v>53.914428361876304</v>
      </c>
      <c r="N11" s="2">
        <v>61.463177762454073</v>
      </c>
      <c r="O11" s="2">
        <v>60.549040862371818</v>
      </c>
      <c r="P11" s="2">
        <v>73.417110009274964</v>
      </c>
      <c r="Q11" s="2">
        <v>58.167930003395753</v>
      </c>
      <c r="R11" s="2">
        <v>79.945225405215893</v>
      </c>
      <c r="S11" s="2">
        <v>69.652583063312065</v>
      </c>
      <c r="T11" s="2">
        <v>63.88342484574634</v>
      </c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P11" s="8"/>
      <c r="AQ11" s="8" t="s">
        <v>24</v>
      </c>
      <c r="AR11" s="9">
        <f t="shared" ref="AR11:BJ11" si="9">AVERAGE(B25:B27)</f>
        <v>70.110660222843833</v>
      </c>
      <c r="AS11" s="9">
        <f t="shared" si="9"/>
        <v>105.3960163342576</v>
      </c>
      <c r="AT11" s="9">
        <f t="shared" si="9"/>
        <v>79.807667965572122</v>
      </c>
      <c r="AU11" s="9">
        <f t="shared" si="9"/>
        <v>79.023537240038124</v>
      </c>
      <c r="AV11" s="9">
        <f t="shared" si="9"/>
        <v>99.361937239343547</v>
      </c>
      <c r="AW11" s="9">
        <f t="shared" si="9"/>
        <v>79.358563965648031</v>
      </c>
      <c r="AX11" s="9">
        <f t="shared" si="9"/>
        <v>73.187326941557146</v>
      </c>
      <c r="AY11" s="9">
        <f t="shared" si="9"/>
        <v>73.024435724869321</v>
      </c>
      <c r="AZ11" s="9">
        <f t="shared" si="9"/>
        <v>37.221187520731597</v>
      </c>
      <c r="BA11" s="9">
        <f t="shared" si="9"/>
        <v>44.162135169143063</v>
      </c>
      <c r="BB11" s="9">
        <f t="shared" si="9"/>
        <v>71.913880725904207</v>
      </c>
      <c r="BC11" s="9">
        <f t="shared" si="9"/>
        <v>66.283746910332255</v>
      </c>
      <c r="BD11" s="9">
        <f t="shared" si="9"/>
        <v>76.104063347795488</v>
      </c>
      <c r="BE11" s="9">
        <f t="shared" si="9"/>
        <v>62.96311168408814</v>
      </c>
      <c r="BF11" s="9">
        <f t="shared" si="9"/>
        <v>45.281456357026762</v>
      </c>
      <c r="BG11" s="9">
        <f t="shared" si="9"/>
        <v>67.387667263237489</v>
      </c>
      <c r="BH11" s="9">
        <f t="shared" si="9"/>
        <v>75.897014710415704</v>
      </c>
      <c r="BI11" s="9">
        <f t="shared" si="9"/>
        <v>76.87254623957125</v>
      </c>
      <c r="BJ11" s="9">
        <f t="shared" si="9"/>
        <v>70.884037972148974</v>
      </c>
      <c r="BL11" s="9">
        <f t="shared" si="7"/>
        <v>4.9627535945229369</v>
      </c>
      <c r="BM11" s="9">
        <f t="shared" si="7"/>
        <v>-15.604907295930261</v>
      </c>
      <c r="BN11" s="9">
        <f t="shared" si="7"/>
        <v>4.1769576431125444</v>
      </c>
      <c r="BO11" s="9">
        <f t="shared" si="7"/>
        <v>11.409544062294927</v>
      </c>
      <c r="BP11" s="9">
        <f t="shared" si="7"/>
        <v>9.8299015814175448</v>
      </c>
      <c r="BQ11" s="9">
        <f t="shared" si="7"/>
        <v>2.088398401061383</v>
      </c>
      <c r="BR11" s="9">
        <f t="shared" si="7"/>
        <v>3.3719786125278262</v>
      </c>
      <c r="BS11" s="9">
        <f t="shared" si="7"/>
        <v>2.7164607663127072</v>
      </c>
      <c r="BT11" s="9">
        <f t="shared" si="7"/>
        <v>7.1513624025168383</v>
      </c>
      <c r="BU11" s="9">
        <f t="shared" si="7"/>
        <v>4.4064969468641664</v>
      </c>
      <c r="BV11" s="9">
        <f t="shared" si="7"/>
        <v>3.3970826244214152</v>
      </c>
      <c r="BW11" s="9">
        <f t="shared" si="7"/>
        <v>6.5059458429630297</v>
      </c>
      <c r="BX11" s="9">
        <f t="shared" si="7"/>
        <v>3.9335054293331098</v>
      </c>
      <c r="BY11" s="9">
        <f t="shared" si="7"/>
        <v>-8.7509523744270155</v>
      </c>
      <c r="BZ11" s="9">
        <f t="shared" si="7"/>
        <v>0.35357441235062481</v>
      </c>
      <c r="CA11" s="9">
        <f t="shared" si="7"/>
        <v>3.4485456412942881</v>
      </c>
      <c r="CB11" s="9">
        <f t="shared" si="7"/>
        <v>4.1653508204292962</v>
      </c>
      <c r="CC11" s="9">
        <f t="shared" si="7"/>
        <v>6.1186886431212173</v>
      </c>
      <c r="CD11" s="9">
        <f t="shared" si="7"/>
        <v>3.0418890994123871</v>
      </c>
    </row>
    <row r="12" spans="1:82" x14ac:dyDescent="0.25">
      <c r="A12" s="1">
        <v>37135</v>
      </c>
      <c r="B12" s="2">
        <v>60.87505428036566</v>
      </c>
      <c r="C12" s="2">
        <v>93.016764145404139</v>
      </c>
      <c r="D12" s="2">
        <v>70.282048474489088</v>
      </c>
      <c r="E12" s="2">
        <v>82.276397283635191</v>
      </c>
      <c r="F12" s="2">
        <v>80.795349546746309</v>
      </c>
      <c r="G12" s="2">
        <v>73.520474856579256</v>
      </c>
      <c r="H12" s="2">
        <v>66.094728266393645</v>
      </c>
      <c r="I12" s="2">
        <v>66.232963586024027</v>
      </c>
      <c r="J12" s="2">
        <v>24.152677150908112</v>
      </c>
      <c r="K12" s="2">
        <v>44.05650114473314</v>
      </c>
      <c r="L12" s="2">
        <v>67.651822222654488</v>
      </c>
      <c r="M12" s="2">
        <v>49.40161553413656</v>
      </c>
      <c r="N12" s="2">
        <v>51.959572032175053</v>
      </c>
      <c r="O12" s="2">
        <v>64.333664848446872</v>
      </c>
      <c r="P12" s="2">
        <v>47.007581876560032</v>
      </c>
      <c r="Q12" s="2">
        <v>70.043091447524205</v>
      </c>
      <c r="R12" s="2">
        <v>80.295404091417879</v>
      </c>
      <c r="S12" s="2">
        <v>63.022682379160273</v>
      </c>
      <c r="T12" s="2">
        <v>63.268913222916815</v>
      </c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P12">
        <f>AP8+1</f>
        <v>2003</v>
      </c>
      <c r="AQ12" t="s">
        <v>21</v>
      </c>
      <c r="AR12" s="7">
        <f t="shared" ref="AR12:BJ12" si="10">AVERAGE(B28:B30)</f>
        <v>80.464021856829945</v>
      </c>
      <c r="AS12" s="7">
        <f t="shared" si="10"/>
        <v>115.40318927610089</v>
      </c>
      <c r="AT12" s="7">
        <f t="shared" si="10"/>
        <v>79.661207155624325</v>
      </c>
      <c r="AU12" s="7">
        <f t="shared" si="10"/>
        <v>71.372201069280322</v>
      </c>
      <c r="AV12" s="7">
        <f t="shared" si="10"/>
        <v>106.84988395836525</v>
      </c>
      <c r="AW12" s="7">
        <f t="shared" si="10"/>
        <v>80.655128819013086</v>
      </c>
      <c r="AX12" s="7">
        <f t="shared" si="10"/>
        <v>75.367548829686555</v>
      </c>
      <c r="AY12" s="7">
        <f t="shared" si="10"/>
        <v>69.764590040299083</v>
      </c>
      <c r="AZ12" s="7">
        <f t="shared" si="10"/>
        <v>33.255273575916625</v>
      </c>
      <c r="BA12" s="7">
        <f t="shared" si="10"/>
        <v>48.873861545491643</v>
      </c>
      <c r="BB12" s="7">
        <f t="shared" si="10"/>
        <v>70.22458716913647</v>
      </c>
      <c r="BC12" s="7">
        <f t="shared" si="10"/>
        <v>63.405012299538463</v>
      </c>
      <c r="BD12" s="7">
        <f t="shared" si="10"/>
        <v>79.187279140098369</v>
      </c>
      <c r="BE12" s="7">
        <f t="shared" si="10"/>
        <v>64.482670764262252</v>
      </c>
      <c r="BF12" s="7">
        <f t="shared" si="10"/>
        <v>56.350309863282803</v>
      </c>
      <c r="BG12" s="7">
        <f t="shared" si="10"/>
        <v>57.471396472922827</v>
      </c>
      <c r="BH12" s="7">
        <f t="shared" si="10"/>
        <v>75.514168304547141</v>
      </c>
      <c r="BI12" s="7">
        <f t="shared" si="10"/>
        <v>73.166070155678696</v>
      </c>
      <c r="BJ12" s="7">
        <f t="shared" si="10"/>
        <v>72.744540538442834</v>
      </c>
      <c r="BL12" s="10">
        <f t="shared" si="7"/>
        <v>3.0880748253993175</v>
      </c>
      <c r="BM12" s="10">
        <f t="shared" si="7"/>
        <v>1.2966505518487992</v>
      </c>
      <c r="BN12" s="10">
        <f t="shared" si="7"/>
        <v>5.9474241333176963</v>
      </c>
      <c r="BO12" s="10">
        <f t="shared" si="7"/>
        <v>5.6068432357615023</v>
      </c>
      <c r="BP12" s="10">
        <f t="shared" si="7"/>
        <v>4.4883427682909343</v>
      </c>
      <c r="BQ12" s="10">
        <f t="shared" si="7"/>
        <v>5.4403636340076389</v>
      </c>
      <c r="BR12" s="10">
        <f t="shared" si="7"/>
        <v>5.3621626614744713</v>
      </c>
      <c r="BS12" s="10">
        <f t="shared" si="7"/>
        <v>2.1885011154554093</v>
      </c>
      <c r="BT12" s="10">
        <f t="shared" si="7"/>
        <v>4.6448526838688338</v>
      </c>
      <c r="BU12" s="10">
        <f t="shared" si="7"/>
        <v>4.4848413884996319</v>
      </c>
      <c r="BV12" s="10">
        <f t="shared" si="7"/>
        <v>1.8866715756241916</v>
      </c>
      <c r="BW12" s="10">
        <f t="shared" si="7"/>
        <v>2.3304687492502865</v>
      </c>
      <c r="BX12" s="10">
        <f t="shared" si="7"/>
        <v>2.2936582768451785</v>
      </c>
      <c r="BY12" s="10">
        <f t="shared" si="7"/>
        <v>8.2689917216427489E-2</v>
      </c>
      <c r="BZ12" s="10">
        <f t="shared" si="7"/>
        <v>2.6032451335824049</v>
      </c>
      <c r="CA12" s="10">
        <f t="shared" si="7"/>
        <v>5.1824332051933339</v>
      </c>
      <c r="CB12" s="10">
        <f t="shared" si="7"/>
        <v>4.2998388651019894</v>
      </c>
      <c r="CC12" s="10">
        <f t="shared" si="7"/>
        <v>8.6095977424823076</v>
      </c>
      <c r="CD12" s="10">
        <f t="shared" si="7"/>
        <v>4.5564010800762844</v>
      </c>
    </row>
    <row r="13" spans="1:82" x14ac:dyDescent="0.25">
      <c r="A13" s="1">
        <v>37165</v>
      </c>
      <c r="B13" s="2">
        <v>62.590055089905597</v>
      </c>
      <c r="C13" s="2">
        <v>124.55992205389474</v>
      </c>
      <c r="D13" s="2">
        <v>72.855744570640141</v>
      </c>
      <c r="E13" s="2">
        <v>59.426897118509899</v>
      </c>
      <c r="F13" s="2">
        <v>84.838677330011393</v>
      </c>
      <c r="G13" s="2">
        <v>71.075154137041665</v>
      </c>
      <c r="H13" s="2">
        <v>67.726147145204877</v>
      </c>
      <c r="I13" s="2">
        <v>67.053731104703161</v>
      </c>
      <c r="J13" s="2">
        <v>28.549295629756017</v>
      </c>
      <c r="K13" s="2">
        <v>44.455037680671559</v>
      </c>
      <c r="L13" s="2">
        <v>69.419522607417051</v>
      </c>
      <c r="M13" s="2">
        <v>55.23292397475214</v>
      </c>
      <c r="N13" s="2">
        <v>58.976990577098924</v>
      </c>
      <c r="O13" s="2">
        <v>64.513292680446128</v>
      </c>
      <c r="P13" s="2">
        <v>47.006262457677323</v>
      </c>
      <c r="Q13" s="2">
        <v>67.338366014399398</v>
      </c>
      <c r="R13" s="2">
        <v>77.698712665414973</v>
      </c>
      <c r="S13" s="2">
        <v>79.31109474258092</v>
      </c>
      <c r="T13" s="2">
        <v>65.456628616642959</v>
      </c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Q13" t="s">
        <v>22</v>
      </c>
      <c r="AR13" s="7">
        <f t="shared" ref="AR13:BJ13" si="11">AVERAGE(B31:B33)</f>
        <v>76.079057886211032</v>
      </c>
      <c r="AS13" s="7">
        <f t="shared" si="11"/>
        <v>94.69225401608476</v>
      </c>
      <c r="AT13" s="7">
        <f t="shared" si="11"/>
        <v>72.413019867935489</v>
      </c>
      <c r="AU13" s="7">
        <f t="shared" si="11"/>
        <v>65.401189826545306</v>
      </c>
      <c r="AV13" s="7">
        <f t="shared" si="11"/>
        <v>105.58144317913786</v>
      </c>
      <c r="AW13" s="7">
        <f t="shared" si="11"/>
        <v>71.62146645253199</v>
      </c>
      <c r="AX13" s="7">
        <f t="shared" si="11"/>
        <v>69.030612332806228</v>
      </c>
      <c r="AY13" s="7">
        <f t="shared" si="11"/>
        <v>75.54912320827934</v>
      </c>
      <c r="AZ13" s="7">
        <f t="shared" si="11"/>
        <v>33.737313863653057</v>
      </c>
      <c r="BA13" s="7">
        <f t="shared" si="11"/>
        <v>40.992866830261427</v>
      </c>
      <c r="BB13" s="7">
        <f t="shared" si="11"/>
        <v>70.871905215255808</v>
      </c>
      <c r="BC13" s="7">
        <f t="shared" si="11"/>
        <v>62.475850015019297</v>
      </c>
      <c r="BD13" s="7">
        <f t="shared" si="11"/>
        <v>71.075674349922281</v>
      </c>
      <c r="BE13" s="7">
        <f t="shared" si="11"/>
        <v>48.160976215274552</v>
      </c>
      <c r="BF13" s="7">
        <f t="shared" si="11"/>
        <v>48.110827814465956</v>
      </c>
      <c r="BG13" s="7">
        <f t="shared" si="11"/>
        <v>73.428482685602035</v>
      </c>
      <c r="BH13" s="7">
        <f t="shared" si="11"/>
        <v>78.69976835874219</v>
      </c>
      <c r="BI13" s="7">
        <f t="shared" si="11"/>
        <v>74.005433682868798</v>
      </c>
      <c r="BJ13" s="7">
        <f t="shared" si="11"/>
        <v>68.147424695975346</v>
      </c>
      <c r="BL13" s="10">
        <f t="shared" si="7"/>
        <v>3.0752170151766762</v>
      </c>
      <c r="BM13" s="10">
        <f t="shared" si="7"/>
        <v>-2.3553108449451514</v>
      </c>
      <c r="BN13" s="10">
        <f t="shared" si="7"/>
        <v>2.1635283009549369</v>
      </c>
      <c r="BO13" s="10">
        <f t="shared" si="7"/>
        <v>4.7774913386091811</v>
      </c>
      <c r="BP13" s="10">
        <f t="shared" si="7"/>
        <v>-1.0982643061491046</v>
      </c>
      <c r="BQ13" s="10">
        <f t="shared" si="7"/>
        <v>-0.97828320935961699</v>
      </c>
      <c r="BR13" s="10">
        <f t="shared" si="7"/>
        <v>4.7751968827953135</v>
      </c>
      <c r="BS13" s="10">
        <f t="shared" si="7"/>
        <v>4.1332325330585746</v>
      </c>
      <c r="BT13" s="10">
        <f t="shared" si="7"/>
        <v>2.7856807173614442</v>
      </c>
      <c r="BU13" s="10">
        <f t="shared" si="7"/>
        <v>0.23454015998866851</v>
      </c>
      <c r="BV13" s="10">
        <f t="shared" si="7"/>
        <v>1.2070063730195102</v>
      </c>
      <c r="BW13" s="10">
        <f t="shared" si="7"/>
        <v>0.16959603508941257</v>
      </c>
      <c r="BX13" s="10">
        <f t="shared" si="7"/>
        <v>0.73389373708032224</v>
      </c>
      <c r="BY13" s="10">
        <f t="shared" si="7"/>
        <v>3.0335142131461055</v>
      </c>
      <c r="BZ13" s="10">
        <f t="shared" si="7"/>
        <v>4.4936516053590623</v>
      </c>
      <c r="CA13" s="10">
        <f t="shared" si="7"/>
        <v>6.974495410100289</v>
      </c>
      <c r="CB13" s="10">
        <f t="shared" si="7"/>
        <v>4.110215704873184</v>
      </c>
      <c r="CC13" s="10">
        <f t="shared" si="7"/>
        <v>1.8146372281075998</v>
      </c>
      <c r="CD13" s="10">
        <f t="shared" si="7"/>
        <v>2.3563398357766374</v>
      </c>
    </row>
    <row r="14" spans="1:82" x14ac:dyDescent="0.25">
      <c r="A14" s="1">
        <v>37196</v>
      </c>
      <c r="B14" s="2">
        <v>66.793325825125393</v>
      </c>
      <c r="C14" s="2">
        <v>130.18115264853157</v>
      </c>
      <c r="D14" s="2">
        <v>76.671972174906088</v>
      </c>
      <c r="E14" s="2">
        <v>86.899107306440214</v>
      </c>
      <c r="F14" s="2">
        <v>91.100549711677345</v>
      </c>
      <c r="G14" s="2">
        <v>78.863342315968481</v>
      </c>
      <c r="H14" s="2">
        <v>68.788978250078898</v>
      </c>
      <c r="I14" s="2">
        <v>72.507807296446032</v>
      </c>
      <c r="J14" s="2">
        <v>29.205455444839068</v>
      </c>
      <c r="K14" s="2">
        <v>43.532027372047885</v>
      </c>
      <c r="L14" s="2">
        <v>69.640136186071103</v>
      </c>
      <c r="M14" s="2">
        <v>60.528557012538656</v>
      </c>
      <c r="N14" s="2">
        <v>83.353386481873855</v>
      </c>
      <c r="O14" s="2">
        <v>66.486861963310943</v>
      </c>
      <c r="P14" s="2">
        <v>48.362606051452161</v>
      </c>
      <c r="Q14" s="2">
        <v>62.320938281420851</v>
      </c>
      <c r="R14" s="2">
        <v>72.089971790673872</v>
      </c>
      <c r="S14" s="2">
        <v>66.973382867786469</v>
      </c>
      <c r="T14" s="2">
        <v>69.2612369648932</v>
      </c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Q14" t="s">
        <v>23</v>
      </c>
      <c r="AR14" s="7">
        <f t="shared" ref="AR14:BJ14" si="12">AVERAGE(B34:B36)</f>
        <v>69.082802156770072</v>
      </c>
      <c r="AS14" s="7">
        <f t="shared" si="12"/>
        <v>94.803823636505129</v>
      </c>
      <c r="AT14" s="7">
        <f t="shared" si="12"/>
        <v>74.132168642585142</v>
      </c>
      <c r="AU14" s="7">
        <f t="shared" si="12"/>
        <v>72.55184655023811</v>
      </c>
      <c r="AV14" s="7">
        <f t="shared" si="12"/>
        <v>96.265803895381524</v>
      </c>
      <c r="AW14" s="7">
        <f t="shared" si="12"/>
        <v>72.681956338334501</v>
      </c>
      <c r="AX14" s="7">
        <f t="shared" si="12"/>
        <v>71.843869105988858</v>
      </c>
      <c r="AY14" s="7">
        <f t="shared" si="12"/>
        <v>71.139560481939057</v>
      </c>
      <c r="AZ14" s="7">
        <f t="shared" si="12"/>
        <v>33.801970242762742</v>
      </c>
      <c r="BA14" s="7">
        <f t="shared" si="12"/>
        <v>46.068289847886213</v>
      </c>
      <c r="BB14" s="7">
        <f t="shared" si="12"/>
        <v>71.058933949876362</v>
      </c>
      <c r="BC14" s="7">
        <f t="shared" si="12"/>
        <v>57.838940351624849</v>
      </c>
      <c r="BD14" s="7">
        <f t="shared" si="12"/>
        <v>61.030599372490997</v>
      </c>
      <c r="BE14" s="7">
        <f t="shared" si="12"/>
        <v>65.658267129433924</v>
      </c>
      <c r="BF14" s="7">
        <f t="shared" si="12"/>
        <v>57.346379798448673</v>
      </c>
      <c r="BG14" s="7">
        <f t="shared" si="12"/>
        <v>69.603473084630522</v>
      </c>
      <c r="BH14" s="7">
        <f t="shared" si="12"/>
        <v>85.675597064324663</v>
      </c>
      <c r="BI14" s="7">
        <f t="shared" si="12"/>
        <v>71.134914469451161</v>
      </c>
      <c r="BJ14" s="7">
        <f t="shared" si="12"/>
        <v>68.735849364927844</v>
      </c>
      <c r="BL14" s="10">
        <f t="shared" si="7"/>
        <v>2.4765208624036461</v>
      </c>
      <c r="BM14" s="10">
        <f t="shared" si="7"/>
        <v>-10.986969220186992</v>
      </c>
      <c r="BN14" s="10">
        <f t="shared" si="7"/>
        <v>3.3424091627374963</v>
      </c>
      <c r="BO14" s="10">
        <f t="shared" si="7"/>
        <v>4.343721551739165</v>
      </c>
      <c r="BP14" s="10">
        <f t="shared" si="7"/>
        <v>-3.8938573483413137</v>
      </c>
      <c r="BQ14" s="10">
        <f t="shared" si="7"/>
        <v>1.8744303001599718</v>
      </c>
      <c r="BR14" s="10">
        <f t="shared" si="7"/>
        <v>7.1089339544773367</v>
      </c>
      <c r="BS14" s="10">
        <f t="shared" si="7"/>
        <v>6.0242695212605213</v>
      </c>
      <c r="BT14" s="10">
        <f t="shared" si="7"/>
        <v>3.776833978199349</v>
      </c>
      <c r="BU14" s="10">
        <f t="shared" si="7"/>
        <v>9.5850553233308062</v>
      </c>
      <c r="BV14" s="10">
        <f t="shared" si="7"/>
        <v>1.4046905003294086</v>
      </c>
      <c r="BW14" s="10">
        <f t="shared" si="7"/>
        <v>-0.36578719212288036</v>
      </c>
      <c r="BX14" s="10">
        <f t="shared" si="7"/>
        <v>-1.5553815676262985</v>
      </c>
      <c r="BY14" s="10">
        <f t="shared" si="7"/>
        <v>-11.706387332759846</v>
      </c>
      <c r="BZ14" s="10">
        <f t="shared" si="7"/>
        <v>6.0235407765252518</v>
      </c>
      <c r="CA14" s="10">
        <f t="shared" si="7"/>
        <v>4.5126135248527106</v>
      </c>
      <c r="CB14" s="10">
        <f t="shared" si="7"/>
        <v>3.3698653378659458</v>
      </c>
      <c r="CC14" s="10">
        <f t="shared" si="7"/>
        <v>-0.28046535102117787</v>
      </c>
      <c r="CD14" s="10">
        <f t="shared" si="7"/>
        <v>2.2525294699288878</v>
      </c>
    </row>
    <row r="15" spans="1:82" x14ac:dyDescent="0.25">
      <c r="A15" s="1">
        <v>37226</v>
      </c>
      <c r="B15" s="2">
        <v>71.003874054532631</v>
      </c>
      <c r="C15" s="2">
        <v>119.91109863125547</v>
      </c>
      <c r="D15" s="2">
        <v>80.295661968321753</v>
      </c>
      <c r="E15" s="2">
        <v>66.466008786732885</v>
      </c>
      <c r="F15" s="2">
        <v>95.467564210926483</v>
      </c>
      <c r="G15" s="2">
        <v>83.26693690254821</v>
      </c>
      <c r="H15" s="2">
        <v>75.884776175394279</v>
      </c>
      <c r="I15" s="2">
        <v>73.718110780899053</v>
      </c>
      <c r="J15" s="2">
        <v>46.456301457548882</v>
      </c>
      <c r="K15" s="2">
        <v>38.907725388200923</v>
      </c>
      <c r="L15" s="2">
        <v>69.593851249314966</v>
      </c>
      <c r="M15" s="2">
        <v>70.942875428821083</v>
      </c>
      <c r="N15" s="2">
        <v>77.341026402561951</v>
      </c>
      <c r="O15" s="2">
        <v>76.004016870825708</v>
      </c>
      <c r="P15" s="2">
        <v>39.996881905398645</v>
      </c>
      <c r="Q15" s="2">
        <v>65.764421128709714</v>
      </c>
      <c r="R15" s="2">
        <v>68.797479117404805</v>
      </c>
      <c r="S15" s="2">
        <v>71.035997856762108</v>
      </c>
      <c r="T15" s="2">
        <v>71.656566967235506</v>
      </c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Q15" t="s">
        <v>24</v>
      </c>
      <c r="AR15" s="7">
        <f t="shared" ref="AR15:BJ15" si="13">AVERAGE(B37:B39)</f>
        <v>71.742308532592531</v>
      </c>
      <c r="AS15" s="7">
        <f t="shared" si="13"/>
        <v>86.817593403288399</v>
      </c>
      <c r="AT15" s="7">
        <f t="shared" si="13"/>
        <v>80.811093328069958</v>
      </c>
      <c r="AU15" s="7">
        <f t="shared" si="13"/>
        <v>80.504462684273065</v>
      </c>
      <c r="AV15" s="7">
        <f t="shared" si="13"/>
        <v>87.980332081655206</v>
      </c>
      <c r="AW15" s="7">
        <f t="shared" si="13"/>
        <v>80.741584564836486</v>
      </c>
      <c r="AX15" s="7">
        <f t="shared" si="13"/>
        <v>78.750138892176125</v>
      </c>
      <c r="AY15" s="7">
        <f t="shared" si="13"/>
        <v>75.550077200858183</v>
      </c>
      <c r="AZ15" s="7">
        <f t="shared" si="13"/>
        <v>39.564784754655705</v>
      </c>
      <c r="BA15" s="7">
        <f t="shared" si="13"/>
        <v>47.128945994514119</v>
      </c>
      <c r="BB15" s="7">
        <f t="shared" si="13"/>
        <v>73.511440446533769</v>
      </c>
      <c r="BC15" s="7">
        <f t="shared" si="13"/>
        <v>66.616883931916519</v>
      </c>
      <c r="BD15" s="7">
        <f t="shared" si="13"/>
        <v>73.588396701742752</v>
      </c>
      <c r="BE15" s="7">
        <f t="shared" si="13"/>
        <v>59.559614262899323</v>
      </c>
      <c r="BF15" s="7">
        <f t="shared" si="13"/>
        <v>48.533690579342881</v>
      </c>
      <c r="BG15" s="7">
        <f t="shared" si="13"/>
        <v>69.666740218688787</v>
      </c>
      <c r="BH15" s="7">
        <f t="shared" si="13"/>
        <v>78.116761945223743</v>
      </c>
      <c r="BI15" s="7">
        <f t="shared" si="13"/>
        <v>76.787858935896523</v>
      </c>
      <c r="BJ15" s="7">
        <f t="shared" si="13"/>
        <v>71.806780215819231</v>
      </c>
      <c r="BL15" s="10">
        <f t="shared" si="7"/>
        <v>2.3272471041672986</v>
      </c>
      <c r="BM15" s="10">
        <f t="shared" si="7"/>
        <v>-17.627253455243292</v>
      </c>
      <c r="BN15" s="10">
        <f t="shared" si="7"/>
        <v>1.2573044521620318</v>
      </c>
      <c r="BO15" s="10">
        <f t="shared" si="7"/>
        <v>1.8740308216481907</v>
      </c>
      <c r="BP15" s="10">
        <f t="shared" si="7"/>
        <v>-11.454693289918723</v>
      </c>
      <c r="BQ15" s="10">
        <f t="shared" si="7"/>
        <v>1.742749024273067</v>
      </c>
      <c r="BR15" s="10">
        <f t="shared" si="7"/>
        <v>7.600785795963148</v>
      </c>
      <c r="BS15" s="10">
        <f t="shared" si="7"/>
        <v>3.4586251176313141</v>
      </c>
      <c r="BT15" s="10">
        <f t="shared" si="7"/>
        <v>6.2964064019149362</v>
      </c>
      <c r="BU15" s="10">
        <f t="shared" si="7"/>
        <v>6.7179967952365303</v>
      </c>
      <c r="BV15" s="10">
        <f t="shared" si="7"/>
        <v>2.2214900718799697</v>
      </c>
      <c r="BW15" s="10">
        <f t="shared" si="7"/>
        <v>0.50259232030882117</v>
      </c>
      <c r="BX15" s="10">
        <f t="shared" si="7"/>
        <v>-3.3055615369131317</v>
      </c>
      <c r="BY15" s="10">
        <f t="shared" si="7"/>
        <v>-5.4055419596565741</v>
      </c>
      <c r="BZ15" s="10">
        <f t="shared" si="7"/>
        <v>7.1822650682290572</v>
      </c>
      <c r="CA15" s="10">
        <f t="shared" si="7"/>
        <v>3.3820327190560135</v>
      </c>
      <c r="CB15" s="10">
        <f t="shared" si="7"/>
        <v>2.9246831950867431</v>
      </c>
      <c r="CC15" s="10">
        <f t="shared" si="7"/>
        <v>-0.1101658626095201</v>
      </c>
      <c r="CD15" s="10">
        <f t="shared" si="7"/>
        <v>1.3017630909130986</v>
      </c>
    </row>
    <row r="16" spans="1:82" x14ac:dyDescent="0.25">
      <c r="A16" s="3">
        <v>37257</v>
      </c>
      <c r="B16" s="4">
        <v>77.757172422663899</v>
      </c>
      <c r="C16" s="4">
        <v>135.67489537865552</v>
      </c>
      <c r="D16" s="4">
        <v>78.769512133646913</v>
      </c>
      <c r="E16" s="4">
        <v>67.561597125792815</v>
      </c>
      <c r="F16" s="4">
        <v>93.821681507361262</v>
      </c>
      <c r="G16" s="4">
        <v>73.535974918881251</v>
      </c>
      <c r="H16" s="4">
        <v>78.507907779254083</v>
      </c>
      <c r="I16" s="4">
        <v>83.906821161353179</v>
      </c>
      <c r="J16" s="4">
        <v>28.050745731464602</v>
      </c>
      <c r="K16" s="4">
        <v>60.883004626513511</v>
      </c>
      <c r="L16" s="4">
        <v>70.689137882260795</v>
      </c>
      <c r="M16" s="4">
        <v>55.310530685349541</v>
      </c>
      <c r="N16" s="4">
        <v>76.388883508878237</v>
      </c>
      <c r="O16" s="4">
        <v>82.566574805924759</v>
      </c>
      <c r="P16" s="4">
        <v>63.202170396346339</v>
      </c>
      <c r="Q16" s="4">
        <v>60.97528840820685</v>
      </c>
      <c r="R16" s="4">
        <v>72.147913504543538</v>
      </c>
      <c r="S16" s="4">
        <v>60.580589716689332</v>
      </c>
      <c r="T16" s="4">
        <v>70.866531587362076</v>
      </c>
      <c r="V16" s="4">
        <f>+B16/B4*100-100</f>
        <v>17.185588505340462</v>
      </c>
      <c r="W16" s="4">
        <f t="shared" ref="W16:AN30" si="14">+C16/C4*100-100</f>
        <v>39.495049966011578</v>
      </c>
      <c r="X16" s="4">
        <f t="shared" si="14"/>
        <v>5.2468168074431247</v>
      </c>
      <c r="Y16" s="4">
        <f t="shared" si="14"/>
        <v>-11.534088647876075</v>
      </c>
      <c r="Z16" s="4">
        <f t="shared" si="14"/>
        <v>31.194928888064567</v>
      </c>
      <c r="AA16" s="4">
        <f t="shared" si="14"/>
        <v>-0.37719430574789214</v>
      </c>
      <c r="AB16" s="4">
        <f t="shared" si="14"/>
        <v>10.660964464953665</v>
      </c>
      <c r="AC16" s="4">
        <f t="shared" si="14"/>
        <v>23.932705934764058</v>
      </c>
      <c r="AD16" s="4">
        <f t="shared" si="14"/>
        <v>-2.771955193765379</v>
      </c>
      <c r="AE16" s="4">
        <f t="shared" si="14"/>
        <v>11.998935173876518</v>
      </c>
      <c r="AF16" s="4">
        <f t="shared" si="14"/>
        <v>5.8273693832019404</v>
      </c>
      <c r="AG16" s="4">
        <f t="shared" si="14"/>
        <v>6.2057312110567864</v>
      </c>
      <c r="AH16" s="4">
        <f t="shared" si="14"/>
        <v>-2.7142721519760329</v>
      </c>
      <c r="AI16" s="4">
        <f t="shared" si="14"/>
        <v>8.3122360945792906</v>
      </c>
      <c r="AJ16" s="4">
        <f t="shared" si="14"/>
        <v>-3.0813967135136835</v>
      </c>
      <c r="AK16" s="4">
        <f t="shared" si="14"/>
        <v>8.6758446765812067</v>
      </c>
      <c r="AL16" s="4">
        <f t="shared" si="14"/>
        <v>4.2031030881577038</v>
      </c>
      <c r="AM16" s="4">
        <f t="shared" si="14"/>
        <v>-9.3863670042654519</v>
      </c>
      <c r="AN16" s="4">
        <f t="shared" si="14"/>
        <v>5.1858714228657306</v>
      </c>
      <c r="AP16" s="8">
        <f>AP12+1</f>
        <v>2004</v>
      </c>
      <c r="AQ16" s="8" t="s">
        <v>21</v>
      </c>
      <c r="AR16" s="9">
        <f t="shared" ref="AR16:BJ16" si="15">AVERAGE(B40:B42)</f>
        <v>80.821708082440921</v>
      </c>
      <c r="AS16" s="9">
        <f t="shared" si="15"/>
        <v>92.630135991614409</v>
      </c>
      <c r="AT16" s="9">
        <f t="shared" si="15"/>
        <v>82.851578517275186</v>
      </c>
      <c r="AU16" s="9">
        <f t="shared" si="15"/>
        <v>76.830533116609843</v>
      </c>
      <c r="AV16" s="9">
        <f t="shared" si="15"/>
        <v>96.388849069461969</v>
      </c>
      <c r="AW16" s="9">
        <f t="shared" si="15"/>
        <v>82.845024422397373</v>
      </c>
      <c r="AX16" s="9">
        <f t="shared" si="15"/>
        <v>79.447726199780092</v>
      </c>
      <c r="AY16" s="9">
        <f t="shared" si="15"/>
        <v>72.951496058065956</v>
      </c>
      <c r="AZ16" s="9">
        <f t="shared" si="15"/>
        <v>37.330379242310102</v>
      </c>
      <c r="BA16" s="9">
        <f t="shared" si="15"/>
        <v>49.279056514454425</v>
      </c>
      <c r="BB16" s="9">
        <f t="shared" si="15"/>
        <v>72.969518994292699</v>
      </c>
      <c r="BC16" s="9">
        <f t="shared" si="15"/>
        <v>65.093795332261664</v>
      </c>
      <c r="BD16" s="9">
        <f t="shared" si="15"/>
        <v>77.043717945275105</v>
      </c>
      <c r="BE16" s="9">
        <f t="shared" si="15"/>
        <v>57.573920103466854</v>
      </c>
      <c r="BF16" s="9">
        <f t="shared" si="15"/>
        <v>60.797881301397297</v>
      </c>
      <c r="BG16" s="9">
        <f t="shared" si="15"/>
        <v>57.879800073974188</v>
      </c>
      <c r="BH16" s="9">
        <f t="shared" si="15"/>
        <v>77.26551152644079</v>
      </c>
      <c r="BI16" s="9">
        <f t="shared" si="15"/>
        <v>75.36059144663956</v>
      </c>
      <c r="BJ16" s="9">
        <f t="shared" si="15"/>
        <v>73.936559090045236</v>
      </c>
      <c r="BL16" s="9">
        <f t="shared" si="7"/>
        <v>0.4445293901010956</v>
      </c>
      <c r="BM16" s="9">
        <f t="shared" si="7"/>
        <v>-19.733469609754195</v>
      </c>
      <c r="BN16" s="9">
        <f t="shared" si="7"/>
        <v>4.0049246999461303</v>
      </c>
      <c r="BO16" s="9">
        <f t="shared" si="7"/>
        <v>7.6477003168659081</v>
      </c>
      <c r="BP16" s="9">
        <f t="shared" si="7"/>
        <v>-9.790403603039465</v>
      </c>
      <c r="BQ16" s="9">
        <f t="shared" si="7"/>
        <v>2.7151349646943288</v>
      </c>
      <c r="BR16" s="9">
        <f t="shared" si="7"/>
        <v>5.4137058103266753</v>
      </c>
      <c r="BS16" s="9">
        <f t="shared" si="7"/>
        <v>4.5680853509294366</v>
      </c>
      <c r="BT16" s="9">
        <f t="shared" si="7"/>
        <v>12.254013358484769</v>
      </c>
      <c r="BU16" s="9">
        <f t="shared" si="7"/>
        <v>0.82906272627060673</v>
      </c>
      <c r="BV16" s="9">
        <f t="shared" si="7"/>
        <v>3.9087902625116726</v>
      </c>
      <c r="BW16" s="9">
        <f t="shared" si="7"/>
        <v>2.6634850644694126</v>
      </c>
      <c r="BX16" s="9">
        <f t="shared" si="7"/>
        <v>-2.7069514423280907</v>
      </c>
      <c r="BY16" s="9">
        <f t="shared" si="7"/>
        <v>-10.714119900604956</v>
      </c>
      <c r="BZ16" s="9">
        <f t="shared" si="7"/>
        <v>7.8927186894006525</v>
      </c>
      <c r="CA16" s="9">
        <f t="shared" si="7"/>
        <v>0.71062063237627626</v>
      </c>
      <c r="CB16" s="9">
        <f t="shared" si="7"/>
        <v>2.3192246716278646</v>
      </c>
      <c r="CC16" s="9">
        <f t="shared" si="7"/>
        <v>2.9993701811392697</v>
      </c>
      <c r="CD16" s="9">
        <f t="shared" si="7"/>
        <v>1.6386364430640157</v>
      </c>
    </row>
    <row r="17" spans="1:82" x14ac:dyDescent="0.25">
      <c r="A17" s="3">
        <v>37288</v>
      </c>
      <c r="B17" s="4">
        <v>75.115667142653663</v>
      </c>
      <c r="C17" s="4">
        <v>106.2380709768612</v>
      </c>
      <c r="D17" s="4">
        <v>73.941918702539397</v>
      </c>
      <c r="E17" s="4">
        <v>66.415718367802612</v>
      </c>
      <c r="F17" s="4">
        <v>107.42840336604533</v>
      </c>
      <c r="G17" s="4">
        <v>76.419199888548675</v>
      </c>
      <c r="H17" s="4">
        <v>67.520109643853289</v>
      </c>
      <c r="I17" s="4">
        <v>62.060698516164138</v>
      </c>
      <c r="J17" s="4">
        <v>32.293840516307725</v>
      </c>
      <c r="K17" s="4">
        <v>39.554164633675732</v>
      </c>
      <c r="L17" s="4">
        <v>67.761107406617668</v>
      </c>
      <c r="M17" s="4">
        <v>63.365100789998124</v>
      </c>
      <c r="N17" s="4">
        <v>75.460611819067609</v>
      </c>
      <c r="O17" s="4">
        <v>56.649241565942724</v>
      </c>
      <c r="P17" s="4">
        <v>48.917183623031349</v>
      </c>
      <c r="Q17" s="4">
        <v>57.425245215351431</v>
      </c>
      <c r="R17" s="4">
        <v>71.548409285033173</v>
      </c>
      <c r="S17" s="4">
        <v>69.095787161449252</v>
      </c>
      <c r="T17" s="4">
        <v>67.766752419946727</v>
      </c>
      <c r="V17" s="4">
        <f t="shared" ref="V17:V80" si="16">+B17/B5*100-100</f>
        <v>-0.34136238783916895</v>
      </c>
      <c r="W17" s="4">
        <f t="shared" si="14"/>
        <v>39.756865166164232</v>
      </c>
      <c r="X17" s="4">
        <f t="shared" si="14"/>
        <v>-4.4795237901349196</v>
      </c>
      <c r="Y17" s="4">
        <f t="shared" si="14"/>
        <v>8.3028303930483816</v>
      </c>
      <c r="Z17" s="4">
        <f t="shared" si="14"/>
        <v>18.424358525099919</v>
      </c>
      <c r="AA17" s="4">
        <f t="shared" si="14"/>
        <v>1.6382027501045968</v>
      </c>
      <c r="AB17" s="4">
        <f t="shared" si="14"/>
        <v>-0.52827437833519753</v>
      </c>
      <c r="AC17" s="4">
        <f t="shared" si="14"/>
        <v>-7.1066860276348649</v>
      </c>
      <c r="AD17" s="4">
        <f t="shared" si="14"/>
        <v>9.8858334585903265</v>
      </c>
      <c r="AE17" s="4">
        <f t="shared" si="14"/>
        <v>10.394651171958841</v>
      </c>
      <c r="AF17" s="4">
        <f t="shared" si="14"/>
        <v>4.0480322806997435</v>
      </c>
      <c r="AG17" s="4">
        <f t="shared" si="14"/>
        <v>7.5023661380507747</v>
      </c>
      <c r="AH17" s="4">
        <f t="shared" si="14"/>
        <v>2.5251768483612409</v>
      </c>
      <c r="AI17" s="4">
        <f t="shared" si="14"/>
        <v>1.516742070192052</v>
      </c>
      <c r="AJ17" s="4">
        <f t="shared" si="14"/>
        <v>-5.742597915583076</v>
      </c>
      <c r="AK17" s="4">
        <f t="shared" si="14"/>
        <v>2.4770815734769513</v>
      </c>
      <c r="AL17" s="4">
        <f t="shared" si="14"/>
        <v>1.7497615814194631</v>
      </c>
      <c r="AM17" s="4">
        <f t="shared" si="14"/>
        <v>-4.0712909003511442</v>
      </c>
      <c r="AN17" s="4">
        <f t="shared" si="14"/>
        <v>1.7821718874142931</v>
      </c>
      <c r="AP17" s="8"/>
      <c r="AQ17" s="8" t="s">
        <v>22</v>
      </c>
      <c r="AR17" s="9">
        <f t="shared" ref="AR17:BJ17" si="17">AVERAGE(B43:B45)</f>
        <v>77.391432023015625</v>
      </c>
      <c r="AS17" s="9">
        <f t="shared" si="17"/>
        <v>83.529769019359534</v>
      </c>
      <c r="AT17" s="9">
        <f t="shared" si="17"/>
        <v>75.589069988565754</v>
      </c>
      <c r="AU17" s="9">
        <f t="shared" si="17"/>
        <v>67.991490938158975</v>
      </c>
      <c r="AV17" s="9">
        <f t="shared" si="17"/>
        <v>95.000258034552189</v>
      </c>
      <c r="AW17" s="9">
        <f t="shared" si="17"/>
        <v>74.115793233393831</v>
      </c>
      <c r="AX17" s="9">
        <f t="shared" si="17"/>
        <v>74.93343612251347</v>
      </c>
      <c r="AY17" s="9">
        <f t="shared" si="17"/>
        <v>78.438132528479684</v>
      </c>
      <c r="AZ17" s="9">
        <f t="shared" si="17"/>
        <v>38.979931339560146</v>
      </c>
      <c r="BA17" s="9">
        <f t="shared" si="17"/>
        <v>45.463539358180299</v>
      </c>
      <c r="BB17" s="9">
        <f t="shared" si="17"/>
        <v>74.292443430764521</v>
      </c>
      <c r="BC17" s="9">
        <f t="shared" si="17"/>
        <v>64.984150835748935</v>
      </c>
      <c r="BD17" s="9">
        <f t="shared" si="17"/>
        <v>69.648308962904039</v>
      </c>
      <c r="BE17" s="9">
        <f t="shared" si="17"/>
        <v>47.502432914490193</v>
      </c>
      <c r="BF17" s="9">
        <f t="shared" si="17"/>
        <v>51.986616938956331</v>
      </c>
      <c r="BG17" s="9">
        <f t="shared" si="17"/>
        <v>72.880721767027254</v>
      </c>
      <c r="BH17" s="9">
        <f t="shared" si="17"/>
        <v>80.121466296938038</v>
      </c>
      <c r="BI17" s="9">
        <f t="shared" si="17"/>
        <v>77.181228369700833</v>
      </c>
      <c r="BJ17" s="9">
        <f t="shared" si="17"/>
        <v>70.012575266153476</v>
      </c>
      <c r="BL17" s="9">
        <f t="shared" si="7"/>
        <v>1.7250136545690111</v>
      </c>
      <c r="BM17" s="9">
        <f t="shared" si="7"/>
        <v>-11.788171179058764</v>
      </c>
      <c r="BN17" s="9">
        <f t="shared" si="7"/>
        <v>4.3860208101010585</v>
      </c>
      <c r="BO17" s="9">
        <f t="shared" si="7"/>
        <v>3.96063300757001</v>
      </c>
      <c r="BP17" s="9">
        <f t="shared" si="7"/>
        <v>-10.021822799516769</v>
      </c>
      <c r="BQ17" s="9">
        <f t="shared" si="7"/>
        <v>3.4826524845242801</v>
      </c>
      <c r="BR17" s="9">
        <f t="shared" si="7"/>
        <v>8.5510233651831129</v>
      </c>
      <c r="BS17" s="9">
        <f t="shared" si="7"/>
        <v>3.8240143598168714</v>
      </c>
      <c r="BT17" s="9">
        <f t="shared" si="7"/>
        <v>15.539522491608992</v>
      </c>
      <c r="BU17" s="9">
        <f t="shared" si="7"/>
        <v>10.905976755493867</v>
      </c>
      <c r="BV17" s="9">
        <f t="shared" si="7"/>
        <v>4.8263669575689789</v>
      </c>
      <c r="BW17" s="9">
        <f t="shared" si="7"/>
        <v>4.0148326435360815</v>
      </c>
      <c r="BX17" s="9">
        <f t="shared" si="7"/>
        <v>-2.0082333373173356</v>
      </c>
      <c r="BY17" s="9">
        <f t="shared" si="7"/>
        <v>-1.3673794688893679</v>
      </c>
      <c r="BZ17" s="9">
        <f t="shared" si="7"/>
        <v>8.0559601664659084</v>
      </c>
      <c r="CA17" s="9">
        <f t="shared" si="7"/>
        <v>-0.74597880623534252</v>
      </c>
      <c r="CB17" s="9">
        <f t="shared" si="7"/>
        <v>1.8064830022310048</v>
      </c>
      <c r="CC17" s="9">
        <f t="shared" si="7"/>
        <v>4.2912993395067218</v>
      </c>
      <c r="CD17" s="9">
        <f t="shared" si="7"/>
        <v>2.7369347829343269</v>
      </c>
    </row>
    <row r="18" spans="1:82" x14ac:dyDescent="0.25">
      <c r="A18" s="3">
        <v>37316</v>
      </c>
      <c r="B18" s="4">
        <v>81.288159152852813</v>
      </c>
      <c r="C18" s="4">
        <v>99.864936410473504</v>
      </c>
      <c r="D18" s="4">
        <v>72.856697338549424</v>
      </c>
      <c r="E18" s="4">
        <v>68.771480557279205</v>
      </c>
      <c r="F18" s="4">
        <v>105.53021557210199</v>
      </c>
      <c r="G18" s="4">
        <v>79.525621841680106</v>
      </c>
      <c r="H18" s="4">
        <v>68.567659789328758</v>
      </c>
      <c r="I18" s="4">
        <v>58.843949163219769</v>
      </c>
      <c r="J18" s="4">
        <v>34.992946530014208</v>
      </c>
      <c r="K18" s="4">
        <v>39.890923014268829</v>
      </c>
      <c r="L18" s="4">
        <v>68.322395577144192</v>
      </c>
      <c r="M18" s="4">
        <v>67.207458110332524</v>
      </c>
      <c r="N18" s="4">
        <v>80.38566120283663</v>
      </c>
      <c r="O18" s="4">
        <v>54.072366082858316</v>
      </c>
      <c r="P18" s="4">
        <v>52.642422637642937</v>
      </c>
      <c r="Q18" s="4">
        <v>45.518653416369986</v>
      </c>
      <c r="R18" s="4">
        <v>73.506797923432387</v>
      </c>
      <c r="S18" s="4">
        <v>72.421978174676468</v>
      </c>
      <c r="T18" s="4">
        <v>70.090064693447033</v>
      </c>
      <c r="V18" s="4">
        <f t="shared" si="16"/>
        <v>-0.94636595801597423</v>
      </c>
      <c r="W18" s="4">
        <f t="shared" si="14"/>
        <v>-0.26819931877368219</v>
      </c>
      <c r="X18" s="4">
        <f t="shared" si="14"/>
        <v>-6.5087333725848424</v>
      </c>
      <c r="Y18" s="4">
        <f t="shared" si="14"/>
        <v>13.899344833519464</v>
      </c>
      <c r="Z18" s="4">
        <f t="shared" si="14"/>
        <v>13.805077147027461</v>
      </c>
      <c r="AA18" s="4">
        <f t="shared" si="14"/>
        <v>-1.6287843668969089</v>
      </c>
      <c r="AB18" s="4">
        <f t="shared" si="14"/>
        <v>-0.23024307128798682</v>
      </c>
      <c r="AC18" s="4">
        <f t="shared" si="14"/>
        <v>-11.543222061768915</v>
      </c>
      <c r="AD18" s="4">
        <f t="shared" si="14"/>
        <v>14.586565296004821</v>
      </c>
      <c r="AE18" s="4">
        <f t="shared" si="14"/>
        <v>12.542677159378002</v>
      </c>
      <c r="AF18" s="4">
        <f t="shared" si="14"/>
        <v>3.7025618249168417</v>
      </c>
      <c r="AG18" s="4">
        <f t="shared" si="14"/>
        <v>9.1527804900970295</v>
      </c>
      <c r="AH18" s="4">
        <f t="shared" si="14"/>
        <v>4.603679034814661</v>
      </c>
      <c r="AI18" s="4">
        <f t="shared" si="14"/>
        <v>-6.472053444000764</v>
      </c>
      <c r="AJ18" s="4">
        <f t="shared" si="14"/>
        <v>3.5881961077625704</v>
      </c>
      <c r="AK18" s="4">
        <f t="shared" si="14"/>
        <v>-11.76199111764025</v>
      </c>
      <c r="AL18" s="4">
        <f t="shared" si="14"/>
        <v>1.0192075189106475</v>
      </c>
      <c r="AM18" s="4">
        <f t="shared" si="14"/>
        <v>8.5918823237516762</v>
      </c>
      <c r="AN18" s="4">
        <f t="shared" si="14"/>
        <v>2.0235338391589153</v>
      </c>
      <c r="AP18" s="8"/>
      <c r="AQ18" s="8" t="s">
        <v>23</v>
      </c>
      <c r="AR18" s="9">
        <f t="shared" ref="AR18:BJ18" si="18">AVERAGE(B46:B48)</f>
        <v>72.596718858832801</v>
      </c>
      <c r="AS18" s="9">
        <f t="shared" si="18"/>
        <v>83.652156310385578</v>
      </c>
      <c r="AT18" s="9">
        <f t="shared" si="18"/>
        <v>77.471519182860717</v>
      </c>
      <c r="AU18" s="9">
        <f t="shared" si="18"/>
        <v>74.502109003160001</v>
      </c>
      <c r="AV18" s="9">
        <f t="shared" si="18"/>
        <v>88.54383845963234</v>
      </c>
      <c r="AW18" s="9">
        <f t="shared" si="18"/>
        <v>76.110686832954059</v>
      </c>
      <c r="AX18" s="9">
        <f t="shared" si="18"/>
        <v>77.815404558729171</v>
      </c>
      <c r="AY18" s="9">
        <f t="shared" si="18"/>
        <v>71.869246424896204</v>
      </c>
      <c r="AZ18" s="9">
        <f t="shared" si="18"/>
        <v>39.568009081887062</v>
      </c>
      <c r="BA18" s="9">
        <f t="shared" si="18"/>
        <v>45.001735155708012</v>
      </c>
      <c r="BB18" s="9">
        <f t="shared" si="18"/>
        <v>74.576015284273396</v>
      </c>
      <c r="BC18" s="9">
        <f t="shared" si="18"/>
        <v>60.060508137965627</v>
      </c>
      <c r="BD18" s="9">
        <f t="shared" si="18"/>
        <v>59.854853070138802</v>
      </c>
      <c r="BE18" s="9">
        <f t="shared" si="18"/>
        <v>62.916040293171839</v>
      </c>
      <c r="BF18" s="9">
        <f t="shared" si="18"/>
        <v>61.836873019182725</v>
      </c>
      <c r="BG18" s="9">
        <f t="shared" si="18"/>
        <v>69.207791925224242</v>
      </c>
      <c r="BH18" s="9">
        <f t="shared" si="18"/>
        <v>87.077206783863218</v>
      </c>
      <c r="BI18" s="9">
        <f t="shared" si="18"/>
        <v>75.304377336234054</v>
      </c>
      <c r="BJ18" s="9">
        <f t="shared" si="18"/>
        <v>70.751634999426017</v>
      </c>
      <c r="BL18" s="9">
        <f t="shared" si="7"/>
        <v>5.0865289078583942</v>
      </c>
      <c r="BM18" s="9">
        <f t="shared" si="7"/>
        <v>-11.762887717353095</v>
      </c>
      <c r="BN18" s="9">
        <f t="shared" si="7"/>
        <v>4.5045903842037234</v>
      </c>
      <c r="BO18" s="9">
        <f t="shared" si="7"/>
        <v>2.6880948530668292</v>
      </c>
      <c r="BP18" s="9">
        <f t="shared" si="7"/>
        <v>-8.0215041305229846</v>
      </c>
      <c r="BQ18" s="9">
        <f t="shared" si="7"/>
        <v>4.7174438710191282</v>
      </c>
      <c r="BR18" s="9">
        <f t="shared" si="7"/>
        <v>8.3118233010679035</v>
      </c>
      <c r="BS18" s="9">
        <f t="shared" si="7"/>
        <v>1.0257105020242534</v>
      </c>
      <c r="BT18" s="9">
        <f t="shared" si="7"/>
        <v>17.058292157862809</v>
      </c>
      <c r="BU18" s="9">
        <f t="shared" si="7"/>
        <v>-2.3151601583212198</v>
      </c>
      <c r="BV18" s="9">
        <f t="shared" si="7"/>
        <v>4.9495272992385679</v>
      </c>
      <c r="BW18" s="9">
        <f t="shared" si="7"/>
        <v>3.8409551987554238</v>
      </c>
      <c r="BX18" s="9">
        <f t="shared" si="7"/>
        <v>-1.9264865730323351</v>
      </c>
      <c r="BY18" s="9">
        <f t="shared" si="7"/>
        <v>-4.1765141788714288</v>
      </c>
      <c r="BZ18" s="9">
        <f t="shared" si="7"/>
        <v>7.8304737570470451</v>
      </c>
      <c r="CA18" s="9">
        <f t="shared" si="7"/>
        <v>-0.56847904547116457</v>
      </c>
      <c r="CB18" s="9">
        <f t="shared" si="7"/>
        <v>1.6359497541478873</v>
      </c>
      <c r="CC18" s="9">
        <f t="shared" si="7"/>
        <v>5.8613451606432534</v>
      </c>
      <c r="CD18" s="9">
        <f t="shared" si="7"/>
        <v>2.9326554529007183</v>
      </c>
    </row>
    <row r="19" spans="1:82" x14ac:dyDescent="0.25">
      <c r="A19" s="3">
        <v>37347</v>
      </c>
      <c r="B19" s="4">
        <v>78.352568278602519</v>
      </c>
      <c r="C19" s="4">
        <v>91.081612419901973</v>
      </c>
      <c r="D19" s="4">
        <v>74.381676031454944</v>
      </c>
      <c r="E19" s="4">
        <v>64.141452223046642</v>
      </c>
      <c r="F19" s="4">
        <v>109.27326978749618</v>
      </c>
      <c r="G19" s="4">
        <v>77.508711217821485</v>
      </c>
      <c r="H19" s="4">
        <v>69.046946087126557</v>
      </c>
      <c r="I19" s="4">
        <v>72.430918134896459</v>
      </c>
      <c r="J19" s="4">
        <v>36.301157033480095</v>
      </c>
      <c r="K19" s="4">
        <v>40.930341107086676</v>
      </c>
      <c r="L19" s="4">
        <v>70.709220928384681</v>
      </c>
      <c r="M19" s="4">
        <v>69.913216990369961</v>
      </c>
      <c r="N19" s="4">
        <v>79.84241559187717</v>
      </c>
      <c r="O19" s="4">
        <v>44.640525336949977</v>
      </c>
      <c r="P19" s="4">
        <v>54.511122063266214</v>
      </c>
      <c r="Q19" s="4">
        <v>56.940436232793473</v>
      </c>
      <c r="R19" s="4">
        <v>77.572691334133495</v>
      </c>
      <c r="S19" s="4">
        <v>70.784022393519351</v>
      </c>
      <c r="T19" s="4">
        <v>69.54239500774699</v>
      </c>
      <c r="V19" s="4">
        <f t="shared" si="16"/>
        <v>4.6555719148660302</v>
      </c>
      <c r="W19" s="4">
        <f t="shared" si="14"/>
        <v>21.156637682971109</v>
      </c>
      <c r="X19" s="4">
        <f t="shared" si="14"/>
        <v>3.4493839253826053</v>
      </c>
      <c r="Y19" s="4">
        <f t="shared" si="14"/>
        <v>-6.4884788132524704</v>
      </c>
      <c r="Z19" s="4">
        <f t="shared" si="14"/>
        <v>16.21878122979787</v>
      </c>
      <c r="AA19" s="4">
        <f t="shared" si="14"/>
        <v>1.9870026217819685</v>
      </c>
      <c r="AB19" s="4">
        <f t="shared" si="14"/>
        <v>5.282574109103038</v>
      </c>
      <c r="AC19" s="4">
        <f t="shared" si="14"/>
        <v>-4.1382486381781263</v>
      </c>
      <c r="AD19" s="4">
        <f t="shared" si="14"/>
        <v>11.105243861293971</v>
      </c>
      <c r="AE19" s="4">
        <f t="shared" si="14"/>
        <v>14.768770246046785</v>
      </c>
      <c r="AF19" s="4">
        <f t="shared" si="14"/>
        <v>4.7198985620645146</v>
      </c>
      <c r="AG19" s="4">
        <f t="shared" si="14"/>
        <v>10.000546931146161</v>
      </c>
      <c r="AH19" s="4">
        <f t="shared" si="14"/>
        <v>3.0373985562582391</v>
      </c>
      <c r="AI19" s="4">
        <f t="shared" si="14"/>
        <v>-14.747622394294993</v>
      </c>
      <c r="AJ19" s="4">
        <f t="shared" si="14"/>
        <v>-2.2911203608125703</v>
      </c>
      <c r="AK19" s="4">
        <f t="shared" si="14"/>
        <v>-5.7146718648577064</v>
      </c>
      <c r="AL19" s="4">
        <f t="shared" si="14"/>
        <v>2.4310603584129353</v>
      </c>
      <c r="AM19" s="4">
        <f t="shared" si="14"/>
        <v>-4.4160366502828623</v>
      </c>
      <c r="AN19" s="4">
        <f t="shared" si="14"/>
        <v>3.5540710332349335</v>
      </c>
      <c r="AP19" s="8"/>
      <c r="AQ19" s="8" t="s">
        <v>24</v>
      </c>
      <c r="AR19" s="9">
        <f t="shared" ref="AR19:BJ19" si="19">AVERAGE(B49:B51)</f>
        <v>79.695865477043313</v>
      </c>
      <c r="AS19" s="9">
        <f t="shared" si="19"/>
        <v>80.776092905579432</v>
      </c>
      <c r="AT19" s="9">
        <f t="shared" si="19"/>
        <v>84.537743076272207</v>
      </c>
      <c r="AU19" s="9">
        <f t="shared" si="19"/>
        <v>81.692434814670904</v>
      </c>
      <c r="AV19" s="9">
        <f t="shared" si="19"/>
        <v>88.048180093037956</v>
      </c>
      <c r="AW19" s="9">
        <f t="shared" si="19"/>
        <v>83.747949281084828</v>
      </c>
      <c r="AX19" s="9">
        <f t="shared" si="19"/>
        <v>83.539086847867438</v>
      </c>
      <c r="AY19" s="9">
        <f t="shared" si="19"/>
        <v>77.675657578874208</v>
      </c>
      <c r="AZ19" s="9">
        <f t="shared" si="19"/>
        <v>46.109465424533845</v>
      </c>
      <c r="BA19" s="9">
        <f t="shared" si="19"/>
        <v>52.849764106510243</v>
      </c>
      <c r="BB19" s="9">
        <f t="shared" si="19"/>
        <v>76.664066954912002</v>
      </c>
      <c r="BC19" s="9">
        <f t="shared" si="19"/>
        <v>68.328159290840233</v>
      </c>
      <c r="BD19" s="9">
        <f t="shared" si="19"/>
        <v>71.277024741553603</v>
      </c>
      <c r="BE19" s="9">
        <f t="shared" si="19"/>
        <v>61.157951023973716</v>
      </c>
      <c r="BF19" s="9">
        <f t="shared" si="19"/>
        <v>51.967213141506598</v>
      </c>
      <c r="BG19" s="9">
        <f t="shared" si="19"/>
        <v>69.651854121304311</v>
      </c>
      <c r="BH19" s="9">
        <f t="shared" si="19"/>
        <v>79.489924465011015</v>
      </c>
      <c r="BI19" s="9">
        <f t="shared" si="19"/>
        <v>82.588408697211946</v>
      </c>
      <c r="BJ19" s="9">
        <f t="shared" si="19"/>
        <v>75.086305304913637</v>
      </c>
      <c r="BL19" s="9">
        <f t="shared" si="7"/>
        <v>11.086285215978918</v>
      </c>
      <c r="BM19" s="9">
        <f t="shared" si="7"/>
        <v>-6.958843548731835</v>
      </c>
      <c r="BN19" s="9">
        <f t="shared" si="7"/>
        <v>4.6115571448502806</v>
      </c>
      <c r="BO19" s="9">
        <f t="shared" si="7"/>
        <v>1.4756599706241076</v>
      </c>
      <c r="BP19" s="9">
        <f t="shared" si="7"/>
        <v>7.711724856844171E-2</v>
      </c>
      <c r="BQ19" s="9">
        <f t="shared" si="7"/>
        <v>3.723440321925068</v>
      </c>
      <c r="BR19" s="9">
        <f t="shared" si="7"/>
        <v>6.0811930277968003</v>
      </c>
      <c r="BS19" s="9">
        <f t="shared" si="7"/>
        <v>2.8134721455875393</v>
      </c>
      <c r="BT19" s="9">
        <f t="shared" si="7"/>
        <v>16.541681473720146</v>
      </c>
      <c r="BU19" s="9">
        <f t="shared" si="7"/>
        <v>12.138650655718109</v>
      </c>
      <c r="BV19" s="9">
        <f t="shared" si="7"/>
        <v>4.2886202327530327</v>
      </c>
      <c r="BW19" s="9">
        <f t="shared" si="7"/>
        <v>2.568831290086564</v>
      </c>
      <c r="BX19" s="9">
        <f t="shared" si="7"/>
        <v>-3.140946214057692</v>
      </c>
      <c r="BY19" s="9">
        <f t="shared" si="7"/>
        <v>2.6835915256590681</v>
      </c>
      <c r="BZ19" s="9">
        <f t="shared" si="7"/>
        <v>7.0745136443942869</v>
      </c>
      <c r="CA19" s="9">
        <f t="shared" si="7"/>
        <v>-2.136758134189165E-2</v>
      </c>
      <c r="CB19" s="9">
        <f t="shared" si="7"/>
        <v>1.7578333837623035</v>
      </c>
      <c r="CC19" s="9">
        <f t="shared" si="7"/>
        <v>7.5539933548059963</v>
      </c>
      <c r="CD19" s="9">
        <f t="shared" si="7"/>
        <v>4.5671524043239486</v>
      </c>
    </row>
    <row r="20" spans="1:82" x14ac:dyDescent="0.25">
      <c r="A20" s="3">
        <v>37377</v>
      </c>
      <c r="B20" s="4">
        <v>76.013522403907515</v>
      </c>
      <c r="C20" s="4">
        <v>105.53764450845692</v>
      </c>
      <c r="D20" s="4">
        <v>73.470019949463477</v>
      </c>
      <c r="E20" s="4">
        <v>62.194530319834413</v>
      </c>
      <c r="F20" s="4">
        <v>109.04029648898241</v>
      </c>
      <c r="G20" s="4">
        <v>69.47878521237223</v>
      </c>
      <c r="H20" s="4">
        <v>65.8920059324128</v>
      </c>
      <c r="I20" s="4">
        <v>71.289134278186623</v>
      </c>
      <c r="J20" s="4">
        <v>30.377905063807347</v>
      </c>
      <c r="K20" s="4">
        <v>35.893404852976957</v>
      </c>
      <c r="L20" s="4">
        <v>70.520202622020477</v>
      </c>
      <c r="M20" s="4">
        <v>62.29858981932923</v>
      </c>
      <c r="N20" s="4">
        <v>69.875266788568965</v>
      </c>
      <c r="O20" s="4">
        <v>42.222017424381754</v>
      </c>
      <c r="P20" s="4">
        <v>51.494498081552926</v>
      </c>
      <c r="Q20" s="4">
        <v>68.975521355806265</v>
      </c>
      <c r="R20" s="4">
        <v>75.997382324716639</v>
      </c>
      <c r="S20" s="4">
        <v>77.952735230723846</v>
      </c>
      <c r="T20" s="4">
        <v>67.294290167813614</v>
      </c>
      <c r="V20" s="4">
        <f t="shared" si="16"/>
        <v>7.4920625585686054</v>
      </c>
      <c r="W20" s="4">
        <f t="shared" si="14"/>
        <v>48.317233826342715</v>
      </c>
      <c r="X20" s="4">
        <f t="shared" si="14"/>
        <v>3.5837649682568724</v>
      </c>
      <c r="Y20" s="4">
        <f t="shared" si="14"/>
        <v>9.1958899671865169</v>
      </c>
      <c r="Z20" s="4">
        <f t="shared" si="14"/>
        <v>18.116854790218412</v>
      </c>
      <c r="AA20" s="4">
        <f t="shared" si="14"/>
        <v>3.5453676130108249</v>
      </c>
      <c r="AB20" s="4">
        <f t="shared" si="14"/>
        <v>5.7830441712250149</v>
      </c>
      <c r="AC20" s="4">
        <f t="shared" si="14"/>
        <v>2.3371934277981268</v>
      </c>
      <c r="AD20" s="4">
        <f t="shared" si="14"/>
        <v>8.8233392880540293</v>
      </c>
      <c r="AE20" s="4">
        <f t="shared" si="14"/>
        <v>6.5189024121733183</v>
      </c>
      <c r="AF20" s="4">
        <f t="shared" si="14"/>
        <v>4.8763837827205947</v>
      </c>
      <c r="AG20" s="4">
        <f t="shared" si="14"/>
        <v>9.0883542855415271</v>
      </c>
      <c r="AH20" s="4">
        <f t="shared" si="14"/>
        <v>2.1062455628218402</v>
      </c>
      <c r="AI20" s="4">
        <f t="shared" si="14"/>
        <v>-13.660430213063762</v>
      </c>
      <c r="AJ20" s="4">
        <f t="shared" si="14"/>
        <v>-2.6335565782390091</v>
      </c>
      <c r="AK20" s="4">
        <f t="shared" si="14"/>
        <v>6.2266106276637032</v>
      </c>
      <c r="AL20" s="4">
        <f t="shared" si="14"/>
        <v>3.2578660514498239</v>
      </c>
      <c r="AM20" s="4">
        <f t="shared" si="14"/>
        <v>7.1803877120767652</v>
      </c>
      <c r="AN20" s="4">
        <f t="shared" si="14"/>
        <v>5.5426832799062424</v>
      </c>
      <c r="AP20">
        <f>AP16+1</f>
        <v>2005</v>
      </c>
      <c r="AQ20" t="s">
        <v>21</v>
      </c>
      <c r="AR20" s="7">
        <f t="shared" ref="AR20:BJ20" si="20">AVERAGE(B52:B54)</f>
        <v>88.28722184899668</v>
      </c>
      <c r="AS20" s="7">
        <f t="shared" si="20"/>
        <v>86.186407721333538</v>
      </c>
      <c r="AT20" s="7">
        <f t="shared" si="20"/>
        <v>85.414276595098826</v>
      </c>
      <c r="AU20" s="7">
        <f t="shared" si="20"/>
        <v>75.728818433006765</v>
      </c>
      <c r="AV20" s="7">
        <f t="shared" si="20"/>
        <v>99.676662619214014</v>
      </c>
      <c r="AW20" s="7">
        <f t="shared" si="20"/>
        <v>84.618013968129219</v>
      </c>
      <c r="AX20" s="7">
        <f t="shared" si="20"/>
        <v>83.885739924620225</v>
      </c>
      <c r="AY20" s="7">
        <f t="shared" si="20"/>
        <v>76.119989741194047</v>
      </c>
      <c r="AZ20" s="7">
        <f t="shared" si="20"/>
        <v>42.986993995468701</v>
      </c>
      <c r="BA20" s="7">
        <f t="shared" si="20"/>
        <v>48.961592415248525</v>
      </c>
      <c r="BB20" s="7">
        <f t="shared" si="20"/>
        <v>75.113908450959869</v>
      </c>
      <c r="BC20" s="7">
        <f t="shared" si="20"/>
        <v>65.020716594265863</v>
      </c>
      <c r="BD20" s="7">
        <f t="shared" si="20"/>
        <v>72.834339137410765</v>
      </c>
      <c r="BE20" s="7">
        <f t="shared" si="20"/>
        <v>61.435252028745744</v>
      </c>
      <c r="BF20" s="7">
        <f t="shared" si="20"/>
        <v>64.439024599608999</v>
      </c>
      <c r="BG20" s="7">
        <f t="shared" si="20"/>
        <v>58.999392835293719</v>
      </c>
      <c r="BH20" s="7">
        <f t="shared" si="20"/>
        <v>78.930560024496188</v>
      </c>
      <c r="BI20" s="7">
        <f t="shared" si="20"/>
        <v>76.371054559366925</v>
      </c>
      <c r="BJ20" s="7">
        <f t="shared" si="20"/>
        <v>76.45609907279345</v>
      </c>
      <c r="BL20" s="10">
        <f t="shared" si="7"/>
        <v>9.2370155787114641</v>
      </c>
      <c r="BM20" s="10">
        <f t="shared" si="7"/>
        <v>-6.956405926969822</v>
      </c>
      <c r="BN20" s="10">
        <f t="shared" si="7"/>
        <v>3.0931191942098053</v>
      </c>
      <c r="BO20" s="10">
        <f t="shared" si="7"/>
        <v>-1.4339542352660146</v>
      </c>
      <c r="BP20" s="10">
        <f t="shared" si="7"/>
        <v>3.4109895299016415</v>
      </c>
      <c r="BQ20" s="10">
        <f t="shared" si="7"/>
        <v>2.1401279776224129</v>
      </c>
      <c r="BR20" s="10">
        <f t="shared" si="7"/>
        <v>5.5860802279982948</v>
      </c>
      <c r="BS20" s="10">
        <f t="shared" si="7"/>
        <v>4.3432881494385214</v>
      </c>
      <c r="BT20" s="10">
        <f t="shared" si="7"/>
        <v>15.152845666104071</v>
      </c>
      <c r="BU20" s="10">
        <f t="shared" si="7"/>
        <v>-0.64421708056197247</v>
      </c>
      <c r="BV20" s="10">
        <f t="shared" si="7"/>
        <v>2.9387468716011398</v>
      </c>
      <c r="BW20" s="10">
        <f t="shared" si="7"/>
        <v>-0.11226682608193528</v>
      </c>
      <c r="BX20" s="10">
        <f t="shared" si="7"/>
        <v>-5.4636236673498786</v>
      </c>
      <c r="BY20" s="10">
        <f t="shared" si="7"/>
        <v>6.7067379090040049</v>
      </c>
      <c r="BZ20" s="10">
        <f t="shared" si="7"/>
        <v>5.9889312263386785</v>
      </c>
      <c r="CA20" s="10">
        <f t="shared" si="7"/>
        <v>1.9343410998113626</v>
      </c>
      <c r="CB20" s="10">
        <f t="shared" si="7"/>
        <v>2.1549698761595693</v>
      </c>
      <c r="CC20" s="10">
        <f t="shared" si="7"/>
        <v>1.3408375562482746</v>
      </c>
      <c r="CD20" s="10">
        <f t="shared" si="7"/>
        <v>3.4077052188481503</v>
      </c>
    </row>
    <row r="21" spans="1:82" x14ac:dyDescent="0.25">
      <c r="A21" s="3">
        <v>37408</v>
      </c>
      <c r="B21" s="4">
        <v>67.061697943952623</v>
      </c>
      <c r="C21" s="4">
        <v>94.309788477433443</v>
      </c>
      <c r="D21" s="4">
        <v>64.786868110036053</v>
      </c>
      <c r="E21" s="4">
        <v>60.921382539057461</v>
      </c>
      <c r="F21" s="4">
        <v>101.94808263723893</v>
      </c>
      <c r="G21" s="4">
        <v>69.999651764660783</v>
      </c>
      <c r="H21" s="4">
        <v>62.714541516796189</v>
      </c>
      <c r="I21" s="4">
        <v>73.931281471021222</v>
      </c>
      <c r="J21" s="4">
        <v>31.789849996869211</v>
      </c>
      <c r="K21" s="4">
        <v>45.867095235489138</v>
      </c>
      <c r="L21" s="4">
        <v>68.850612669743356</v>
      </c>
      <c r="M21" s="4">
        <v>54.898411723479278</v>
      </c>
      <c r="N21" s="4">
        <v>61.955881639920506</v>
      </c>
      <c r="O21" s="4">
        <v>53.366517413138169</v>
      </c>
      <c r="P21" s="4">
        <v>32.119980048097851</v>
      </c>
      <c r="Q21" s="4">
        <v>80.007376952324165</v>
      </c>
      <c r="R21" s="4">
        <v>73.208156966960871</v>
      </c>
      <c r="S21" s="4">
        <v>69.322557905405617</v>
      </c>
      <c r="T21" s="4">
        <v>62.899134233319138</v>
      </c>
      <c r="V21" s="4">
        <f t="shared" si="16"/>
        <v>6.8372665022602348</v>
      </c>
      <c r="W21" s="4">
        <f t="shared" si="14"/>
        <v>44.46360576446645</v>
      </c>
      <c r="X21" s="4">
        <f t="shared" si="14"/>
        <v>0.36707984975528518</v>
      </c>
      <c r="Y21" s="4">
        <f t="shared" si="14"/>
        <v>18.693148438745439</v>
      </c>
      <c r="Z21" s="4">
        <f t="shared" si="14"/>
        <v>20.880568894886991</v>
      </c>
      <c r="AA21" s="4">
        <f t="shared" si="14"/>
        <v>6.155644509952964</v>
      </c>
      <c r="AB21" s="4">
        <f t="shared" si="14"/>
        <v>3.8008599805551029</v>
      </c>
      <c r="AC21" s="4">
        <f t="shared" si="14"/>
        <v>4.7382476832119806</v>
      </c>
      <c r="AD21" s="4">
        <f t="shared" si="14"/>
        <v>7.6891608931080242</v>
      </c>
      <c r="AE21" s="4">
        <f t="shared" si="14"/>
        <v>9.2099245425970082</v>
      </c>
      <c r="AF21" s="4">
        <f t="shared" si="14"/>
        <v>4.5693145211812407</v>
      </c>
      <c r="AG21" s="4">
        <f t="shared" si="14"/>
        <v>8.9975668651472489</v>
      </c>
      <c r="AH21" s="4">
        <f t="shared" si="14"/>
        <v>2.8377154483142135</v>
      </c>
      <c r="AI21" s="4">
        <f t="shared" si="14"/>
        <v>-2.9731150094301597</v>
      </c>
      <c r="AJ21" s="4">
        <f t="shared" si="14"/>
        <v>0.17843348571504691</v>
      </c>
      <c r="AK21" s="4">
        <f t="shared" si="14"/>
        <v>1.6302188803755939</v>
      </c>
      <c r="AL21" s="4">
        <f t="shared" si="14"/>
        <v>3.6156647558850352</v>
      </c>
      <c r="AM21" s="4">
        <f t="shared" si="14"/>
        <v>7.1652652293547447</v>
      </c>
      <c r="AN21" s="4">
        <f t="shared" si="14"/>
        <v>6.374064591654232</v>
      </c>
      <c r="AQ21" t="s">
        <v>22</v>
      </c>
      <c r="AR21" s="7">
        <f t="shared" ref="AR21:BJ21" si="21">AVERAGE(B55:B57)</f>
        <v>82.124361558448243</v>
      </c>
      <c r="AS21" s="7">
        <f t="shared" si="21"/>
        <v>79.197916667892983</v>
      </c>
      <c r="AT21" s="7">
        <f t="shared" si="21"/>
        <v>80.687824151467893</v>
      </c>
      <c r="AU21" s="7">
        <f t="shared" si="21"/>
        <v>70.440699464873106</v>
      </c>
      <c r="AV21" s="7">
        <f t="shared" si="21"/>
        <v>99.509893227033487</v>
      </c>
      <c r="AW21" s="7">
        <f t="shared" si="21"/>
        <v>78.166446188451673</v>
      </c>
      <c r="AX21" s="7">
        <f t="shared" si="21"/>
        <v>77.712958885957946</v>
      </c>
      <c r="AY21" s="7">
        <f t="shared" si="21"/>
        <v>80.13668562674782</v>
      </c>
      <c r="AZ21" s="7">
        <f t="shared" si="21"/>
        <v>44.686704007694232</v>
      </c>
      <c r="BA21" s="7">
        <f t="shared" si="21"/>
        <v>51.841640929019967</v>
      </c>
      <c r="BB21" s="7">
        <f t="shared" si="21"/>
        <v>75.860922648104577</v>
      </c>
      <c r="BC21" s="7">
        <f t="shared" si="21"/>
        <v>64.332815923984342</v>
      </c>
      <c r="BD21" s="7">
        <f t="shared" si="21"/>
        <v>65.903646766863844</v>
      </c>
      <c r="BE21" s="7">
        <f t="shared" si="21"/>
        <v>46.734027392579797</v>
      </c>
      <c r="BF21" s="7">
        <f t="shared" si="21"/>
        <v>54.809652487524602</v>
      </c>
      <c r="BG21" s="7">
        <f t="shared" si="21"/>
        <v>75.207617035865312</v>
      </c>
      <c r="BH21" s="7">
        <f t="shared" si="21"/>
        <v>82.08869349095329</v>
      </c>
      <c r="BI21" s="7">
        <f t="shared" si="21"/>
        <v>84.619020892147077</v>
      </c>
      <c r="BJ21" s="7">
        <f t="shared" si="21"/>
        <v>73.523488873545332</v>
      </c>
      <c r="BL21" s="10">
        <f t="shared" si="7"/>
        <v>6.1155730185029853</v>
      </c>
      <c r="BM21" s="10">
        <f t="shared" si="7"/>
        <v>-5.1859982402951061</v>
      </c>
      <c r="BN21" s="10">
        <f t="shared" si="7"/>
        <v>6.7453590362646594</v>
      </c>
      <c r="BO21" s="10">
        <f t="shared" si="7"/>
        <v>3.6022280037097261</v>
      </c>
      <c r="BP21" s="10">
        <f t="shared" si="7"/>
        <v>4.7469715196364177</v>
      </c>
      <c r="BQ21" s="10">
        <f t="shared" si="7"/>
        <v>5.4653033831833397</v>
      </c>
      <c r="BR21" s="10">
        <f t="shared" si="7"/>
        <v>3.7093224430547309</v>
      </c>
      <c r="BS21" s="10">
        <f t="shared" si="7"/>
        <v>2.165468559123866</v>
      </c>
      <c r="BT21" s="10">
        <f t="shared" si="7"/>
        <v>14.640284043657033</v>
      </c>
      <c r="BU21" s="10">
        <f t="shared" si="7"/>
        <v>14.029047586001568</v>
      </c>
      <c r="BV21" s="10">
        <f t="shared" si="7"/>
        <v>2.1112230866410613</v>
      </c>
      <c r="BW21" s="10">
        <f t="shared" si="7"/>
        <v>-1.0022981040575161</v>
      </c>
      <c r="BX21" s="10">
        <f t="shared" si="7"/>
        <v>-5.376529957151817</v>
      </c>
      <c r="BY21" s="10">
        <f t="shared" si="7"/>
        <v>-1.6176129826731511</v>
      </c>
      <c r="BZ21" s="10">
        <f t="shared" si="7"/>
        <v>5.4303120972136583</v>
      </c>
      <c r="CA21" s="10">
        <f t="shared" si="7"/>
        <v>3.1927445453631549</v>
      </c>
      <c r="CB21" s="10">
        <f t="shared" si="7"/>
        <v>2.455306030876315</v>
      </c>
      <c r="CC21" s="10">
        <f t="shared" si="7"/>
        <v>9.6367895141794833</v>
      </c>
      <c r="CD21" s="10">
        <f t="shared" si="7"/>
        <v>5.0146899953973758</v>
      </c>
    </row>
    <row r="22" spans="1:82" x14ac:dyDescent="0.25">
      <c r="A22" s="3">
        <v>37438</v>
      </c>
      <c r="B22" s="4">
        <v>69.10745203326303</v>
      </c>
      <c r="C22" s="4">
        <v>104.22650366186996</v>
      </c>
      <c r="D22" s="4">
        <v>67.458489384053735</v>
      </c>
      <c r="E22" s="4">
        <v>68.216205741626965</v>
      </c>
      <c r="F22" s="4">
        <v>101.32119983199529</v>
      </c>
      <c r="G22" s="4">
        <v>70.042088468017752</v>
      </c>
      <c r="H22" s="4">
        <v>65.118079227035309</v>
      </c>
      <c r="I22" s="4">
        <v>65.078927150931889</v>
      </c>
      <c r="J22" s="4">
        <v>42.973938666895585</v>
      </c>
      <c r="K22" s="4">
        <v>43.150324342833301</v>
      </c>
      <c r="L22" s="4">
        <v>70.267684756104728</v>
      </c>
      <c r="M22" s="4">
        <v>62.151082855415325</v>
      </c>
      <c r="N22" s="4">
        <v>67.620230169349654</v>
      </c>
      <c r="O22" s="4">
        <v>72.01922244333484</v>
      </c>
      <c r="P22" s="4">
        <v>43.12734975981364</v>
      </c>
      <c r="Q22" s="4">
        <v>69.055823492499513</v>
      </c>
      <c r="R22" s="4">
        <v>82.225033135596618</v>
      </c>
      <c r="S22" s="4">
        <v>75.219390259573544</v>
      </c>
      <c r="T22" s="4">
        <v>67.273286099589939</v>
      </c>
      <c r="V22" s="4">
        <f t="shared" si="16"/>
        <v>4.8364109332553369</v>
      </c>
      <c r="W22" s="4">
        <f t="shared" si="14"/>
        <v>31.573089752520758</v>
      </c>
      <c r="X22" s="4">
        <f t="shared" si="14"/>
        <v>2.4525546309850341</v>
      </c>
      <c r="Y22" s="4">
        <f t="shared" si="14"/>
        <v>22.785902544820715</v>
      </c>
      <c r="Z22" s="4">
        <f t="shared" si="14"/>
        <v>24.630998232561055</v>
      </c>
      <c r="AA22" s="4">
        <f t="shared" si="14"/>
        <v>3.3447407649022978</v>
      </c>
      <c r="AB22" s="4">
        <f t="shared" si="14"/>
        <v>1.568125656361957</v>
      </c>
      <c r="AC22" s="4">
        <f t="shared" si="14"/>
        <v>2.8483185297959892</v>
      </c>
      <c r="AD22" s="4">
        <f t="shared" si="14"/>
        <v>9.5995532439191891</v>
      </c>
      <c r="AE22" s="4">
        <f t="shared" si="14"/>
        <v>3.9739570576912797</v>
      </c>
      <c r="AF22" s="4">
        <f t="shared" si="14"/>
        <v>4.6866259691151129</v>
      </c>
      <c r="AG22" s="4">
        <f t="shared" si="14"/>
        <v>9.0768206652768413</v>
      </c>
      <c r="AH22" s="4">
        <f t="shared" si="14"/>
        <v>1.9258605819874504</v>
      </c>
      <c r="AI22" s="4">
        <f t="shared" si="14"/>
        <v>18.402083686333228</v>
      </c>
      <c r="AJ22" s="4">
        <f t="shared" si="14"/>
        <v>-1.3274931533473762</v>
      </c>
      <c r="AK22" s="4">
        <f t="shared" si="14"/>
        <v>1.4996899659341665</v>
      </c>
      <c r="AL22" s="4">
        <f t="shared" si="14"/>
        <v>3.8941844820604246</v>
      </c>
      <c r="AM22" s="4">
        <f t="shared" si="14"/>
        <v>2.0459442330829063</v>
      </c>
      <c r="AN22" s="4">
        <f t="shared" si="14"/>
        <v>6.69659776808966</v>
      </c>
      <c r="AQ22" t="s">
        <v>23</v>
      </c>
      <c r="AR22" s="7">
        <f t="shared" ref="AR22:BJ22" si="22">AVERAGE(B58:B60)</f>
        <v>73.703375847663082</v>
      </c>
      <c r="AS22" s="7">
        <f t="shared" si="22"/>
        <v>81.763594645211455</v>
      </c>
      <c r="AT22" s="7">
        <f t="shared" si="22"/>
        <v>76.959085548185911</v>
      </c>
      <c r="AU22" s="7">
        <f t="shared" si="22"/>
        <v>78.265009951250633</v>
      </c>
      <c r="AV22" s="7">
        <f t="shared" si="22"/>
        <v>91.30760667276725</v>
      </c>
      <c r="AW22" s="7">
        <f t="shared" si="22"/>
        <v>77.267271201150052</v>
      </c>
      <c r="AX22" s="7">
        <f t="shared" si="22"/>
        <v>77.023789465043549</v>
      </c>
      <c r="AY22" s="7">
        <f t="shared" si="22"/>
        <v>74.477651165524151</v>
      </c>
      <c r="AZ22" s="7">
        <f t="shared" si="22"/>
        <v>45.49536636083284</v>
      </c>
      <c r="BA22" s="7">
        <f t="shared" si="22"/>
        <v>55.228997997381782</v>
      </c>
      <c r="BB22" s="7">
        <f t="shared" si="22"/>
        <v>75.962537886723183</v>
      </c>
      <c r="BC22" s="7">
        <f t="shared" si="22"/>
        <v>59.50037159209861</v>
      </c>
      <c r="BD22" s="7">
        <f t="shared" si="22"/>
        <v>57.310185185434015</v>
      </c>
      <c r="BE22" s="7">
        <f t="shared" si="22"/>
        <v>62.247573188860599</v>
      </c>
      <c r="BF22" s="7">
        <f t="shared" si="22"/>
        <v>65.075338799289852</v>
      </c>
      <c r="BG22" s="7">
        <f t="shared" si="22"/>
        <v>71.776378702526642</v>
      </c>
      <c r="BH22" s="7">
        <f t="shared" si="22"/>
        <v>89.418051314639868</v>
      </c>
      <c r="BI22" s="7">
        <f t="shared" si="22"/>
        <v>78.675659868375377</v>
      </c>
      <c r="BJ22" s="7">
        <f t="shared" si="22"/>
        <v>72.48636363585706</v>
      </c>
      <c r="BL22" s="10">
        <f t="shared" si="7"/>
        <v>1.5243898157191182</v>
      </c>
      <c r="BM22" s="10">
        <f t="shared" si="7"/>
        <v>-2.2576365612940634</v>
      </c>
      <c r="BN22" s="10">
        <f t="shared" si="7"/>
        <v>-0.66144776826342877</v>
      </c>
      <c r="BO22" s="10">
        <f t="shared" si="7"/>
        <v>5.0507307758643805</v>
      </c>
      <c r="BP22" s="10">
        <f t="shared" si="7"/>
        <v>3.1213557727056696</v>
      </c>
      <c r="BQ22" s="10">
        <f t="shared" si="7"/>
        <v>1.5196083708118806</v>
      </c>
      <c r="BR22" s="10">
        <f t="shared" si="7"/>
        <v>-1.0172986932017807</v>
      </c>
      <c r="BS22" s="10">
        <f t="shared" si="7"/>
        <v>3.6293753870840391</v>
      </c>
      <c r="BT22" s="10">
        <f t="shared" ref="BT22:CD37" si="23">AZ22/AZ18*100-100</f>
        <v>14.980175693649272</v>
      </c>
      <c r="BU22" s="10">
        <f t="shared" si="23"/>
        <v>22.726374452644961</v>
      </c>
      <c r="BV22" s="10">
        <f t="shared" si="23"/>
        <v>1.8592071420879108</v>
      </c>
      <c r="BW22" s="10">
        <f t="shared" si="23"/>
        <v>-0.9326203910568438</v>
      </c>
      <c r="BX22" s="10">
        <f t="shared" si="23"/>
        <v>-4.2513977633908979</v>
      </c>
      <c r="BY22" s="10">
        <f t="shared" si="23"/>
        <v>-1.062474849333114</v>
      </c>
      <c r="BZ22" s="10">
        <f t="shared" si="23"/>
        <v>5.2371111635973335</v>
      </c>
      <c r="CA22" s="10">
        <f t="shared" si="23"/>
        <v>3.7114126976882034</v>
      </c>
      <c r="CB22" s="10">
        <f t="shared" si="23"/>
        <v>2.688240260837631</v>
      </c>
      <c r="CC22" s="10">
        <f t="shared" si="23"/>
        <v>4.476874587367675</v>
      </c>
      <c r="CD22" s="10">
        <f t="shared" si="23"/>
        <v>2.4518566057803781</v>
      </c>
    </row>
    <row r="23" spans="1:82" x14ac:dyDescent="0.25">
      <c r="A23" s="3">
        <v>37469</v>
      </c>
      <c r="B23" s="4">
        <v>65.85118632378466</v>
      </c>
      <c r="C23" s="4">
        <v>109.51897396435514</v>
      </c>
      <c r="D23" s="4">
        <v>76.477974007968342</v>
      </c>
      <c r="E23" s="4">
        <v>69.328676288761358</v>
      </c>
      <c r="F23" s="4">
        <v>103.3759104479807</v>
      </c>
      <c r="G23" s="4">
        <v>68.696979904889545</v>
      </c>
      <c r="H23" s="4">
        <v>67.26983299985983</v>
      </c>
      <c r="I23" s="4">
        <v>70.206269076628871</v>
      </c>
      <c r="J23" s="4">
        <v>28.510103571810941</v>
      </c>
      <c r="K23" s="4">
        <v>39.226692945502876</v>
      </c>
      <c r="L23" s="4">
        <v>69.679658872221523</v>
      </c>
      <c r="M23" s="4">
        <v>58.660795099407935</v>
      </c>
      <c r="N23" s="4">
        <v>63.714376652666857</v>
      </c>
      <c r="O23" s="4">
        <v>75.700134850298539</v>
      </c>
      <c r="P23" s="4">
        <v>73.472187515340508</v>
      </c>
      <c r="Q23" s="4">
        <v>61.812264338708573</v>
      </c>
      <c r="R23" s="4">
        <v>82.945419294535654</v>
      </c>
      <c r="S23" s="4">
        <v>65.095650187049898</v>
      </c>
      <c r="T23" s="4">
        <v>67.810763911854991</v>
      </c>
      <c r="V23" s="4">
        <f t="shared" si="16"/>
        <v>3.4591725165810772</v>
      </c>
      <c r="W23" s="4">
        <f t="shared" si="14"/>
        <v>22.376662404689384</v>
      </c>
      <c r="X23" s="4">
        <f t="shared" si="14"/>
        <v>9.1987740278163983</v>
      </c>
      <c r="Y23" s="4">
        <f t="shared" si="14"/>
        <v>17.534196025321364</v>
      </c>
      <c r="Z23" s="4">
        <f t="shared" si="14"/>
        <v>23.959627712255966</v>
      </c>
      <c r="AA23" s="4">
        <f t="shared" si="14"/>
        <v>2.2669017277752346</v>
      </c>
      <c r="AB23" s="4">
        <f t="shared" si="14"/>
        <v>2.0496448835365868</v>
      </c>
      <c r="AC23" s="4">
        <f t="shared" si="14"/>
        <v>2.811527857721785</v>
      </c>
      <c r="AD23" s="4">
        <f t="shared" si="14"/>
        <v>8.7878030176582627</v>
      </c>
      <c r="AE23" s="4">
        <f t="shared" si="14"/>
        <v>15.832400784441319</v>
      </c>
      <c r="AF23" s="4">
        <f t="shared" si="14"/>
        <v>4.1971035883676961</v>
      </c>
      <c r="AG23" s="4">
        <f t="shared" si="14"/>
        <v>8.8035186159700913</v>
      </c>
      <c r="AH23" s="4">
        <f t="shared" si="14"/>
        <v>3.6626789765301879</v>
      </c>
      <c r="AI23" s="4">
        <f t="shared" si="14"/>
        <v>25.022847219603705</v>
      </c>
      <c r="AJ23" s="4">
        <f t="shared" si="14"/>
        <v>7.5019986565223462E-2</v>
      </c>
      <c r="AK23" s="4">
        <f t="shared" si="14"/>
        <v>6.2651951601167042</v>
      </c>
      <c r="AL23" s="4">
        <f t="shared" si="14"/>
        <v>3.7528118460017765</v>
      </c>
      <c r="AM23" s="4">
        <f t="shared" si="14"/>
        <v>-6.5423745622183986</v>
      </c>
      <c r="AN23" s="4">
        <f t="shared" si="14"/>
        <v>6.1476651816831236</v>
      </c>
      <c r="AQ23" t="s">
        <v>24</v>
      </c>
      <c r="AR23" s="7">
        <f t="shared" ref="AR23:BJ23" si="24">AVERAGE(B61:B63)</f>
        <v>73.394042124172771</v>
      </c>
      <c r="AS23" s="7">
        <f t="shared" si="24"/>
        <v>77.243137733058632</v>
      </c>
      <c r="AT23" s="7">
        <f t="shared" si="24"/>
        <v>84.863161973217544</v>
      </c>
      <c r="AU23" s="7">
        <f t="shared" si="24"/>
        <v>82.21833458801926</v>
      </c>
      <c r="AV23" s="7">
        <f t="shared" si="24"/>
        <v>94.472574156549243</v>
      </c>
      <c r="AW23" s="7">
        <f t="shared" si="24"/>
        <v>86.053286623218682</v>
      </c>
      <c r="AX23" s="7">
        <f t="shared" si="24"/>
        <v>83.394506915179321</v>
      </c>
      <c r="AY23" s="7">
        <f t="shared" si="24"/>
        <v>80.054719884231261</v>
      </c>
      <c r="AZ23" s="7">
        <f t="shared" si="24"/>
        <v>53.856041856676917</v>
      </c>
      <c r="BA23" s="7">
        <f t="shared" si="24"/>
        <v>56.035990622904791</v>
      </c>
      <c r="BB23" s="7">
        <f t="shared" si="24"/>
        <v>78.296279553891551</v>
      </c>
      <c r="BC23" s="7">
        <f t="shared" si="24"/>
        <v>68.497020177106876</v>
      </c>
      <c r="BD23" s="7">
        <f t="shared" si="24"/>
        <v>71.024242055340423</v>
      </c>
      <c r="BE23" s="7">
        <f t="shared" si="24"/>
        <v>62.437225413606086</v>
      </c>
      <c r="BF23" s="7">
        <f t="shared" si="24"/>
        <v>54.848554595165218</v>
      </c>
      <c r="BG23" s="7">
        <f t="shared" si="24"/>
        <v>72.224940382647546</v>
      </c>
      <c r="BH23" s="7">
        <f t="shared" si="24"/>
        <v>81.792151979717119</v>
      </c>
      <c r="BI23" s="7">
        <f t="shared" si="24"/>
        <v>84.147907277120865</v>
      </c>
      <c r="BJ23" s="7">
        <f t="shared" si="24"/>
        <v>76.344526884749399</v>
      </c>
      <c r="BL23" s="10">
        <f t="shared" ref="BL23:CA38" si="25">AR23/AR19*100-100</f>
        <v>-7.9073403810211573</v>
      </c>
      <c r="BM23" s="10">
        <f t="shared" si="25"/>
        <v>-4.3737633815125605</v>
      </c>
      <c r="BN23" s="10">
        <f t="shared" si="25"/>
        <v>0.38493918231496593</v>
      </c>
      <c r="BO23" s="10">
        <f t="shared" si="25"/>
        <v>0.64375578294541924</v>
      </c>
      <c r="BP23" s="10">
        <f t="shared" si="25"/>
        <v>7.2964529837218777</v>
      </c>
      <c r="BQ23" s="10">
        <f t="shared" si="25"/>
        <v>2.7527090059201527</v>
      </c>
      <c r="BR23" s="10">
        <f t="shared" si="25"/>
        <v>-0.1730686055395978</v>
      </c>
      <c r="BS23" s="10">
        <f t="shared" si="25"/>
        <v>3.0628157900578969</v>
      </c>
      <c r="BT23" s="10">
        <f t="shared" si="23"/>
        <v>16.800403910172605</v>
      </c>
      <c r="BU23" s="10">
        <f t="shared" si="23"/>
        <v>6.0288377256958512</v>
      </c>
      <c r="BV23" s="10">
        <f t="shared" si="23"/>
        <v>2.1290451495868297</v>
      </c>
      <c r="BW23" s="10">
        <f t="shared" si="23"/>
        <v>0.24713220437840278</v>
      </c>
      <c r="BX23" s="10">
        <f t="shared" si="23"/>
        <v>-0.35464820133802277</v>
      </c>
      <c r="BY23" s="10">
        <f t="shared" si="23"/>
        <v>2.0917548220850364</v>
      </c>
      <c r="BZ23" s="10">
        <f t="shared" si="23"/>
        <v>5.5445371792648217</v>
      </c>
      <c r="CA23" s="10">
        <f t="shared" si="23"/>
        <v>3.6942107195911689</v>
      </c>
      <c r="CB23" s="10">
        <f t="shared" si="23"/>
        <v>2.8962507263665458</v>
      </c>
      <c r="CC23" s="10">
        <f t="shared" si="23"/>
        <v>1.8882777916528113</v>
      </c>
      <c r="CD23" s="10">
        <f t="shared" si="23"/>
        <v>1.6757004819005488</v>
      </c>
    </row>
    <row r="24" spans="1:82" x14ac:dyDescent="0.25">
      <c r="A24" s="3">
        <v>37500</v>
      </c>
      <c r="B24" s="4">
        <v>67.281254963086539</v>
      </c>
      <c r="C24" s="4">
        <v>105.77119135794814</v>
      </c>
      <c r="D24" s="4">
        <v>71.267060243215198</v>
      </c>
      <c r="E24" s="4">
        <v>71.049881903528998</v>
      </c>
      <c r="F24" s="4">
        <v>95.801280060071889</v>
      </c>
      <c r="G24" s="4">
        <v>75.294883397482252</v>
      </c>
      <c r="H24" s="4">
        <v>68.838632899182087</v>
      </c>
      <c r="I24" s="4">
        <v>66.007095065256266</v>
      </c>
      <c r="J24" s="4">
        <v>26.231321432525544</v>
      </c>
      <c r="K24" s="4">
        <v>43.739513050481513</v>
      </c>
      <c r="L24" s="4">
        <v>70.276464361045399</v>
      </c>
      <c r="M24" s="4">
        <v>53.341975590910032</v>
      </c>
      <c r="N24" s="4">
        <v>54.649960981705028</v>
      </c>
      <c r="O24" s="4">
        <v>75.371300612344356</v>
      </c>
      <c r="P24" s="4">
        <v>45.665501352415752</v>
      </c>
      <c r="Q24" s="4">
        <v>68.926379278005754</v>
      </c>
      <c r="R24" s="4">
        <v>83.477246154825792</v>
      </c>
      <c r="S24" s="4">
        <v>73.689912704788853</v>
      </c>
      <c r="T24" s="4">
        <v>66.580934868392646</v>
      </c>
      <c r="V24" s="4">
        <f t="shared" si="16"/>
        <v>10.523523565525778</v>
      </c>
      <c r="W24" s="4">
        <f t="shared" si="14"/>
        <v>13.711966149033344</v>
      </c>
      <c r="X24" s="4">
        <f t="shared" si="14"/>
        <v>1.401512605432444</v>
      </c>
      <c r="Y24" s="4">
        <f t="shared" si="14"/>
        <v>-13.64487963832994</v>
      </c>
      <c r="Z24" s="4">
        <f t="shared" si="14"/>
        <v>18.572765137482932</v>
      </c>
      <c r="AA24" s="4">
        <f t="shared" si="14"/>
        <v>2.4134889557833219</v>
      </c>
      <c r="AB24" s="4">
        <f t="shared" si="14"/>
        <v>4.1514727494289474</v>
      </c>
      <c r="AC24" s="4">
        <f t="shared" si="14"/>
        <v>-0.34102131104913269</v>
      </c>
      <c r="AD24" s="4">
        <f t="shared" si="14"/>
        <v>8.6062686493504401</v>
      </c>
      <c r="AE24" s="4">
        <f t="shared" si="14"/>
        <v>-0.71950356023567963</v>
      </c>
      <c r="AF24" s="4">
        <f t="shared" si="14"/>
        <v>3.879632583661575</v>
      </c>
      <c r="AG24" s="4">
        <f t="shared" si="14"/>
        <v>7.9761765160304918</v>
      </c>
      <c r="AH24" s="4">
        <f t="shared" si="14"/>
        <v>5.1778504793380478</v>
      </c>
      <c r="AI24" s="4">
        <f t="shared" si="14"/>
        <v>17.156858372516524</v>
      </c>
      <c r="AJ24" s="4">
        <f t="shared" si="14"/>
        <v>-2.8550299134053034</v>
      </c>
      <c r="AK24" s="4">
        <f t="shared" si="14"/>
        <v>-1.5943216474890818</v>
      </c>
      <c r="AL24" s="4">
        <f t="shared" si="14"/>
        <v>3.9626702168225307</v>
      </c>
      <c r="AM24" s="4">
        <f t="shared" si="14"/>
        <v>16.926017622436063</v>
      </c>
      <c r="AN24" s="4">
        <f t="shared" si="14"/>
        <v>5.2348325216311338</v>
      </c>
      <c r="AP24" s="8">
        <f>AP20+1</f>
        <v>2006</v>
      </c>
      <c r="AQ24" s="8" t="s">
        <v>21</v>
      </c>
      <c r="AR24" s="9">
        <f t="shared" ref="AR24:BJ24" si="26">AVERAGE(B64:B66)</f>
        <v>86.494662151150294</v>
      </c>
      <c r="AS24" s="9">
        <f t="shared" si="26"/>
        <v>95.952915039712295</v>
      </c>
      <c r="AT24" s="9">
        <f t="shared" si="26"/>
        <v>88.310314279718867</v>
      </c>
      <c r="AU24" s="9">
        <f t="shared" si="26"/>
        <v>76.954239467867168</v>
      </c>
      <c r="AV24" s="9">
        <f t="shared" si="26"/>
        <v>109.03073755409788</v>
      </c>
      <c r="AW24" s="9">
        <f t="shared" si="26"/>
        <v>88.988726692213447</v>
      </c>
      <c r="AX24" s="9">
        <f t="shared" si="26"/>
        <v>86.579682663133852</v>
      </c>
      <c r="AY24" s="9">
        <f t="shared" si="26"/>
        <v>77.668755888256101</v>
      </c>
      <c r="AZ24" s="9">
        <f t="shared" si="26"/>
        <v>51.978029956486459</v>
      </c>
      <c r="BA24" s="9">
        <f t="shared" si="26"/>
        <v>61.281742053957032</v>
      </c>
      <c r="BB24" s="9">
        <f t="shared" si="26"/>
        <v>77.316295383352312</v>
      </c>
      <c r="BC24" s="9">
        <f t="shared" si="26"/>
        <v>69.425122067595467</v>
      </c>
      <c r="BD24" s="9">
        <f t="shared" si="26"/>
        <v>77.330499022192555</v>
      </c>
      <c r="BE24" s="9">
        <f t="shared" si="26"/>
        <v>64.105057917464038</v>
      </c>
      <c r="BF24" s="9">
        <f t="shared" si="26"/>
        <v>68.440696716157376</v>
      </c>
      <c r="BG24" s="9">
        <f t="shared" si="26"/>
        <v>60.784511074422788</v>
      </c>
      <c r="BH24" s="9">
        <f t="shared" si="26"/>
        <v>81.281370770495371</v>
      </c>
      <c r="BI24" s="9">
        <f t="shared" si="26"/>
        <v>84.466516876069775</v>
      </c>
      <c r="BJ24" s="9">
        <f t="shared" si="26"/>
        <v>80.221746138738197</v>
      </c>
      <c r="BL24" s="9">
        <f t="shared" si="25"/>
        <v>-2.030372754182153</v>
      </c>
      <c r="BM24" s="9">
        <f t="shared" si="25"/>
        <v>11.331841733045422</v>
      </c>
      <c r="BN24" s="9">
        <f t="shared" si="25"/>
        <v>3.390578015837491</v>
      </c>
      <c r="BO24" s="9">
        <f t="shared" si="25"/>
        <v>1.6181700179892005</v>
      </c>
      <c r="BP24" s="9">
        <f t="shared" si="25"/>
        <v>9.3844182671107319</v>
      </c>
      <c r="BQ24" s="9">
        <f t="shared" si="25"/>
        <v>5.16522725968305</v>
      </c>
      <c r="BR24" s="9">
        <f t="shared" si="25"/>
        <v>3.2114430187233438</v>
      </c>
      <c r="BS24" s="9">
        <f t="shared" si="25"/>
        <v>2.0346378820173356</v>
      </c>
      <c r="BT24" s="9">
        <f t="shared" si="23"/>
        <v>20.915712231391453</v>
      </c>
      <c r="BU24" s="9">
        <f t="shared" si="23"/>
        <v>25.162885909061103</v>
      </c>
      <c r="BV24" s="9">
        <f t="shared" si="23"/>
        <v>2.9320627535050221</v>
      </c>
      <c r="BW24" s="9">
        <f t="shared" si="23"/>
        <v>6.7738494806407914</v>
      </c>
      <c r="BX24" s="9">
        <f t="shared" si="23"/>
        <v>6.1731319842131711</v>
      </c>
      <c r="BY24" s="9">
        <f t="shared" si="23"/>
        <v>4.3457230182258826</v>
      </c>
      <c r="BZ24" s="9">
        <f t="shared" si="23"/>
        <v>6.2100134839295151</v>
      </c>
      <c r="CA24" s="9">
        <f t="shared" si="23"/>
        <v>3.02565527091528</v>
      </c>
      <c r="CB24" s="9">
        <f t="shared" si="23"/>
        <v>2.9783277165011981</v>
      </c>
      <c r="CC24" s="9">
        <f t="shared" si="23"/>
        <v>10.600170920004587</v>
      </c>
      <c r="CD24" s="9">
        <f t="shared" si="23"/>
        <v>4.9252409050578194</v>
      </c>
    </row>
    <row r="25" spans="1:82" x14ac:dyDescent="0.25">
      <c r="A25" s="3">
        <v>37530</v>
      </c>
      <c r="B25" s="4">
        <v>67.166872445162269</v>
      </c>
      <c r="C25" s="4">
        <v>111.06662034545583</v>
      </c>
      <c r="D25" s="4">
        <v>76.635666457788744</v>
      </c>
      <c r="E25" s="4">
        <v>77.78909501563551</v>
      </c>
      <c r="F25" s="4">
        <v>95.60209900992173</v>
      </c>
      <c r="G25" s="4">
        <v>73.270749485447453</v>
      </c>
      <c r="H25" s="4">
        <v>68.977610914715584</v>
      </c>
      <c r="I25" s="4">
        <v>68.765131107045775</v>
      </c>
      <c r="J25" s="4">
        <v>30.727420592292304</v>
      </c>
      <c r="K25" s="4">
        <v>44.091357238387921</v>
      </c>
      <c r="L25" s="4">
        <v>71.981981094749713</v>
      </c>
      <c r="M25" s="4">
        <v>59.446540484901661</v>
      </c>
      <c r="N25" s="4">
        <v>61.91684028332071</v>
      </c>
      <c r="O25" s="4">
        <v>62.943467752580261</v>
      </c>
      <c r="P25" s="4">
        <v>46.572715630222071</v>
      </c>
      <c r="Q25" s="4">
        <v>67.484753998169978</v>
      </c>
      <c r="R25" s="4">
        <v>80.919727288355602</v>
      </c>
      <c r="S25" s="4">
        <v>78.252921225823215</v>
      </c>
      <c r="T25" s="4">
        <v>68.048989487520302</v>
      </c>
      <c r="V25" s="4">
        <f t="shared" si="16"/>
        <v>7.312371508033408</v>
      </c>
      <c r="W25" s="4">
        <f t="shared" si="14"/>
        <v>-10.832779505594587</v>
      </c>
      <c r="X25" s="4">
        <f t="shared" si="14"/>
        <v>5.1882276537351686</v>
      </c>
      <c r="Y25" s="4">
        <f t="shared" si="14"/>
        <v>30.898799680736289</v>
      </c>
      <c r="Z25" s="4">
        <f t="shared" si="14"/>
        <v>12.686927729957461</v>
      </c>
      <c r="AA25" s="4">
        <f t="shared" si="14"/>
        <v>3.0891179555831911</v>
      </c>
      <c r="AB25" s="4">
        <f t="shared" si="14"/>
        <v>1.8478295640051385</v>
      </c>
      <c r="AC25" s="4">
        <f t="shared" si="14"/>
        <v>2.5522815422012854</v>
      </c>
      <c r="AD25" s="4">
        <f t="shared" si="14"/>
        <v>7.6293474654628426</v>
      </c>
      <c r="AE25" s="4">
        <f t="shared" si="14"/>
        <v>-0.81808600612605176</v>
      </c>
      <c r="AF25" s="4">
        <f t="shared" si="14"/>
        <v>3.6912649224396716</v>
      </c>
      <c r="AG25" s="4">
        <f t="shared" si="14"/>
        <v>7.6288130465003547</v>
      </c>
      <c r="AH25" s="4">
        <f t="shared" si="14"/>
        <v>4.9847401121266159</v>
      </c>
      <c r="AI25" s="4">
        <f t="shared" si="14"/>
        <v>-2.4333356160282875</v>
      </c>
      <c r="AJ25" s="4">
        <f t="shared" si="14"/>
        <v>-0.9223171653896145</v>
      </c>
      <c r="AK25" s="4">
        <f t="shared" si="14"/>
        <v>0.21739164823108581</v>
      </c>
      <c r="AL25" s="4">
        <f t="shared" si="14"/>
        <v>4.1455186481800723</v>
      </c>
      <c r="AM25" s="4">
        <f t="shared" si="14"/>
        <v>-1.334206166479234</v>
      </c>
      <c r="AN25" s="4">
        <f t="shared" si="14"/>
        <v>3.9604252856649822</v>
      </c>
      <c r="AP25" s="8"/>
      <c r="AQ25" s="8" t="s">
        <v>22</v>
      </c>
      <c r="AR25" s="9">
        <f t="shared" ref="AR25:BJ25" si="27">AVERAGE(B67:B69)</f>
        <v>83.48189824685781</v>
      </c>
      <c r="AS25" s="9">
        <f t="shared" si="27"/>
        <v>80.764937282605857</v>
      </c>
      <c r="AT25" s="9">
        <f t="shared" si="27"/>
        <v>79.964720949141153</v>
      </c>
      <c r="AU25" s="9">
        <f t="shared" si="27"/>
        <v>70.729975710315955</v>
      </c>
      <c r="AV25" s="9">
        <f t="shared" si="27"/>
        <v>107.40758449448754</v>
      </c>
      <c r="AW25" s="9">
        <f t="shared" si="27"/>
        <v>78.947289713608328</v>
      </c>
      <c r="AX25" s="9">
        <f t="shared" si="27"/>
        <v>79.719463949388569</v>
      </c>
      <c r="AY25" s="9">
        <f t="shared" si="27"/>
        <v>79.7450322557427</v>
      </c>
      <c r="AZ25" s="9">
        <f t="shared" si="27"/>
        <v>54.838300110759548</v>
      </c>
      <c r="BA25" s="9">
        <f t="shared" si="27"/>
        <v>56.595016514700184</v>
      </c>
      <c r="BB25" s="9">
        <f t="shared" si="27"/>
        <v>78.560484236576869</v>
      </c>
      <c r="BC25" s="9">
        <f t="shared" si="27"/>
        <v>69.489492094499198</v>
      </c>
      <c r="BD25" s="9">
        <f t="shared" si="27"/>
        <v>72.395705600530206</v>
      </c>
      <c r="BE25" s="9">
        <f t="shared" si="27"/>
        <v>51.757201543000157</v>
      </c>
      <c r="BF25" s="9">
        <f t="shared" si="27"/>
        <v>58.059260628790376</v>
      </c>
      <c r="BG25" s="9">
        <f t="shared" si="27"/>
        <v>77.500946977666246</v>
      </c>
      <c r="BH25" s="9">
        <f t="shared" si="27"/>
        <v>84.616254320399221</v>
      </c>
      <c r="BI25" s="9">
        <f t="shared" si="27"/>
        <v>84.425593868934754</v>
      </c>
      <c r="BJ25" s="9">
        <f t="shared" si="27"/>
        <v>75.662488664162197</v>
      </c>
      <c r="BL25" s="9">
        <f t="shared" si="25"/>
        <v>1.6530255610491338</v>
      </c>
      <c r="BM25" s="9">
        <f t="shared" si="25"/>
        <v>1.9786134290425821</v>
      </c>
      <c r="BN25" s="9">
        <f t="shared" si="25"/>
        <v>-0.8961738774481347</v>
      </c>
      <c r="BO25" s="9">
        <f t="shared" si="25"/>
        <v>0.41066634437254379</v>
      </c>
      <c r="BP25" s="9">
        <f t="shared" si="25"/>
        <v>7.936589027821924</v>
      </c>
      <c r="BQ25" s="9">
        <f t="shared" si="25"/>
        <v>0.99894975815342946</v>
      </c>
      <c r="BR25" s="9">
        <f t="shared" si="25"/>
        <v>2.5819439797358967</v>
      </c>
      <c r="BS25" s="9">
        <f t="shared" si="25"/>
        <v>-0.48873168130427302</v>
      </c>
      <c r="BT25" s="9">
        <f t="shared" si="23"/>
        <v>22.717263061776478</v>
      </c>
      <c r="BU25" s="9">
        <f t="shared" si="23"/>
        <v>9.1690299544885221</v>
      </c>
      <c r="BV25" s="9">
        <f t="shared" si="23"/>
        <v>3.5585667748792389</v>
      </c>
      <c r="BW25" s="9">
        <f t="shared" si="23"/>
        <v>8.0156232809830357</v>
      </c>
      <c r="BX25" s="9">
        <f t="shared" si="23"/>
        <v>9.8508339859131269</v>
      </c>
      <c r="BY25" s="9">
        <f t="shared" si="23"/>
        <v>10.74842985010514</v>
      </c>
      <c r="BZ25" s="9">
        <f t="shared" si="23"/>
        <v>5.9288975459303117</v>
      </c>
      <c r="CA25" s="9">
        <f t="shared" si="23"/>
        <v>3.0493320120849887</v>
      </c>
      <c r="CB25" s="9">
        <f t="shared" si="23"/>
        <v>3.0790608571745537</v>
      </c>
      <c r="CC25" s="9">
        <f t="shared" si="23"/>
        <v>-0.2285857496021606</v>
      </c>
      <c r="CD25" s="9">
        <f t="shared" si="23"/>
        <v>2.9092740611041705</v>
      </c>
    </row>
    <row r="26" spans="1:82" x14ac:dyDescent="0.25">
      <c r="A26" s="3">
        <v>37561</v>
      </c>
      <c r="B26" s="4">
        <v>69.358958517226426</v>
      </c>
      <c r="C26" s="4">
        <v>106.76427187248537</v>
      </c>
      <c r="D26" s="4">
        <v>77.468645652314862</v>
      </c>
      <c r="E26" s="4">
        <v>77.553262425760678</v>
      </c>
      <c r="F26" s="4">
        <v>99.604533759772764</v>
      </c>
      <c r="G26" s="4">
        <v>78.702298837076995</v>
      </c>
      <c r="H26" s="4">
        <v>70.32671055002001</v>
      </c>
      <c r="I26" s="4">
        <v>73.742020546477548</v>
      </c>
      <c r="J26" s="4">
        <v>31.260322558517579</v>
      </c>
      <c r="K26" s="4">
        <v>47.738164656879199</v>
      </c>
      <c r="L26" s="4">
        <v>72.033755615546895</v>
      </c>
      <c r="M26" s="4">
        <v>64.548465651377484</v>
      </c>
      <c r="N26" s="4">
        <v>85.324755705231041</v>
      </c>
      <c r="O26" s="4">
        <v>58.98368668767862</v>
      </c>
      <c r="P26" s="4">
        <v>47.462463598358084</v>
      </c>
      <c r="Q26" s="4">
        <v>65.835908277713713</v>
      </c>
      <c r="R26" s="4">
        <v>75.137992736709336</v>
      </c>
      <c r="S26" s="4">
        <v>75.31121706030325</v>
      </c>
      <c r="T26" s="4">
        <v>70.200291235025887</v>
      </c>
      <c r="V26" s="4">
        <f t="shared" si="16"/>
        <v>3.841151283315682</v>
      </c>
      <c r="W26" s="4">
        <f t="shared" si="14"/>
        <v>-17.98791937206768</v>
      </c>
      <c r="X26" s="4">
        <f t="shared" si="14"/>
        <v>1.0390674125238206</v>
      </c>
      <c r="Y26" s="4">
        <f t="shared" si="14"/>
        <v>-10.754822656258639</v>
      </c>
      <c r="Z26" s="4">
        <f t="shared" si="14"/>
        <v>9.3347230889490049</v>
      </c>
      <c r="AA26" s="4">
        <f t="shared" si="14"/>
        <v>-0.20420574903641864</v>
      </c>
      <c r="AB26" s="4">
        <f t="shared" si="14"/>
        <v>2.2354341335769874</v>
      </c>
      <c r="AC26" s="4">
        <f t="shared" si="14"/>
        <v>1.7021798011150224</v>
      </c>
      <c r="AD26" s="4">
        <f t="shared" si="14"/>
        <v>7.0359016231045644</v>
      </c>
      <c r="AE26" s="4">
        <f t="shared" si="14"/>
        <v>9.6621672335253947</v>
      </c>
      <c r="AF26" s="4">
        <f t="shared" si="14"/>
        <v>3.4371262903339073</v>
      </c>
      <c r="AG26" s="4">
        <f t="shared" si="14"/>
        <v>6.6413422642903868</v>
      </c>
      <c r="AH26" s="4">
        <f t="shared" si="14"/>
        <v>2.3650739418798423</v>
      </c>
      <c r="AI26" s="4">
        <f t="shared" si="14"/>
        <v>-11.285199893736532</v>
      </c>
      <c r="AJ26" s="4">
        <f t="shared" si="14"/>
        <v>-1.8612364522631992</v>
      </c>
      <c r="AK26" s="4">
        <f t="shared" si="14"/>
        <v>5.6401108411115501</v>
      </c>
      <c r="AL26" s="4">
        <f t="shared" si="14"/>
        <v>4.2280789828659522</v>
      </c>
      <c r="AM26" s="4">
        <f t="shared" si="14"/>
        <v>12.449474456108447</v>
      </c>
      <c r="AN26" s="4">
        <f t="shared" si="14"/>
        <v>1.3558150435700043</v>
      </c>
      <c r="AP26" s="8"/>
      <c r="AQ26" s="8" t="s">
        <v>23</v>
      </c>
      <c r="AR26" s="9">
        <f t="shared" ref="AR26:BJ26" si="28">AVERAGE(B70:B72)</f>
        <v>75.560786932757921</v>
      </c>
      <c r="AS26" s="9">
        <f t="shared" si="28"/>
        <v>91.409613944814396</v>
      </c>
      <c r="AT26" s="9">
        <f t="shared" si="28"/>
        <v>81.985209732143673</v>
      </c>
      <c r="AU26" s="9">
        <f t="shared" si="28"/>
        <v>79.648049098128965</v>
      </c>
      <c r="AV26" s="9">
        <f t="shared" si="28"/>
        <v>110.81084495136939</v>
      </c>
      <c r="AW26" s="9">
        <f t="shared" si="28"/>
        <v>80.777297272724368</v>
      </c>
      <c r="AX26" s="9">
        <f t="shared" si="28"/>
        <v>81.886328352405101</v>
      </c>
      <c r="AY26" s="9">
        <f t="shared" si="28"/>
        <v>79.6538156472525</v>
      </c>
      <c r="AZ26" s="9">
        <f t="shared" si="28"/>
        <v>56.639633982211841</v>
      </c>
      <c r="BA26" s="9">
        <f t="shared" si="28"/>
        <v>58.844911937405293</v>
      </c>
      <c r="BB26" s="9">
        <f t="shared" si="28"/>
        <v>78.985357810307406</v>
      </c>
      <c r="BC26" s="9">
        <f t="shared" si="28"/>
        <v>64.978195811982673</v>
      </c>
      <c r="BD26" s="9">
        <f t="shared" si="28"/>
        <v>63.641423671572646</v>
      </c>
      <c r="BE26" s="9">
        <f t="shared" si="28"/>
        <v>68.805682444533048</v>
      </c>
      <c r="BF26" s="9">
        <f t="shared" si="28"/>
        <v>68.209488928342395</v>
      </c>
      <c r="BG26" s="9">
        <f t="shared" si="28"/>
        <v>74.581736817576427</v>
      </c>
      <c r="BH26" s="9">
        <f t="shared" si="28"/>
        <v>92.169375424276964</v>
      </c>
      <c r="BI26" s="9">
        <f t="shared" si="28"/>
        <v>83.209483412389702</v>
      </c>
      <c r="BJ26" s="9">
        <f t="shared" si="28"/>
        <v>77.267873599388125</v>
      </c>
      <c r="BL26" s="9">
        <f t="shared" si="25"/>
        <v>2.5201167025699078</v>
      </c>
      <c r="BM26" s="9">
        <f t="shared" si="25"/>
        <v>11.797450126133697</v>
      </c>
      <c r="BN26" s="9">
        <f t="shared" si="25"/>
        <v>6.5309042436721541</v>
      </c>
      <c r="BO26" s="9">
        <f t="shared" si="25"/>
        <v>1.7671231981440911</v>
      </c>
      <c r="BP26" s="9">
        <f t="shared" si="25"/>
        <v>21.359927161927274</v>
      </c>
      <c r="BQ26" s="9">
        <f t="shared" si="25"/>
        <v>4.5427074322796415</v>
      </c>
      <c r="BR26" s="9">
        <f t="shared" si="25"/>
        <v>6.3130351299689949</v>
      </c>
      <c r="BS26" s="9">
        <f t="shared" si="25"/>
        <v>6.949956665825141</v>
      </c>
      <c r="BT26" s="9">
        <f t="shared" si="23"/>
        <v>24.495390438207679</v>
      </c>
      <c r="BU26" s="9">
        <f t="shared" si="23"/>
        <v>6.5471293543926521</v>
      </c>
      <c r="BV26" s="9">
        <f t="shared" si="23"/>
        <v>3.9793561506487691</v>
      </c>
      <c r="BW26" s="9">
        <f t="shared" si="23"/>
        <v>9.2063697642713436</v>
      </c>
      <c r="BX26" s="9">
        <f t="shared" si="23"/>
        <v>11.047318143630406</v>
      </c>
      <c r="BY26" s="9">
        <f t="shared" si="23"/>
        <v>10.535525996772591</v>
      </c>
      <c r="BZ26" s="9">
        <f t="shared" si="23"/>
        <v>4.8161871868529431</v>
      </c>
      <c r="CA26" s="9">
        <f t="shared" si="23"/>
        <v>3.9084698416960322</v>
      </c>
      <c r="CB26" s="9">
        <f t="shared" si="23"/>
        <v>3.0769224660866996</v>
      </c>
      <c r="CC26" s="9">
        <f t="shared" si="23"/>
        <v>5.7626762223531784</v>
      </c>
      <c r="CD26" s="9">
        <f t="shared" si="23"/>
        <v>6.5964268638877996</v>
      </c>
    </row>
    <row r="27" spans="1:82" x14ac:dyDescent="0.25">
      <c r="A27" s="3">
        <v>37591</v>
      </c>
      <c r="B27" s="4">
        <v>73.806149706142804</v>
      </c>
      <c r="C27" s="4">
        <v>98.357156784831616</v>
      </c>
      <c r="D27" s="4">
        <v>85.31869178661276</v>
      </c>
      <c r="E27" s="4">
        <v>81.728254278718197</v>
      </c>
      <c r="F27" s="4">
        <v>102.87917894833613</v>
      </c>
      <c r="G27" s="4">
        <v>86.102643574419659</v>
      </c>
      <c r="H27" s="4">
        <v>80.257659359935815</v>
      </c>
      <c r="I27" s="4">
        <v>76.566155521084653</v>
      </c>
      <c r="J27" s="4">
        <v>49.675819411384893</v>
      </c>
      <c r="K27" s="4">
        <v>40.656883612162076</v>
      </c>
      <c r="L27" s="4">
        <v>71.725905467415984</v>
      </c>
      <c r="M27" s="4">
        <v>74.85623459471762</v>
      </c>
      <c r="N27" s="4">
        <v>81.070594054834714</v>
      </c>
      <c r="O27" s="4">
        <v>66.962180612005525</v>
      </c>
      <c r="P27" s="4">
        <v>41.809189842500139</v>
      </c>
      <c r="Q27" s="4">
        <v>68.842339513828762</v>
      </c>
      <c r="R27" s="4">
        <v>71.633324106182172</v>
      </c>
      <c r="S27" s="4">
        <v>77.053500432587285</v>
      </c>
      <c r="T27" s="4">
        <v>74.402833193900747</v>
      </c>
      <c r="V27" s="4">
        <f t="shared" si="16"/>
        <v>3.9466517692512895</v>
      </c>
      <c r="W27" s="4">
        <f t="shared" si="14"/>
        <v>-17.974934841273907</v>
      </c>
      <c r="X27" s="4">
        <f t="shared" si="14"/>
        <v>6.2556677349178642</v>
      </c>
      <c r="Y27" s="4">
        <f t="shared" si="14"/>
        <v>22.962482283172349</v>
      </c>
      <c r="Z27" s="4">
        <f t="shared" si="14"/>
        <v>7.7634899336432142</v>
      </c>
      <c r="AA27" s="4">
        <f t="shared" si="14"/>
        <v>3.4055614117164339</v>
      </c>
      <c r="AB27" s="4">
        <f t="shared" si="14"/>
        <v>5.7625302530172746</v>
      </c>
      <c r="AC27" s="4">
        <f t="shared" si="14"/>
        <v>3.8634261106478931</v>
      </c>
      <c r="AD27" s="4">
        <f t="shared" si="14"/>
        <v>6.9302072115619495</v>
      </c>
      <c r="AE27" s="4">
        <f t="shared" si="14"/>
        <v>4.4956578841578931</v>
      </c>
      <c r="AF27" s="4">
        <f t="shared" si="14"/>
        <v>3.063566938497317</v>
      </c>
      <c r="AG27" s="4">
        <f t="shared" si="14"/>
        <v>5.5162116593693895</v>
      </c>
      <c r="AH27" s="4">
        <f t="shared" si="14"/>
        <v>4.8222370787533606</v>
      </c>
      <c r="AI27" s="4">
        <f t="shared" si="14"/>
        <v>-11.896524198434705</v>
      </c>
      <c r="AJ27" s="4">
        <f t="shared" si="14"/>
        <v>4.5311230545120935</v>
      </c>
      <c r="AK27" s="4">
        <f t="shared" si="14"/>
        <v>4.6802181670468173</v>
      </c>
      <c r="AL27" s="4">
        <f t="shared" si="14"/>
        <v>4.1220187500445036</v>
      </c>
      <c r="AM27" s="4">
        <f t="shared" si="14"/>
        <v>8.4710608105469873</v>
      </c>
      <c r="AN27" s="4">
        <f t="shared" si="14"/>
        <v>3.8325394906526355</v>
      </c>
      <c r="AP27" s="8"/>
      <c r="AQ27" s="8" t="s">
        <v>24</v>
      </c>
      <c r="AR27" s="9">
        <f t="shared" ref="AR27:BJ27" si="29">AVERAGE(B73:B75)</f>
        <v>77.416216576466198</v>
      </c>
      <c r="AS27" s="9">
        <f t="shared" si="29"/>
        <v>98.18676050162675</v>
      </c>
      <c r="AT27" s="9">
        <f t="shared" si="29"/>
        <v>90.068930358951647</v>
      </c>
      <c r="AU27" s="9">
        <f t="shared" si="29"/>
        <v>89.456864829095807</v>
      </c>
      <c r="AV27" s="9">
        <f t="shared" si="29"/>
        <v>115.14889433111118</v>
      </c>
      <c r="AW27" s="9">
        <f t="shared" si="29"/>
        <v>91.452311942476982</v>
      </c>
      <c r="AX27" s="9">
        <f t="shared" si="29"/>
        <v>90.784817434493377</v>
      </c>
      <c r="AY27" s="9">
        <f t="shared" si="29"/>
        <v>86.242895837689233</v>
      </c>
      <c r="AZ27" s="9">
        <f t="shared" si="29"/>
        <v>67.199249585364484</v>
      </c>
      <c r="BA27" s="9">
        <f t="shared" si="29"/>
        <v>64.156309975641079</v>
      </c>
      <c r="BB27" s="9">
        <f t="shared" si="29"/>
        <v>81.707190204621284</v>
      </c>
      <c r="BC27" s="9">
        <f t="shared" si="29"/>
        <v>75.55798952099974</v>
      </c>
      <c r="BD27" s="9">
        <f t="shared" si="29"/>
        <v>76.846812380460293</v>
      </c>
      <c r="BE27" s="9">
        <f t="shared" si="29"/>
        <v>62.912537952919614</v>
      </c>
      <c r="BF27" s="9">
        <f t="shared" si="29"/>
        <v>56.391045389187603</v>
      </c>
      <c r="BG27" s="9">
        <f t="shared" si="29"/>
        <v>76.194381234824775</v>
      </c>
      <c r="BH27" s="9">
        <f t="shared" si="29"/>
        <v>84.200964069519117</v>
      </c>
      <c r="BI27" s="9">
        <f t="shared" si="29"/>
        <v>90.321698243711282</v>
      </c>
      <c r="BJ27" s="9">
        <f t="shared" si="29"/>
        <v>82.316045070689128</v>
      </c>
      <c r="BL27" s="9">
        <f t="shared" si="25"/>
        <v>5.4802465375710625</v>
      </c>
      <c r="BM27" s="9">
        <f t="shared" si="25"/>
        <v>27.113894364242825</v>
      </c>
      <c r="BN27" s="9">
        <f t="shared" si="25"/>
        <v>6.1343087680105839</v>
      </c>
      <c r="BO27" s="9">
        <f t="shared" si="25"/>
        <v>8.804034133441732</v>
      </c>
      <c r="BP27" s="9">
        <f t="shared" si="25"/>
        <v>21.886055671881536</v>
      </c>
      <c r="BQ27" s="9">
        <f t="shared" si="25"/>
        <v>6.2740489423695607</v>
      </c>
      <c r="BR27" s="9">
        <f t="shared" si="25"/>
        <v>8.8618672772185789</v>
      </c>
      <c r="BS27" s="9">
        <f t="shared" si="25"/>
        <v>7.7299326790560343</v>
      </c>
      <c r="BT27" s="9">
        <f t="shared" si="23"/>
        <v>24.775693253129987</v>
      </c>
      <c r="BU27" s="9">
        <f t="shared" si="23"/>
        <v>14.491256891275683</v>
      </c>
      <c r="BV27" s="9">
        <f t="shared" si="23"/>
        <v>4.356414723872021</v>
      </c>
      <c r="BW27" s="9">
        <f t="shared" si="23"/>
        <v>10.308432871438683</v>
      </c>
      <c r="BX27" s="9">
        <f t="shared" si="23"/>
        <v>8.198004169594725</v>
      </c>
      <c r="BY27" s="9">
        <f t="shared" si="23"/>
        <v>0.76126467210049498</v>
      </c>
      <c r="BZ27" s="9">
        <f t="shared" si="23"/>
        <v>2.8122724571457525</v>
      </c>
      <c r="CA27" s="9">
        <f t="shared" si="23"/>
        <v>5.4959420266007157</v>
      </c>
      <c r="CB27" s="9">
        <f t="shared" si="23"/>
        <v>2.9450406078071296</v>
      </c>
      <c r="CC27" s="9">
        <f t="shared" si="23"/>
        <v>7.3368324493900019</v>
      </c>
      <c r="CD27" s="9">
        <f t="shared" si="23"/>
        <v>7.8218025962154485</v>
      </c>
    </row>
    <row r="28" spans="1:82" x14ac:dyDescent="0.25">
      <c r="A28" s="1">
        <v>37622</v>
      </c>
      <c r="B28" s="2">
        <v>79.376971091356069</v>
      </c>
      <c r="C28" s="2">
        <v>130.0311839260529</v>
      </c>
      <c r="D28" s="2">
        <v>83.222976738057312</v>
      </c>
      <c r="E28" s="2">
        <v>72.894003638338376</v>
      </c>
      <c r="F28" s="2">
        <v>99.126149760819047</v>
      </c>
      <c r="G28" s="2">
        <v>80.263757830696122</v>
      </c>
      <c r="H28" s="2">
        <v>77.945866785880284</v>
      </c>
      <c r="I28" s="2">
        <v>86.384466796721867</v>
      </c>
      <c r="J28" s="2">
        <v>29.4043640253403</v>
      </c>
      <c r="K28" s="2">
        <v>58.61740087059475</v>
      </c>
      <c r="L28" s="2">
        <v>72.613870814729012</v>
      </c>
      <c r="M28" s="2">
        <v>57.343540973111274</v>
      </c>
      <c r="N28" s="2">
        <v>77.192555636146963</v>
      </c>
      <c r="O28" s="2">
        <v>79.106778299135527</v>
      </c>
      <c r="P28" s="2">
        <v>54.224169160189241</v>
      </c>
      <c r="Q28" s="2">
        <v>61.85978535463655</v>
      </c>
      <c r="R28" s="2">
        <v>75.087961121559104</v>
      </c>
      <c r="S28" s="2">
        <v>72.895108789212713</v>
      </c>
      <c r="T28" s="2">
        <v>73.63944377683525</v>
      </c>
      <c r="V28" s="2">
        <f t="shared" si="16"/>
        <v>2.083150168948336</v>
      </c>
      <c r="W28" s="2">
        <f t="shared" si="14"/>
        <v>-4.1597315677683611</v>
      </c>
      <c r="X28" s="2">
        <f t="shared" si="14"/>
        <v>5.6537922906698697</v>
      </c>
      <c r="Y28" s="2">
        <f t="shared" si="14"/>
        <v>7.8926590539551142</v>
      </c>
      <c r="Z28" s="2">
        <f t="shared" si="14"/>
        <v>5.6537765772633151</v>
      </c>
      <c r="AA28" s="2">
        <f t="shared" si="14"/>
        <v>9.1489681332659387</v>
      </c>
      <c r="AB28" s="2">
        <f t="shared" si="14"/>
        <v>-0.71590367043550884</v>
      </c>
      <c r="AC28" s="2">
        <f t="shared" si="14"/>
        <v>2.9528536548943549</v>
      </c>
      <c r="AD28" s="2">
        <f t="shared" si="14"/>
        <v>4.8256053754654431</v>
      </c>
      <c r="AE28" s="2">
        <f t="shared" si="14"/>
        <v>-3.7212416992510384</v>
      </c>
      <c r="AF28" s="2">
        <f t="shared" si="14"/>
        <v>2.72281285375702</v>
      </c>
      <c r="AG28" s="2">
        <f t="shared" si="14"/>
        <v>3.6756296903515846</v>
      </c>
      <c r="AH28" s="2">
        <f t="shared" si="14"/>
        <v>1.0520799497944182</v>
      </c>
      <c r="AI28" s="2">
        <f t="shared" si="14"/>
        <v>-4.1903112911266902</v>
      </c>
      <c r="AJ28" s="2">
        <f t="shared" si="14"/>
        <v>-14.205210327201215</v>
      </c>
      <c r="AK28" s="2">
        <f t="shared" si="14"/>
        <v>1.4505826368681056</v>
      </c>
      <c r="AL28" s="2">
        <f t="shared" si="14"/>
        <v>4.0750279172389554</v>
      </c>
      <c r="AM28" s="2">
        <f t="shared" si="14"/>
        <v>20.327499501264938</v>
      </c>
      <c r="AN28" s="2">
        <f t="shared" si="14"/>
        <v>3.9128656748987396</v>
      </c>
      <c r="AP28">
        <f>AP24+1</f>
        <v>2007</v>
      </c>
      <c r="AQ28" t="s">
        <v>21</v>
      </c>
      <c r="AR28" s="7">
        <f t="shared" ref="AR28:BJ28" si="30">AVERAGE(B76:B78)</f>
        <v>91.322933417694642</v>
      </c>
      <c r="AS28" s="7">
        <f t="shared" si="30"/>
        <v>107.72161244949909</v>
      </c>
      <c r="AT28" s="7">
        <f t="shared" si="30"/>
        <v>94.407300329824849</v>
      </c>
      <c r="AU28" s="7">
        <f t="shared" si="30"/>
        <v>80.951708298246004</v>
      </c>
      <c r="AV28" s="7">
        <f t="shared" si="30"/>
        <v>129.32419191353003</v>
      </c>
      <c r="AW28" s="7">
        <f t="shared" si="30"/>
        <v>90.455030528638261</v>
      </c>
      <c r="AX28" s="7">
        <f t="shared" si="30"/>
        <v>92.599248727387078</v>
      </c>
      <c r="AY28" s="7">
        <f t="shared" si="30"/>
        <v>79.800356427208371</v>
      </c>
      <c r="AZ28" s="7">
        <f t="shared" si="30"/>
        <v>65.282520238266969</v>
      </c>
      <c r="BA28" s="7">
        <f t="shared" si="30"/>
        <v>67.461728538293755</v>
      </c>
      <c r="BB28" s="7">
        <f t="shared" si="30"/>
        <v>79.818594996535026</v>
      </c>
      <c r="BC28" s="7">
        <f t="shared" si="30"/>
        <v>72.434576016348771</v>
      </c>
      <c r="BD28" s="7">
        <f t="shared" si="30"/>
        <v>80.289420794847317</v>
      </c>
      <c r="BE28" s="7">
        <f t="shared" si="30"/>
        <v>66.653974983523128</v>
      </c>
      <c r="BF28" s="7">
        <f t="shared" si="30"/>
        <v>68.575691482283943</v>
      </c>
      <c r="BG28" s="7">
        <f t="shared" si="30"/>
        <v>65.77362746632312</v>
      </c>
      <c r="BH28" s="7">
        <f t="shared" si="30"/>
        <v>84.186483060548497</v>
      </c>
      <c r="BI28" s="7">
        <f t="shared" si="30"/>
        <v>90.837116971436828</v>
      </c>
      <c r="BJ28" s="7">
        <f t="shared" si="30"/>
        <v>85.220327057771726</v>
      </c>
      <c r="BL28" s="10">
        <f t="shared" si="25"/>
        <v>5.5821609639990157</v>
      </c>
      <c r="BM28" s="10">
        <f t="shared" si="25"/>
        <v>12.26507543300383</v>
      </c>
      <c r="BN28" s="10">
        <f t="shared" si="25"/>
        <v>6.9040475054749066</v>
      </c>
      <c r="BO28" s="10">
        <f t="shared" si="25"/>
        <v>5.1946050770185366</v>
      </c>
      <c r="BP28" s="10">
        <f t="shared" si="25"/>
        <v>18.612599359298216</v>
      </c>
      <c r="BQ28" s="10">
        <f t="shared" si="25"/>
        <v>1.6477411138787801</v>
      </c>
      <c r="BR28" s="10">
        <f t="shared" si="25"/>
        <v>6.9526312399114261</v>
      </c>
      <c r="BS28" s="10">
        <f t="shared" si="25"/>
        <v>2.7444762241576939</v>
      </c>
      <c r="BT28" s="10">
        <f t="shared" si="23"/>
        <v>25.596372723087811</v>
      </c>
      <c r="BU28" s="10">
        <f t="shared" si="23"/>
        <v>10.084547660044322</v>
      </c>
      <c r="BV28" s="10">
        <f t="shared" si="23"/>
        <v>3.2364453066145131</v>
      </c>
      <c r="BW28" s="10">
        <f t="shared" si="23"/>
        <v>4.3348198161224332</v>
      </c>
      <c r="BX28" s="10">
        <f t="shared" si="23"/>
        <v>3.8263321846734755</v>
      </c>
      <c r="BY28" s="10">
        <f t="shared" si="23"/>
        <v>3.9761559366202448</v>
      </c>
      <c r="BZ28" s="10">
        <f t="shared" si="23"/>
        <v>0.19724341306230997</v>
      </c>
      <c r="CA28" s="10">
        <f t="shared" si="23"/>
        <v>8.2078745122944383</v>
      </c>
      <c r="CB28" s="10">
        <f t="shared" si="23"/>
        <v>3.5741428355778453</v>
      </c>
      <c r="CC28" s="10">
        <f t="shared" si="23"/>
        <v>7.5421602914135519</v>
      </c>
      <c r="CD28" s="10">
        <f t="shared" si="23"/>
        <v>6.2309550210847107</v>
      </c>
    </row>
    <row r="29" spans="1:82" x14ac:dyDescent="0.25">
      <c r="A29" s="1">
        <v>37653</v>
      </c>
      <c r="B29" s="2">
        <v>78.842994741331609</v>
      </c>
      <c r="C29" s="2">
        <v>108.99745984781364</v>
      </c>
      <c r="D29" s="2">
        <v>78.484812087530202</v>
      </c>
      <c r="E29" s="2">
        <v>69.039522983262955</v>
      </c>
      <c r="F29" s="2">
        <v>113.21145784648115</v>
      </c>
      <c r="G29" s="2">
        <v>79.841217889485804</v>
      </c>
      <c r="H29" s="2">
        <v>73.037042313842861</v>
      </c>
      <c r="I29" s="2">
        <v>62.691653794509186</v>
      </c>
      <c r="J29" s="2">
        <v>33.705375772414484</v>
      </c>
      <c r="K29" s="2">
        <v>43.973853454385079</v>
      </c>
      <c r="L29" s="2">
        <v>68.877577252916439</v>
      </c>
      <c r="M29" s="2">
        <v>64.688868813426836</v>
      </c>
      <c r="N29" s="2">
        <v>76.668745049702196</v>
      </c>
      <c r="O29" s="2">
        <v>57.401044087117036</v>
      </c>
      <c r="P29" s="2">
        <v>43.831242446979076</v>
      </c>
      <c r="Q29" s="2">
        <v>60.642869928428951</v>
      </c>
      <c r="R29" s="2">
        <v>74.636763924426134</v>
      </c>
      <c r="S29" s="2">
        <v>71.313897306662824</v>
      </c>
      <c r="T29" s="2">
        <v>70.539012619481667</v>
      </c>
      <c r="V29" s="2">
        <f t="shared" si="16"/>
        <v>4.9621174123359708</v>
      </c>
      <c r="W29" s="2">
        <f t="shared" si="14"/>
        <v>2.5973634927477747</v>
      </c>
      <c r="X29" s="2">
        <f t="shared" si="14"/>
        <v>6.1438673281746929</v>
      </c>
      <c r="Y29" s="2">
        <f t="shared" si="14"/>
        <v>3.950577784809937</v>
      </c>
      <c r="Z29" s="2">
        <f t="shared" si="14"/>
        <v>5.3831708367953297</v>
      </c>
      <c r="AA29" s="2">
        <f t="shared" si="14"/>
        <v>4.4779558094403882</v>
      </c>
      <c r="AB29" s="2">
        <f t="shared" si="14"/>
        <v>8.1707993353233661</v>
      </c>
      <c r="AC29" s="2">
        <f t="shared" si="14"/>
        <v>1.0166744710111715</v>
      </c>
      <c r="AD29" s="2">
        <f t="shared" si="14"/>
        <v>4.3709117080514659</v>
      </c>
      <c r="AE29" s="2">
        <f t="shared" si="14"/>
        <v>11.17376352564024</v>
      </c>
      <c r="AF29" s="2">
        <f t="shared" si="14"/>
        <v>1.6476558442280407</v>
      </c>
      <c r="AG29" s="2">
        <f t="shared" si="14"/>
        <v>2.0891121562575847</v>
      </c>
      <c r="AH29" s="2">
        <f t="shared" si="14"/>
        <v>1.6010117086399163</v>
      </c>
      <c r="AI29" s="2">
        <f t="shared" si="14"/>
        <v>1.3271184227580051</v>
      </c>
      <c r="AJ29" s="2">
        <f t="shared" si="14"/>
        <v>-10.397044145562162</v>
      </c>
      <c r="AK29" s="2">
        <f t="shared" si="14"/>
        <v>5.6031536321891906</v>
      </c>
      <c r="AL29" s="2">
        <f t="shared" si="14"/>
        <v>4.3164546497318099</v>
      </c>
      <c r="AM29" s="2">
        <f t="shared" si="14"/>
        <v>3.2101959270407292</v>
      </c>
      <c r="AN29" s="2">
        <f t="shared" si="14"/>
        <v>4.0908854276436415</v>
      </c>
      <c r="AQ29" t="s">
        <v>22</v>
      </c>
      <c r="AR29" s="7">
        <f t="shared" ref="AR29:BJ29" si="31">AVERAGE(B79:B81)</f>
        <v>89.575533711817641</v>
      </c>
      <c r="AS29" s="7">
        <f t="shared" si="31"/>
        <v>101.80860735592368</v>
      </c>
      <c r="AT29" s="7">
        <f t="shared" si="31"/>
        <v>83.268091794665736</v>
      </c>
      <c r="AU29" s="7">
        <f t="shared" si="31"/>
        <v>74.282688338258879</v>
      </c>
      <c r="AV29" s="7">
        <f t="shared" si="31"/>
        <v>123.42172171353873</v>
      </c>
      <c r="AW29" s="7">
        <f t="shared" si="31"/>
        <v>85.565032736153384</v>
      </c>
      <c r="AX29" s="7">
        <f t="shared" si="31"/>
        <v>84.027049064151086</v>
      </c>
      <c r="AY29" s="7">
        <f t="shared" si="31"/>
        <v>80.752057766147615</v>
      </c>
      <c r="AZ29" s="7">
        <f t="shared" si="31"/>
        <v>68.726348913843765</v>
      </c>
      <c r="BA29" s="7">
        <f t="shared" si="31"/>
        <v>62.138070382227816</v>
      </c>
      <c r="BB29" s="7">
        <f t="shared" si="31"/>
        <v>81.561001724697178</v>
      </c>
      <c r="BC29" s="7">
        <f t="shared" si="31"/>
        <v>75.632824587781514</v>
      </c>
      <c r="BD29" s="7">
        <f t="shared" si="31"/>
        <v>70.919585320928164</v>
      </c>
      <c r="BE29" s="7">
        <f t="shared" si="31"/>
        <v>56.953257816251401</v>
      </c>
      <c r="BF29" s="7">
        <f t="shared" si="31"/>
        <v>57.110396961079921</v>
      </c>
      <c r="BG29" s="7">
        <f t="shared" si="31"/>
        <v>84.270609310484659</v>
      </c>
      <c r="BH29" s="7">
        <f t="shared" si="31"/>
        <v>87.102969185627273</v>
      </c>
      <c r="BI29" s="7">
        <f t="shared" si="31"/>
        <v>89.593985703930798</v>
      </c>
      <c r="BJ29" s="7">
        <f t="shared" si="31"/>
        <v>81.21849572025809</v>
      </c>
      <c r="BL29" s="10">
        <f t="shared" si="25"/>
        <v>7.299349431347153</v>
      </c>
      <c r="BM29" s="10">
        <f t="shared" si="25"/>
        <v>26.055452751338848</v>
      </c>
      <c r="BN29" s="10">
        <f t="shared" si="25"/>
        <v>4.1310352944588828</v>
      </c>
      <c r="BO29" s="10">
        <f t="shared" si="25"/>
        <v>5.022923579803745</v>
      </c>
      <c r="BP29" s="10">
        <f t="shared" si="25"/>
        <v>14.909689380337099</v>
      </c>
      <c r="BQ29" s="10">
        <f t="shared" si="25"/>
        <v>8.3824828522319024</v>
      </c>
      <c r="BR29" s="10">
        <f t="shared" si="25"/>
        <v>5.4034296034620581</v>
      </c>
      <c r="BS29" s="10">
        <f t="shared" si="25"/>
        <v>1.2628065748037756</v>
      </c>
      <c r="BT29" s="10">
        <f t="shared" si="23"/>
        <v>25.325454609340298</v>
      </c>
      <c r="BU29" s="10">
        <f t="shared" si="23"/>
        <v>9.7942437495143366</v>
      </c>
      <c r="BV29" s="10">
        <f t="shared" si="23"/>
        <v>3.8193724456745457</v>
      </c>
      <c r="BW29" s="10">
        <f t="shared" si="23"/>
        <v>8.8406639739544488</v>
      </c>
      <c r="BX29" s="10">
        <f t="shared" si="23"/>
        <v>-2.0389611059902961</v>
      </c>
      <c r="BY29" s="10">
        <f t="shared" si="23"/>
        <v>10.039291380416572</v>
      </c>
      <c r="BZ29" s="10">
        <f t="shared" si="23"/>
        <v>-1.6343020173424918</v>
      </c>
      <c r="CA29" s="10">
        <f t="shared" si="23"/>
        <v>8.7349414385468691</v>
      </c>
      <c r="CB29" s="10">
        <f t="shared" si="23"/>
        <v>2.9388146346115889</v>
      </c>
      <c r="CC29" s="10">
        <f t="shared" si="23"/>
        <v>6.1218305944280758</v>
      </c>
      <c r="CD29" s="10">
        <f t="shared" si="23"/>
        <v>7.3431460611307102</v>
      </c>
    </row>
    <row r="30" spans="1:82" x14ac:dyDescent="0.25">
      <c r="A30" s="1">
        <v>37681</v>
      </c>
      <c r="B30" s="2">
        <v>83.172099737802171</v>
      </c>
      <c r="C30" s="2">
        <v>107.18092405443615</v>
      </c>
      <c r="D30" s="2">
        <v>77.27583264128549</v>
      </c>
      <c r="E30" s="2">
        <v>72.183076586239636</v>
      </c>
      <c r="F30" s="2">
        <v>108.2120442677956</v>
      </c>
      <c r="G30" s="2">
        <v>81.860410736857332</v>
      </c>
      <c r="H30" s="2">
        <v>75.119737389336535</v>
      </c>
      <c r="I30" s="2">
        <v>60.217649529666211</v>
      </c>
      <c r="J30" s="2">
        <v>36.656080929995085</v>
      </c>
      <c r="K30" s="2">
        <v>44.030330311495099</v>
      </c>
      <c r="L30" s="2">
        <v>69.182313439763959</v>
      </c>
      <c r="M30" s="2">
        <v>68.182627112077284</v>
      </c>
      <c r="N30" s="2">
        <v>83.700536734445919</v>
      </c>
      <c r="O30" s="2">
        <v>56.940189906534172</v>
      </c>
      <c r="P30" s="2">
        <v>70.995517982680099</v>
      </c>
      <c r="Q30" s="2">
        <v>49.911534135702965</v>
      </c>
      <c r="R30" s="2">
        <v>76.817779867656228</v>
      </c>
      <c r="S30" s="2">
        <v>75.289204371160565</v>
      </c>
      <c r="T30" s="2">
        <v>74.055165219011599</v>
      </c>
      <c r="V30" s="2">
        <f t="shared" si="16"/>
        <v>2.3176076375488179</v>
      </c>
      <c r="W30" s="2">
        <f t="shared" si="14"/>
        <v>7.3258822434851822</v>
      </c>
      <c r="X30" s="2">
        <f t="shared" si="14"/>
        <v>6.0655169176847039</v>
      </c>
      <c r="Y30" s="2">
        <f t="shared" si="14"/>
        <v>4.960771531040308</v>
      </c>
      <c r="Z30" s="2">
        <f t="shared" ref="Z30:Z93" si="32">+F30/F18*100-100</f>
        <v>2.5412898866498494</v>
      </c>
      <c r="AA30" s="2">
        <f t="shared" ref="AA30:AA93" si="33">+G30/G18*100-100</f>
        <v>2.9358951758029974</v>
      </c>
      <c r="AB30" s="2">
        <f t="shared" ref="AB30:AB93" si="34">+H30/H18*100-100</f>
        <v>9.5556383579937858</v>
      </c>
      <c r="AC30" s="2">
        <f t="shared" ref="AC30:AC93" si="35">+I30/I18*100-100</f>
        <v>2.3344802413517698</v>
      </c>
      <c r="AD30" s="2">
        <f t="shared" ref="AD30:AD93" si="36">+J30/J18*100-100</f>
        <v>4.7527703863244852</v>
      </c>
      <c r="AE30" s="2">
        <f t="shared" ref="AE30:AE93" si="37">+K30/K18*100-100</f>
        <v>10.376815035705292</v>
      </c>
      <c r="AF30" s="2">
        <f t="shared" ref="AF30:AF93" si="38">+L30/L18*100-100</f>
        <v>1.2586178446404261</v>
      </c>
      <c r="AG30" s="2">
        <f t="shared" ref="AG30:AG93" si="39">+M30/M18*100-100</f>
        <v>1.4509833122149161</v>
      </c>
      <c r="AH30" s="2">
        <f t="shared" ref="AH30:AH93" si="40">+N30/N18*100-100</f>
        <v>4.1237149536468678</v>
      </c>
      <c r="AI30" s="2">
        <f t="shared" ref="AI30:AI93" si="41">+O30/O18*100-100</f>
        <v>5.3036773335964682</v>
      </c>
      <c r="AJ30" s="2">
        <f t="shared" ref="AJ30:AJ93" si="42">+P30/P18*100-100</f>
        <v>34.86369818381695</v>
      </c>
      <c r="AK30" s="2">
        <f t="shared" ref="AK30:AK93" si="43">+Q30/Q18*100-100</f>
        <v>9.6507264376875384</v>
      </c>
      <c r="AL30" s="2">
        <f t="shared" ref="AL30:AL93" si="44">+R30/R18*100-100</f>
        <v>4.5043207400663761</v>
      </c>
      <c r="AM30" s="2">
        <f t="shared" ref="AM30:AM93" si="45">+S30/S18*100-100</f>
        <v>3.9590553430735724</v>
      </c>
      <c r="AN30" s="2">
        <f t="shared" ref="AN30:AN93" si="46">+T30/T18*100-100</f>
        <v>5.6571506145795922</v>
      </c>
      <c r="AQ30" t="s">
        <v>23</v>
      </c>
      <c r="AR30" s="7">
        <f t="shared" ref="AR30:BJ30" si="47">AVERAGE(B82:B84)</f>
        <v>80.624144128227144</v>
      </c>
      <c r="AS30" s="7">
        <f t="shared" si="47"/>
        <v>100.26652956520907</v>
      </c>
      <c r="AT30" s="7">
        <f t="shared" si="47"/>
        <v>83.176896586064387</v>
      </c>
      <c r="AU30" s="7">
        <f t="shared" si="47"/>
        <v>83.014379616293837</v>
      </c>
      <c r="AV30" s="7">
        <f t="shared" si="47"/>
        <v>116.24557898907744</v>
      </c>
      <c r="AW30" s="7">
        <f t="shared" si="47"/>
        <v>83.856575970420394</v>
      </c>
      <c r="AX30" s="7">
        <f t="shared" si="47"/>
        <v>85.463774674097394</v>
      </c>
      <c r="AY30" s="7">
        <f t="shared" si="47"/>
        <v>82.392918517999192</v>
      </c>
      <c r="AZ30" s="7">
        <f t="shared" si="47"/>
        <v>70.230797348801858</v>
      </c>
      <c r="BA30" s="7">
        <f t="shared" si="47"/>
        <v>63.923318376152956</v>
      </c>
      <c r="BB30" s="7">
        <f t="shared" si="47"/>
        <v>83.139539939402439</v>
      </c>
      <c r="BC30" s="7">
        <f t="shared" si="47"/>
        <v>71.103785325942226</v>
      </c>
      <c r="BD30" s="7">
        <f t="shared" si="47"/>
        <v>64.197526625782984</v>
      </c>
      <c r="BE30" s="7">
        <f t="shared" si="47"/>
        <v>74.347542486387397</v>
      </c>
      <c r="BF30" s="7">
        <f t="shared" si="47"/>
        <v>72.30337980015905</v>
      </c>
      <c r="BG30" s="7">
        <f t="shared" si="47"/>
        <v>81.311818869508542</v>
      </c>
      <c r="BH30" s="7">
        <f t="shared" si="47"/>
        <v>94.532458690691371</v>
      </c>
      <c r="BI30" s="7">
        <f t="shared" si="47"/>
        <v>89.616764383828652</v>
      </c>
      <c r="BJ30" s="7">
        <f t="shared" si="47"/>
        <v>81.775000922609578</v>
      </c>
      <c r="BL30" s="10">
        <f t="shared" si="25"/>
        <v>6.7010381985237188</v>
      </c>
      <c r="BM30" s="10">
        <f t="shared" si="25"/>
        <v>9.6892605035415045</v>
      </c>
      <c r="BN30" s="10">
        <f t="shared" si="25"/>
        <v>1.4535388246418108</v>
      </c>
      <c r="BO30" s="10">
        <f t="shared" si="25"/>
        <v>4.2265071854019141</v>
      </c>
      <c r="BP30" s="10">
        <f t="shared" si="25"/>
        <v>4.9045145717399237</v>
      </c>
      <c r="BQ30" s="10">
        <f t="shared" si="25"/>
        <v>3.8120595782000493</v>
      </c>
      <c r="BR30" s="10">
        <f t="shared" si="25"/>
        <v>4.3687956142036626</v>
      </c>
      <c r="BS30" s="10">
        <f t="shared" si="25"/>
        <v>3.4387591460487386</v>
      </c>
      <c r="BT30" s="10">
        <f t="shared" si="23"/>
        <v>23.9958530997189</v>
      </c>
      <c r="BU30" s="10">
        <f t="shared" si="23"/>
        <v>8.6301538596058833</v>
      </c>
      <c r="BV30" s="10">
        <f t="shared" si="23"/>
        <v>5.2594331965575094</v>
      </c>
      <c r="BW30" s="10">
        <f t="shared" si="23"/>
        <v>9.4271461948316073</v>
      </c>
      <c r="BX30" s="10">
        <f t="shared" si="23"/>
        <v>0.87380659031161656</v>
      </c>
      <c r="BY30" s="10">
        <f t="shared" si="23"/>
        <v>8.0543638911246376</v>
      </c>
      <c r="BZ30" s="10">
        <f t="shared" si="23"/>
        <v>6.0019374666734393</v>
      </c>
      <c r="CA30" s="10">
        <f t="shared" si="23"/>
        <v>9.0237668618439386</v>
      </c>
      <c r="CB30" s="10">
        <f t="shared" si="23"/>
        <v>2.5638486270918008</v>
      </c>
      <c r="CC30" s="10">
        <f t="shared" si="23"/>
        <v>7.7001811676731506</v>
      </c>
      <c r="CD30" s="10">
        <f t="shared" si="23"/>
        <v>5.8331193978361995</v>
      </c>
    </row>
    <row r="31" spans="1:82" x14ac:dyDescent="0.25">
      <c r="A31" s="1">
        <v>37712</v>
      </c>
      <c r="B31" s="2">
        <v>81.79699811062639</v>
      </c>
      <c r="C31" s="2">
        <v>90.156994638910831</v>
      </c>
      <c r="D31" s="2">
        <v>75.695519559427424</v>
      </c>
      <c r="E31" s="2">
        <v>65.526150016595935</v>
      </c>
      <c r="F31" s="2">
        <v>109.03618125497157</v>
      </c>
      <c r="G31" s="2">
        <v>77.751057763611968</v>
      </c>
      <c r="H31" s="2">
        <v>72.079390364048081</v>
      </c>
      <c r="I31" s="2">
        <v>75.050875586650633</v>
      </c>
      <c r="J31" s="2">
        <v>37.436959602722247</v>
      </c>
      <c r="K31" s="2">
        <v>39.278887978662766</v>
      </c>
      <c r="L31" s="2">
        <v>71.458186542070521</v>
      </c>
      <c r="M31" s="2">
        <v>70.283544028045341</v>
      </c>
      <c r="N31" s="2">
        <v>81.529069405309286</v>
      </c>
      <c r="O31" s="2">
        <v>47.752235438002991</v>
      </c>
      <c r="P31" s="2">
        <v>59.67384918049919</v>
      </c>
      <c r="Q31" s="2">
        <v>60.085952245020771</v>
      </c>
      <c r="R31" s="2">
        <v>81.004955568741494</v>
      </c>
      <c r="S31" s="2">
        <v>70.103876436189054</v>
      </c>
      <c r="T31" s="2">
        <v>71.437422617574313</v>
      </c>
      <c r="V31" s="2">
        <f t="shared" si="16"/>
        <v>4.3960650016937848</v>
      </c>
      <c r="W31" s="2">
        <f t="shared" ref="W31:W94" si="48">+C31/C19*100-100</f>
        <v>-1.0151530659432098</v>
      </c>
      <c r="X31" s="2">
        <f t="shared" ref="X31:X94" si="49">+D31/D19*100-100</f>
        <v>1.7663537554825695</v>
      </c>
      <c r="Y31" s="2">
        <f t="shared" ref="Y31:Y94" si="50">+E31/E19*100-100</f>
        <v>2.1588189003487486</v>
      </c>
      <c r="Z31" s="2">
        <f t="shared" si="32"/>
        <v>-0.21696846171592199</v>
      </c>
      <c r="AA31" s="2">
        <f t="shared" si="33"/>
        <v>0.31267007537955749</v>
      </c>
      <c r="AB31" s="2">
        <f t="shared" si="34"/>
        <v>4.3918586538136566</v>
      </c>
      <c r="AC31" s="2">
        <f t="shared" si="35"/>
        <v>3.6171810591641531</v>
      </c>
      <c r="AD31" s="2">
        <f t="shared" si="36"/>
        <v>3.1288329685872327</v>
      </c>
      <c r="AE31" s="2">
        <f t="shared" si="37"/>
        <v>-4.0347895564886329</v>
      </c>
      <c r="AF31" s="2">
        <f t="shared" si="38"/>
        <v>1.0592191567835272</v>
      </c>
      <c r="AG31" s="2">
        <f t="shared" si="39"/>
        <v>0.52969531887853805</v>
      </c>
      <c r="AH31" s="2">
        <f t="shared" si="40"/>
        <v>2.1124784375933956</v>
      </c>
      <c r="AI31" s="2">
        <f t="shared" si="41"/>
        <v>6.9705947176149863</v>
      </c>
      <c r="AJ31" s="2">
        <f t="shared" si="42"/>
        <v>9.4709610109310631</v>
      </c>
      <c r="AK31" s="2">
        <f t="shared" si="43"/>
        <v>5.5242218366000344</v>
      </c>
      <c r="AL31" s="2">
        <f t="shared" si="44"/>
        <v>4.4245779997808938</v>
      </c>
      <c r="AM31" s="2">
        <f t="shared" si="45"/>
        <v>-0.96087497479172157</v>
      </c>
      <c r="AN31" s="2">
        <f t="shared" si="46"/>
        <v>2.7249961834305907</v>
      </c>
      <c r="AQ31" t="s">
        <v>24</v>
      </c>
      <c r="AR31" s="7">
        <f t="shared" ref="AR31:BJ31" si="51">AVERAGE(B85:B87)</f>
        <v>78.023531011241076</v>
      </c>
      <c r="AS31" s="7">
        <f t="shared" si="51"/>
        <v>101.12469599034385</v>
      </c>
      <c r="AT31" s="7">
        <f t="shared" si="51"/>
        <v>89.160703040615985</v>
      </c>
      <c r="AU31" s="7">
        <f t="shared" si="51"/>
        <v>92.679606741793691</v>
      </c>
      <c r="AV31" s="7">
        <f t="shared" si="51"/>
        <v>111.91533644015779</v>
      </c>
      <c r="AW31" s="7">
        <f t="shared" si="51"/>
        <v>93.99566721167939</v>
      </c>
      <c r="AX31" s="7">
        <f t="shared" si="51"/>
        <v>94.094263812889452</v>
      </c>
      <c r="AY31" s="7">
        <f t="shared" si="51"/>
        <v>90.759658553159099</v>
      </c>
      <c r="AZ31" s="7">
        <f t="shared" si="51"/>
        <v>83.712902470253752</v>
      </c>
      <c r="BA31" s="7">
        <f t="shared" si="51"/>
        <v>68.228123102798335</v>
      </c>
      <c r="BB31" s="7">
        <f t="shared" si="51"/>
        <v>87.453552698380236</v>
      </c>
      <c r="BC31" s="7">
        <f t="shared" si="51"/>
        <v>87.038574536694</v>
      </c>
      <c r="BD31" s="7">
        <f t="shared" si="51"/>
        <v>84.558268358484966</v>
      </c>
      <c r="BE31" s="7">
        <f t="shared" si="51"/>
        <v>69.867114943693437</v>
      </c>
      <c r="BF31" s="7">
        <f t="shared" si="51"/>
        <v>62.64340434435794</v>
      </c>
      <c r="BG31" s="7">
        <f t="shared" si="51"/>
        <v>83.917466673106205</v>
      </c>
      <c r="BH31" s="7">
        <f t="shared" si="51"/>
        <v>86.881024776969568</v>
      </c>
      <c r="BI31" s="7">
        <f t="shared" si="51"/>
        <v>94.920025612961709</v>
      </c>
      <c r="BJ31" s="7">
        <f t="shared" si="51"/>
        <v>86.33633345310308</v>
      </c>
      <c r="BL31" s="10">
        <f t="shared" si="25"/>
        <v>0.78447961116133058</v>
      </c>
      <c r="BM31" s="10">
        <f t="shared" si="25"/>
        <v>2.9921910792325406</v>
      </c>
      <c r="BN31" s="10">
        <f t="shared" si="25"/>
        <v>-1.0083691620585569</v>
      </c>
      <c r="BO31" s="10">
        <f t="shared" si="25"/>
        <v>3.6025652350491129</v>
      </c>
      <c r="BP31" s="10">
        <f t="shared" si="25"/>
        <v>-2.8081536602994106</v>
      </c>
      <c r="BQ31" s="10">
        <f t="shared" si="25"/>
        <v>2.781072687153241</v>
      </c>
      <c r="BR31" s="10">
        <f t="shared" si="25"/>
        <v>3.6453742728337062</v>
      </c>
      <c r="BS31" s="10">
        <f t="shared" si="25"/>
        <v>5.2372577145026469</v>
      </c>
      <c r="BT31" s="10">
        <f t="shared" si="23"/>
        <v>24.574162638396217</v>
      </c>
      <c r="BU31" s="10">
        <f t="shared" si="23"/>
        <v>6.3467071730017608</v>
      </c>
      <c r="BV31" s="10">
        <f t="shared" si="23"/>
        <v>7.032872479604535</v>
      </c>
      <c r="BW31" s="10">
        <f t="shared" si="23"/>
        <v>15.19440245627959</v>
      </c>
      <c r="BX31" s="10">
        <f t="shared" si="23"/>
        <v>10.034841705399671</v>
      </c>
      <c r="BY31" s="10">
        <f t="shared" si="23"/>
        <v>11.054357711619048</v>
      </c>
      <c r="BZ31" s="10">
        <f t="shared" si="23"/>
        <v>11.087503187818484</v>
      </c>
      <c r="CA31" s="10">
        <f t="shared" si="23"/>
        <v>10.136030128625251</v>
      </c>
      <c r="CB31" s="10">
        <f t="shared" si="23"/>
        <v>3.1829335175280278</v>
      </c>
      <c r="CC31" s="10">
        <f t="shared" si="23"/>
        <v>5.0910550384503921</v>
      </c>
      <c r="CD31" s="10">
        <f t="shared" si="23"/>
        <v>4.8839668851455684</v>
      </c>
    </row>
    <row r="32" spans="1:82" x14ac:dyDescent="0.25">
      <c r="A32" s="1">
        <v>37742</v>
      </c>
      <c r="B32" s="2">
        <v>74.978690061942217</v>
      </c>
      <c r="C32" s="2">
        <v>104.01367163281125</v>
      </c>
      <c r="D32" s="2">
        <v>74.056660553239624</v>
      </c>
      <c r="E32" s="2">
        <v>66.584578085997109</v>
      </c>
      <c r="F32" s="2">
        <v>107.29034213302766</v>
      </c>
      <c r="G32" s="2">
        <v>68.389953409487362</v>
      </c>
      <c r="H32" s="2">
        <v>69.22323471803233</v>
      </c>
      <c r="I32" s="2">
        <v>75.25742230244056</v>
      </c>
      <c r="J32" s="2">
        <v>31.115088549331372</v>
      </c>
      <c r="K32" s="2">
        <v>36.344677772292997</v>
      </c>
      <c r="L32" s="2">
        <v>71.315558011197865</v>
      </c>
      <c r="M32" s="2">
        <v>62.391974533852775</v>
      </c>
      <c r="N32" s="2">
        <v>70.006229225620061</v>
      </c>
      <c r="O32" s="2">
        <v>44.21871465789323</v>
      </c>
      <c r="P32" s="2">
        <v>54.480037222072106</v>
      </c>
      <c r="Q32" s="2">
        <v>75.018009792464582</v>
      </c>
      <c r="R32" s="2">
        <v>79.046938605863986</v>
      </c>
      <c r="S32" s="2">
        <v>79.490995043632509</v>
      </c>
      <c r="T32" s="2">
        <v>68.404506723540806</v>
      </c>
      <c r="V32" s="2">
        <f t="shared" si="16"/>
        <v>-1.3613792773167148</v>
      </c>
      <c r="W32" s="2">
        <f t="shared" si="48"/>
        <v>-1.4440088015452659</v>
      </c>
      <c r="X32" s="2">
        <f t="shared" si="49"/>
        <v>0.79847617324682574</v>
      </c>
      <c r="Y32" s="2">
        <f t="shared" si="50"/>
        <v>7.0585753177762456</v>
      </c>
      <c r="Z32" s="2">
        <f t="shared" si="32"/>
        <v>-1.6048694036076512</v>
      </c>
      <c r="AA32" s="2">
        <f t="shared" si="33"/>
        <v>-1.5671428329621619</v>
      </c>
      <c r="AB32" s="2">
        <f t="shared" si="34"/>
        <v>5.0555886688841412</v>
      </c>
      <c r="AC32" s="2">
        <f t="shared" si="35"/>
        <v>5.5664696512777994</v>
      </c>
      <c r="AD32" s="2">
        <f t="shared" si="36"/>
        <v>2.4267094257342876</v>
      </c>
      <c r="AE32" s="2">
        <f t="shared" si="37"/>
        <v>1.2572585999140955</v>
      </c>
      <c r="AF32" s="2">
        <f t="shared" si="38"/>
        <v>1.1278404763531285</v>
      </c>
      <c r="AG32" s="2">
        <f t="shared" si="39"/>
        <v>0.1498986009063259</v>
      </c>
      <c r="AH32" s="2">
        <f t="shared" si="40"/>
        <v>0.18742316569233708</v>
      </c>
      <c r="AI32" s="2">
        <f t="shared" si="41"/>
        <v>4.7290427016840226</v>
      </c>
      <c r="AJ32" s="2">
        <f t="shared" si="42"/>
        <v>5.797782776309262</v>
      </c>
      <c r="AK32" s="2">
        <f t="shared" si="43"/>
        <v>8.7603374615879801</v>
      </c>
      <c r="AL32" s="2">
        <f t="shared" si="44"/>
        <v>4.0127122643743149</v>
      </c>
      <c r="AM32" s="2">
        <f t="shared" si="45"/>
        <v>1.9733237177062932</v>
      </c>
      <c r="AN32" s="2">
        <f t="shared" si="46"/>
        <v>1.6497930997691128</v>
      </c>
      <c r="AP32" s="8">
        <f>AP28+1</f>
        <v>2008</v>
      </c>
      <c r="AQ32" s="8" t="s">
        <v>21</v>
      </c>
      <c r="AR32" s="9">
        <f t="shared" ref="AR32:BJ32" si="52">AVERAGE(B88:B90)</f>
        <v>91.868166683877689</v>
      </c>
      <c r="AS32" s="9">
        <f t="shared" si="52"/>
        <v>109.73911442045539</v>
      </c>
      <c r="AT32" s="9">
        <f t="shared" si="52"/>
        <v>94.597609287221715</v>
      </c>
      <c r="AU32" s="9">
        <f t="shared" si="52"/>
        <v>82.464577654275431</v>
      </c>
      <c r="AV32" s="9">
        <f t="shared" si="52"/>
        <v>117.97007870138877</v>
      </c>
      <c r="AW32" s="9">
        <f t="shared" si="52"/>
        <v>90.778531268461066</v>
      </c>
      <c r="AX32" s="9">
        <f t="shared" si="52"/>
        <v>92.555830492630022</v>
      </c>
      <c r="AY32" s="9">
        <f t="shared" si="52"/>
        <v>83.006571405329453</v>
      </c>
      <c r="AZ32" s="9">
        <f t="shared" si="52"/>
        <v>80.314884095429392</v>
      </c>
      <c r="BA32" s="9">
        <f t="shared" si="52"/>
        <v>72.40292471804635</v>
      </c>
      <c r="BB32" s="9">
        <f t="shared" si="52"/>
        <v>85.649031024697777</v>
      </c>
      <c r="BC32" s="9">
        <f t="shared" si="52"/>
        <v>77.758918710019643</v>
      </c>
      <c r="BD32" s="9">
        <f t="shared" si="52"/>
        <v>88.113602252024407</v>
      </c>
      <c r="BE32" s="9">
        <f t="shared" si="52"/>
        <v>63.613158564274663</v>
      </c>
      <c r="BF32" s="9">
        <f t="shared" si="52"/>
        <v>76.221074273570636</v>
      </c>
      <c r="BG32" s="9">
        <f t="shared" si="52"/>
        <v>67.313724417983892</v>
      </c>
      <c r="BH32" s="9">
        <f t="shared" si="52"/>
        <v>88.581064699999459</v>
      </c>
      <c r="BI32" s="9">
        <f t="shared" si="52"/>
        <v>91.833388810406674</v>
      </c>
      <c r="BJ32" s="9">
        <f t="shared" si="52"/>
        <v>87.722593515790592</v>
      </c>
      <c r="BL32" s="9">
        <f t="shared" si="25"/>
        <v>0.59703871281624288</v>
      </c>
      <c r="BM32" s="9">
        <f t="shared" si="25"/>
        <v>1.8728850460738613</v>
      </c>
      <c r="BN32" s="9">
        <f t="shared" si="25"/>
        <v>0.20158288260758184</v>
      </c>
      <c r="BO32" s="9">
        <f t="shared" si="25"/>
        <v>1.8688541450609506</v>
      </c>
      <c r="BP32" s="9">
        <f t="shared" si="25"/>
        <v>-8.7795740643273916</v>
      </c>
      <c r="BQ32" s="9">
        <f t="shared" si="25"/>
        <v>0.35763709097460605</v>
      </c>
      <c r="BR32" s="9">
        <f t="shared" si="25"/>
        <v>-4.6888322911641467E-2</v>
      </c>
      <c r="BS32" s="9">
        <f t="shared" si="25"/>
        <v>4.0177953102824802</v>
      </c>
      <c r="BT32" s="9">
        <f t="shared" si="23"/>
        <v>23.026629183888076</v>
      </c>
      <c r="BU32" s="9">
        <f t="shared" si="23"/>
        <v>7.3244434834600867</v>
      </c>
      <c r="BV32" s="9">
        <f t="shared" si="23"/>
        <v>7.3046086922675642</v>
      </c>
      <c r="BW32" s="9">
        <f t="shared" si="23"/>
        <v>7.3505540951453128</v>
      </c>
      <c r="BX32" s="9">
        <f t="shared" si="23"/>
        <v>9.7449718527290941</v>
      </c>
      <c r="BY32" s="9">
        <f t="shared" si="23"/>
        <v>-4.5620931384814725</v>
      </c>
      <c r="BZ32" s="9">
        <f t="shared" si="23"/>
        <v>11.14882347670067</v>
      </c>
      <c r="CA32" s="9">
        <f t="shared" si="23"/>
        <v>2.3415113488294708</v>
      </c>
      <c r="CB32" s="9">
        <f t="shared" si="23"/>
        <v>5.2200560941479068</v>
      </c>
      <c r="CC32" s="9">
        <f t="shared" si="23"/>
        <v>1.0967673481789575</v>
      </c>
      <c r="CD32" s="9">
        <f t="shared" si="23"/>
        <v>2.9362319348088732</v>
      </c>
    </row>
    <row r="33" spans="1:82" x14ac:dyDescent="0.25">
      <c r="A33" s="1">
        <v>37773</v>
      </c>
      <c r="B33" s="2">
        <v>71.461485486064504</v>
      </c>
      <c r="C33" s="2">
        <v>89.906095776532197</v>
      </c>
      <c r="D33" s="2">
        <v>67.486879491139433</v>
      </c>
      <c r="E33" s="2">
        <v>64.092841377042873</v>
      </c>
      <c r="F33" s="2">
        <v>100.41780614941436</v>
      </c>
      <c r="G33" s="2">
        <v>68.723388184496628</v>
      </c>
      <c r="H33" s="2">
        <v>65.789211916338303</v>
      </c>
      <c r="I33" s="2">
        <v>76.339071735746828</v>
      </c>
      <c r="J33" s="2">
        <v>32.659893438905556</v>
      </c>
      <c r="K33" s="2">
        <v>47.355034739828525</v>
      </c>
      <c r="L33" s="2">
        <v>69.841971092499023</v>
      </c>
      <c r="M33" s="2">
        <v>54.75203148315979</v>
      </c>
      <c r="N33" s="2">
        <v>61.691724418837509</v>
      </c>
      <c r="O33" s="2">
        <v>52.51197854992742</v>
      </c>
      <c r="P33" s="2">
        <v>30.178597040826588</v>
      </c>
      <c r="Q33" s="2">
        <v>85.181486019320758</v>
      </c>
      <c r="R33" s="2">
        <v>76.04741090162112</v>
      </c>
      <c r="S33" s="2">
        <v>72.421429568784831</v>
      </c>
      <c r="T33" s="2">
        <v>64.600344746810919</v>
      </c>
      <c r="V33" s="2">
        <f t="shared" si="16"/>
        <v>6.5608054627382728</v>
      </c>
      <c r="W33" s="2">
        <f t="shared" si="48"/>
        <v>-4.6693909211290077</v>
      </c>
      <c r="X33" s="2">
        <f t="shared" si="49"/>
        <v>4.1675287907382739</v>
      </c>
      <c r="Y33" s="2">
        <f t="shared" si="50"/>
        <v>5.2058221691737856</v>
      </c>
      <c r="Z33" s="2">
        <f t="shared" si="32"/>
        <v>-1.5010350839747844</v>
      </c>
      <c r="AA33" s="2">
        <f t="shared" si="33"/>
        <v>-1.8232427561996474</v>
      </c>
      <c r="AB33" s="2">
        <f t="shared" si="34"/>
        <v>4.9026435100680175</v>
      </c>
      <c r="AC33" s="2">
        <f t="shared" si="35"/>
        <v>3.2567949815253598</v>
      </c>
      <c r="AD33" s="2">
        <f t="shared" si="36"/>
        <v>2.7368592243185503</v>
      </c>
      <c r="AE33" s="2">
        <f t="shared" si="37"/>
        <v>3.2440238404025052</v>
      </c>
      <c r="AF33" s="2">
        <f t="shared" si="38"/>
        <v>1.4398687016932428</v>
      </c>
      <c r="AG33" s="2">
        <f t="shared" si="39"/>
        <v>-0.26663838847797194</v>
      </c>
      <c r="AH33" s="2">
        <f t="shared" si="40"/>
        <v>-0.42636342844451747</v>
      </c>
      <c r="AI33" s="2">
        <f t="shared" si="41"/>
        <v>-1.6012640596262173</v>
      </c>
      <c r="AJ33" s="2">
        <f t="shared" si="42"/>
        <v>-6.0441600659905532</v>
      </c>
      <c r="AK33" s="2">
        <f t="shared" si="43"/>
        <v>6.4670399956741562</v>
      </c>
      <c r="AL33" s="2">
        <f t="shared" si="44"/>
        <v>3.8783300280891098</v>
      </c>
      <c r="AM33" s="2">
        <f t="shared" si="45"/>
        <v>4.4702211762119219</v>
      </c>
      <c r="AN33" s="2">
        <f t="shared" si="46"/>
        <v>2.7046644349368592</v>
      </c>
      <c r="AP33" s="8"/>
      <c r="AQ33" s="8" t="s">
        <v>22</v>
      </c>
      <c r="AR33" s="9">
        <f t="shared" ref="AR33:BJ33" si="53">AVERAGE(B91:B93)</f>
        <v>88.99372416633669</v>
      </c>
      <c r="AS33" s="9">
        <f t="shared" si="53"/>
        <v>96.215954913406506</v>
      </c>
      <c r="AT33" s="9">
        <f t="shared" si="53"/>
        <v>86.306905386377863</v>
      </c>
      <c r="AU33" s="9">
        <f t="shared" si="53"/>
        <v>77.094394861865837</v>
      </c>
      <c r="AV33" s="9">
        <f t="shared" si="53"/>
        <v>131.23791470424695</v>
      </c>
      <c r="AW33" s="9">
        <f t="shared" si="53"/>
        <v>88.574540008469739</v>
      </c>
      <c r="AX33" s="9">
        <f t="shared" si="53"/>
        <v>89.809105096150105</v>
      </c>
      <c r="AY33" s="9">
        <f t="shared" si="53"/>
        <v>86.146842539790825</v>
      </c>
      <c r="AZ33" s="9">
        <f t="shared" si="53"/>
        <v>82.500071237705797</v>
      </c>
      <c r="BA33" s="9">
        <f t="shared" si="53"/>
        <v>65.28761559677011</v>
      </c>
      <c r="BB33" s="9">
        <f t="shared" si="53"/>
        <v>86.222363020007194</v>
      </c>
      <c r="BC33" s="9">
        <f t="shared" si="53"/>
        <v>82.083325587834622</v>
      </c>
      <c r="BD33" s="9">
        <f t="shared" si="53"/>
        <v>83.782035710542047</v>
      </c>
      <c r="BE33" s="9">
        <f t="shared" si="53"/>
        <v>60.136403145128973</v>
      </c>
      <c r="BF33" s="9">
        <f t="shared" si="53"/>
        <v>64.258500897311066</v>
      </c>
      <c r="BG33" s="9">
        <f t="shared" si="53"/>
        <v>92.339872002121481</v>
      </c>
      <c r="BH33" s="9">
        <f t="shared" si="53"/>
        <v>90.916728517867611</v>
      </c>
      <c r="BI33" s="9">
        <f t="shared" si="53"/>
        <v>93.680643464241271</v>
      </c>
      <c r="BJ33" s="9">
        <f t="shared" si="53"/>
        <v>85.910629271685977</v>
      </c>
      <c r="BL33" s="9">
        <f t="shared" si="25"/>
        <v>-0.64951836888043601</v>
      </c>
      <c r="BM33" s="9">
        <f t="shared" si="25"/>
        <v>-5.4933002108212889</v>
      </c>
      <c r="BN33" s="9">
        <f t="shared" si="25"/>
        <v>3.6494334458938624</v>
      </c>
      <c r="BO33" s="9">
        <f t="shared" si="25"/>
        <v>3.7851437347062244</v>
      </c>
      <c r="BP33" s="9">
        <f t="shared" si="25"/>
        <v>6.3329152131336883</v>
      </c>
      <c r="BQ33" s="9">
        <f t="shared" si="25"/>
        <v>3.5172162927774622</v>
      </c>
      <c r="BR33" s="9">
        <f t="shared" si="25"/>
        <v>6.8811842096045268</v>
      </c>
      <c r="BS33" s="9">
        <f t="shared" si="25"/>
        <v>6.6806777720341586</v>
      </c>
      <c r="BT33" s="9">
        <f t="shared" si="23"/>
        <v>20.041399756487806</v>
      </c>
      <c r="BU33" s="9">
        <f t="shared" si="23"/>
        <v>5.0686241062340827</v>
      </c>
      <c r="BV33" s="9">
        <f t="shared" si="23"/>
        <v>5.7151839687355448</v>
      </c>
      <c r="BW33" s="9">
        <f t="shared" si="23"/>
        <v>8.5287056713933396</v>
      </c>
      <c r="BX33" s="9">
        <f t="shared" si="23"/>
        <v>18.136668920733541</v>
      </c>
      <c r="BY33" s="9">
        <f t="shared" si="23"/>
        <v>5.589048723336191</v>
      </c>
      <c r="BZ33" s="9">
        <f t="shared" si="23"/>
        <v>12.516291807781514</v>
      </c>
      <c r="CA33" s="9">
        <f t="shared" si="23"/>
        <v>9.5754175241650614</v>
      </c>
      <c r="CB33" s="9">
        <f t="shared" si="23"/>
        <v>4.3784492858248427</v>
      </c>
      <c r="CC33" s="9">
        <f t="shared" si="23"/>
        <v>4.5613081371500783</v>
      </c>
      <c r="CD33" s="9">
        <f t="shared" si="23"/>
        <v>5.7771736718555502</v>
      </c>
    </row>
    <row r="34" spans="1:82" x14ac:dyDescent="0.25">
      <c r="A34" s="1">
        <v>37803</v>
      </c>
      <c r="B34" s="2">
        <v>69.835581108435804</v>
      </c>
      <c r="C34" s="2">
        <v>97.62606572229474</v>
      </c>
      <c r="D34" s="2">
        <v>74.620288415579495</v>
      </c>
      <c r="E34" s="2">
        <v>70.879152899973505</v>
      </c>
      <c r="F34" s="2">
        <v>99.788040795743441</v>
      </c>
      <c r="G34" s="2">
        <v>70.6901607078442</v>
      </c>
      <c r="H34" s="2">
        <v>70.439948836969009</v>
      </c>
      <c r="I34" s="2">
        <v>69.138538077892306</v>
      </c>
      <c r="J34" s="2">
        <v>43.951222373303288</v>
      </c>
      <c r="K34" s="2">
        <v>45.542485595700661</v>
      </c>
      <c r="L34" s="2">
        <v>71.08667020125101</v>
      </c>
      <c r="M34" s="2">
        <v>61.780019253184321</v>
      </c>
      <c r="N34" s="2">
        <v>67.536423162308623</v>
      </c>
      <c r="O34" s="2">
        <v>64.588742117217393</v>
      </c>
      <c r="P34" s="2">
        <v>47.288574424551101</v>
      </c>
      <c r="Q34" s="2">
        <v>73.366147000868622</v>
      </c>
      <c r="R34" s="2">
        <v>84.973272966138296</v>
      </c>
      <c r="S34" s="2">
        <v>73.592730387069665</v>
      </c>
      <c r="T34" s="2">
        <v>69.171595388363627</v>
      </c>
      <c r="V34" s="2">
        <f t="shared" si="16"/>
        <v>1.0536187542007838</v>
      </c>
      <c r="W34" s="2">
        <f t="shared" si="48"/>
        <v>-6.3327826490162806</v>
      </c>
      <c r="X34" s="2">
        <f t="shared" si="49"/>
        <v>10.616601552922873</v>
      </c>
      <c r="Y34" s="2">
        <f t="shared" si="50"/>
        <v>3.9036870042766765</v>
      </c>
      <c r="Z34" s="2">
        <f t="shared" si="32"/>
        <v>-1.5131670753939233</v>
      </c>
      <c r="AA34" s="2">
        <f t="shared" si="33"/>
        <v>0.92526115939899967</v>
      </c>
      <c r="AB34" s="2">
        <f t="shared" si="34"/>
        <v>8.1726452516802652</v>
      </c>
      <c r="AC34" s="2">
        <f t="shared" si="35"/>
        <v>6.2379807176988606</v>
      </c>
      <c r="AD34" s="2">
        <f t="shared" si="36"/>
        <v>2.2741311053262621</v>
      </c>
      <c r="AE34" s="2">
        <f t="shared" si="37"/>
        <v>5.5437851031232555</v>
      </c>
      <c r="AF34" s="2">
        <f t="shared" si="38"/>
        <v>1.1655221713778445</v>
      </c>
      <c r="AG34" s="2">
        <f t="shared" si="39"/>
        <v>-0.59703481449265894</v>
      </c>
      <c r="AH34" s="2">
        <f t="shared" si="40"/>
        <v>-0.12393777251443794</v>
      </c>
      <c r="AI34" s="2">
        <f t="shared" si="41"/>
        <v>-10.317357052783777</v>
      </c>
      <c r="AJ34" s="2">
        <f t="shared" si="42"/>
        <v>9.6486908838875962</v>
      </c>
      <c r="AK34" s="2">
        <f t="shared" si="43"/>
        <v>6.241795826006296</v>
      </c>
      <c r="AL34" s="2">
        <f t="shared" si="44"/>
        <v>3.3423395841137449</v>
      </c>
      <c r="AM34" s="2">
        <f t="shared" si="45"/>
        <v>-2.1625539197944335</v>
      </c>
      <c r="AN34" s="2">
        <f t="shared" si="46"/>
        <v>2.8217876646659903</v>
      </c>
      <c r="AP34" s="8"/>
      <c r="AQ34" s="8" t="s">
        <v>23</v>
      </c>
      <c r="AR34" s="9">
        <f t="shared" ref="AR34:BJ34" si="54">AVERAGE(B94:B96)</f>
        <v>82.260450185935795</v>
      </c>
      <c r="AS34" s="9">
        <f t="shared" si="54"/>
        <v>86.225363159394135</v>
      </c>
      <c r="AT34" s="9">
        <f t="shared" si="54"/>
        <v>83.203622392708823</v>
      </c>
      <c r="AU34" s="9">
        <f t="shared" si="54"/>
        <v>83.35437667333612</v>
      </c>
      <c r="AV34" s="9">
        <f t="shared" si="54"/>
        <v>110.20237240595043</v>
      </c>
      <c r="AW34" s="9">
        <f t="shared" si="54"/>
        <v>86.006965738547208</v>
      </c>
      <c r="AX34" s="9">
        <f t="shared" si="54"/>
        <v>85.379017959689733</v>
      </c>
      <c r="AY34" s="9">
        <f t="shared" si="54"/>
        <v>83.289411645197674</v>
      </c>
      <c r="AZ34" s="9">
        <f t="shared" si="54"/>
        <v>83.849245553708798</v>
      </c>
      <c r="BA34" s="9">
        <f t="shared" si="54"/>
        <v>70.514333319184274</v>
      </c>
      <c r="BB34" s="9">
        <f t="shared" si="54"/>
        <v>85.673701509682544</v>
      </c>
      <c r="BC34" s="9">
        <f t="shared" si="54"/>
        <v>76.895947732947135</v>
      </c>
      <c r="BD34" s="9">
        <f t="shared" si="54"/>
        <v>72.407472158611881</v>
      </c>
      <c r="BE34" s="9">
        <f t="shared" si="54"/>
        <v>72.37271253932137</v>
      </c>
      <c r="BF34" s="9">
        <f t="shared" si="54"/>
        <v>83.969759388385185</v>
      </c>
      <c r="BG34" s="9">
        <f t="shared" si="54"/>
        <v>88.292592922112874</v>
      </c>
      <c r="BH34" s="9">
        <f t="shared" si="54"/>
        <v>97.629689431586783</v>
      </c>
      <c r="BI34" s="9">
        <f t="shared" si="54"/>
        <v>87.020029205997787</v>
      </c>
      <c r="BJ34" s="9">
        <f t="shared" si="54"/>
        <v>84.366081411276468</v>
      </c>
      <c r="BL34" s="9">
        <f t="shared" si="25"/>
        <v>2.0295484378801234</v>
      </c>
      <c r="BM34" s="9">
        <f t="shared" si="25"/>
        <v>-14.003842026549009</v>
      </c>
      <c r="BN34" s="9">
        <f t="shared" si="25"/>
        <v>3.2131286139986059E-2</v>
      </c>
      <c r="BO34" s="9">
        <f t="shared" si="25"/>
        <v>0.40956405217241354</v>
      </c>
      <c r="BP34" s="9">
        <f t="shared" si="25"/>
        <v>-5.1986549817045926</v>
      </c>
      <c r="BQ34" s="9">
        <f t="shared" si="25"/>
        <v>2.5643662923768176</v>
      </c>
      <c r="BR34" s="9">
        <f t="shared" si="25"/>
        <v>-9.9172678401899361E-2</v>
      </c>
      <c r="BS34" s="9">
        <f t="shared" si="25"/>
        <v>1.0880706052458038</v>
      </c>
      <c r="BT34" s="9">
        <f t="shared" si="23"/>
        <v>19.390991871088687</v>
      </c>
      <c r="BU34" s="9">
        <f t="shared" si="23"/>
        <v>10.310814755027081</v>
      </c>
      <c r="BV34" s="9">
        <f t="shared" si="23"/>
        <v>3.0480822628164361</v>
      </c>
      <c r="BW34" s="9">
        <f t="shared" si="23"/>
        <v>8.1460675833971976</v>
      </c>
      <c r="BX34" s="9">
        <f t="shared" si="23"/>
        <v>12.788569847380415</v>
      </c>
      <c r="BY34" s="9">
        <f t="shared" si="23"/>
        <v>-2.6562141545265092</v>
      </c>
      <c r="BZ34" s="9">
        <f t="shared" si="23"/>
        <v>16.135317077114664</v>
      </c>
      <c r="CA34" s="9">
        <f t="shared" si="23"/>
        <v>8.5851898895623862</v>
      </c>
      <c r="CB34" s="9">
        <f t="shared" si="23"/>
        <v>3.2763674866740757</v>
      </c>
      <c r="CC34" s="9">
        <f t="shared" si="23"/>
        <v>-2.8975997913839535</v>
      </c>
      <c r="CD34" s="9">
        <f t="shared" si="23"/>
        <v>3.168548406522234</v>
      </c>
    </row>
    <row r="35" spans="1:82" x14ac:dyDescent="0.25">
      <c r="A35" s="1">
        <v>37834</v>
      </c>
      <c r="B35" s="2">
        <v>69.406029081162899</v>
      </c>
      <c r="C35" s="2">
        <v>99.052591881365146</v>
      </c>
      <c r="D35" s="2">
        <v>76.003792215147129</v>
      </c>
      <c r="E35" s="2">
        <v>72.307911459909946</v>
      </c>
      <c r="F35" s="2">
        <v>99.648487887583869</v>
      </c>
      <c r="G35" s="2">
        <v>71.082471005811783</v>
      </c>
      <c r="H35" s="2">
        <v>72.307113667414342</v>
      </c>
      <c r="I35" s="2">
        <v>73.284858005411976</v>
      </c>
      <c r="J35" s="2">
        <v>29.985978680282983</v>
      </c>
      <c r="K35" s="2">
        <v>42.252655444133751</v>
      </c>
      <c r="L35" s="2">
        <v>70.663577448156389</v>
      </c>
      <c r="M35" s="2">
        <v>58.283513652173539</v>
      </c>
      <c r="N35" s="2">
        <v>62.268271910537315</v>
      </c>
      <c r="O35" s="2">
        <v>65.836693809722604</v>
      </c>
      <c r="P35" s="2">
        <v>75.570597238630484</v>
      </c>
      <c r="Q35" s="2">
        <v>65.15352158350737</v>
      </c>
      <c r="R35" s="2">
        <v>85.743338450230695</v>
      </c>
      <c r="S35" s="2">
        <v>67.594640982900188</v>
      </c>
      <c r="T35" s="2">
        <v>69.410481558965159</v>
      </c>
      <c r="V35" s="2">
        <f t="shared" si="16"/>
        <v>5.3982972150256785</v>
      </c>
      <c r="W35" s="2">
        <f t="shared" si="48"/>
        <v>-9.5566838367171556</v>
      </c>
      <c r="X35" s="2">
        <f t="shared" si="49"/>
        <v>-0.62002399902985417</v>
      </c>
      <c r="Y35" s="2">
        <f t="shared" si="50"/>
        <v>4.2972624469847887</v>
      </c>
      <c r="Z35" s="2">
        <f t="shared" si="32"/>
        <v>-3.6056974436732929</v>
      </c>
      <c r="AA35" s="2">
        <f t="shared" si="33"/>
        <v>3.4724832215694761</v>
      </c>
      <c r="AB35" s="2">
        <f t="shared" si="34"/>
        <v>7.4881718043881733</v>
      </c>
      <c r="AC35" s="2">
        <f t="shared" si="35"/>
        <v>4.3850627148736265</v>
      </c>
      <c r="AD35" s="2">
        <f t="shared" si="36"/>
        <v>5.1766739631605532</v>
      </c>
      <c r="AE35" s="2">
        <f t="shared" si="37"/>
        <v>7.7140392712554302</v>
      </c>
      <c r="AF35" s="2">
        <f t="shared" si="38"/>
        <v>1.4120599782773979</v>
      </c>
      <c r="AG35" s="2">
        <f t="shared" si="39"/>
        <v>-0.64315774546705029</v>
      </c>
      <c r="AH35" s="2">
        <f t="shared" si="40"/>
        <v>-2.269667880473591</v>
      </c>
      <c r="AI35" s="2">
        <f t="shared" si="41"/>
        <v>-13.02962149285662</v>
      </c>
      <c r="AJ35" s="2">
        <f t="shared" si="42"/>
        <v>2.8560599517359435</v>
      </c>
      <c r="AK35" s="2">
        <f t="shared" si="43"/>
        <v>5.4054923898110729</v>
      </c>
      <c r="AL35" s="2">
        <f t="shared" si="44"/>
        <v>3.3732051504372436</v>
      </c>
      <c r="AM35" s="2">
        <f t="shared" si="45"/>
        <v>3.8389520477474832</v>
      </c>
      <c r="AN35" s="2">
        <f t="shared" si="46"/>
        <v>2.3590910274799342</v>
      </c>
      <c r="AP35" s="8"/>
      <c r="AQ35" s="8" t="s">
        <v>24</v>
      </c>
      <c r="AR35" s="9">
        <f t="shared" ref="AR35:BJ35" si="55">AVERAGE(B97:B99)</f>
        <v>79.550061739137746</v>
      </c>
      <c r="AS35" s="9">
        <f t="shared" si="55"/>
        <v>97.376305200545346</v>
      </c>
      <c r="AT35" s="9">
        <f t="shared" si="55"/>
        <v>88.141313546005748</v>
      </c>
      <c r="AU35" s="9">
        <f t="shared" si="55"/>
        <v>89.508873454829128</v>
      </c>
      <c r="AV35" s="9">
        <f t="shared" si="55"/>
        <v>117.82649120566492</v>
      </c>
      <c r="AW35" s="9">
        <f t="shared" si="55"/>
        <v>95.367950782352864</v>
      </c>
      <c r="AX35" s="9">
        <f t="shared" si="55"/>
        <v>91.607403749445723</v>
      </c>
      <c r="AY35" s="9">
        <f t="shared" si="55"/>
        <v>97.243449883328594</v>
      </c>
      <c r="AZ35" s="9">
        <f t="shared" si="55"/>
        <v>89.718644434105315</v>
      </c>
      <c r="BA35" s="9">
        <f t="shared" si="55"/>
        <v>73.474150620296641</v>
      </c>
      <c r="BB35" s="9">
        <f t="shared" si="55"/>
        <v>88.542266600052073</v>
      </c>
      <c r="BC35" s="9">
        <f t="shared" si="55"/>
        <v>92.732034961971223</v>
      </c>
      <c r="BD35" s="9">
        <f t="shared" si="55"/>
        <v>93.147928689407649</v>
      </c>
      <c r="BE35" s="9">
        <f t="shared" si="55"/>
        <v>81.806783497000779</v>
      </c>
      <c r="BF35" s="9">
        <f t="shared" si="55"/>
        <v>73.936226071168065</v>
      </c>
      <c r="BG35" s="9">
        <f t="shared" si="55"/>
        <v>89.221143359412281</v>
      </c>
      <c r="BH35" s="9">
        <f t="shared" si="55"/>
        <v>85.574958848368325</v>
      </c>
      <c r="BI35" s="9">
        <f t="shared" si="55"/>
        <v>87.9226881007542</v>
      </c>
      <c r="BJ35" s="9">
        <f t="shared" si="55"/>
        <v>88.803187415673435</v>
      </c>
      <c r="BL35" s="9">
        <f t="shared" si="25"/>
        <v>1.9565004404590951</v>
      </c>
      <c r="BM35" s="9">
        <f t="shared" si="25"/>
        <v>-3.7067016648004767</v>
      </c>
      <c r="BN35" s="9">
        <f t="shared" si="25"/>
        <v>-1.1433170217891444</v>
      </c>
      <c r="BO35" s="9">
        <f t="shared" si="25"/>
        <v>-3.4211768893217851</v>
      </c>
      <c r="BP35" s="9">
        <f t="shared" si="25"/>
        <v>5.2818094047976132</v>
      </c>
      <c r="BQ35" s="9">
        <f t="shared" si="25"/>
        <v>1.4599434329064138</v>
      </c>
      <c r="BR35" s="9">
        <f t="shared" si="25"/>
        <v>-2.6429454492454028</v>
      </c>
      <c r="BS35" s="9">
        <f t="shared" si="25"/>
        <v>7.1439133129526482</v>
      </c>
      <c r="BT35" s="9">
        <f t="shared" si="23"/>
        <v>7.1742130384090217</v>
      </c>
      <c r="BU35" s="9">
        <f t="shared" si="23"/>
        <v>7.688951826498581</v>
      </c>
      <c r="BV35" s="9">
        <f t="shared" si="23"/>
        <v>1.2449052875264073</v>
      </c>
      <c r="BW35" s="9">
        <f t="shared" si="23"/>
        <v>6.5413070648083362</v>
      </c>
      <c r="BX35" s="9">
        <f t="shared" si="23"/>
        <v>10.158273694190129</v>
      </c>
      <c r="BY35" s="9">
        <f t="shared" si="23"/>
        <v>17.08911061080687</v>
      </c>
      <c r="BZ35" s="9">
        <f t="shared" si="23"/>
        <v>18.027152012256863</v>
      </c>
      <c r="CA35" s="9">
        <f t="shared" si="23"/>
        <v>6.320110575985467</v>
      </c>
      <c r="CB35" s="9">
        <f t="shared" si="23"/>
        <v>-1.5032809890928576</v>
      </c>
      <c r="CC35" s="9">
        <f t="shared" si="23"/>
        <v>-7.3718242984249684</v>
      </c>
      <c r="CD35" s="9">
        <f t="shared" si="23"/>
        <v>2.8572605111963867</v>
      </c>
    </row>
    <row r="36" spans="1:82" x14ac:dyDescent="0.25">
      <c r="A36" s="1">
        <v>37865</v>
      </c>
      <c r="B36" s="2">
        <v>68.006796280711512</v>
      </c>
      <c r="C36" s="2">
        <v>87.732813305855558</v>
      </c>
      <c r="D36" s="2">
        <v>71.772425297028803</v>
      </c>
      <c r="E36" s="2">
        <v>74.468475290830881</v>
      </c>
      <c r="F36" s="2">
        <v>89.36088300281726</v>
      </c>
      <c r="G36" s="2">
        <v>76.27323730134755</v>
      </c>
      <c r="H36" s="2">
        <v>72.784544813583224</v>
      </c>
      <c r="I36" s="2">
        <v>70.995285362512902</v>
      </c>
      <c r="J36" s="2">
        <v>27.468709674701955</v>
      </c>
      <c r="K36" s="2">
        <v>50.409728503824226</v>
      </c>
      <c r="L36" s="2">
        <v>71.426554200221688</v>
      </c>
      <c r="M36" s="2">
        <v>53.453288149516702</v>
      </c>
      <c r="N36" s="2">
        <v>53.287103044627067</v>
      </c>
      <c r="O36" s="2">
        <v>66.549365461361774</v>
      </c>
      <c r="P36" s="2">
        <v>49.179967732164435</v>
      </c>
      <c r="Q36" s="2">
        <v>70.290750669515546</v>
      </c>
      <c r="R36" s="2">
        <v>86.310179776604983</v>
      </c>
      <c r="S36" s="2">
        <v>72.217372038383616</v>
      </c>
      <c r="T36" s="2">
        <v>67.625471147454732</v>
      </c>
      <c r="V36" s="2">
        <f t="shared" si="16"/>
        <v>1.0783706665742727</v>
      </c>
      <c r="W36" s="2">
        <f t="shared" si="48"/>
        <v>-17.054150398143449</v>
      </c>
      <c r="X36" s="2">
        <f t="shared" si="49"/>
        <v>0.70911449425432238</v>
      </c>
      <c r="Y36" s="2">
        <f t="shared" si="50"/>
        <v>4.8115398586356974</v>
      </c>
      <c r="Z36" s="2">
        <f t="shared" si="32"/>
        <v>-6.7226628425175505</v>
      </c>
      <c r="AA36" s="2">
        <f t="shared" si="33"/>
        <v>1.2993630638891602</v>
      </c>
      <c r="AB36" s="2">
        <f t="shared" si="34"/>
        <v>5.7321183588583864</v>
      </c>
      <c r="AC36" s="2">
        <f t="shared" si="35"/>
        <v>7.5570516962232546</v>
      </c>
      <c r="AD36" s="2">
        <f t="shared" si="36"/>
        <v>4.7172165739317649</v>
      </c>
      <c r="AE36" s="2">
        <f t="shared" si="37"/>
        <v>15.249862168434177</v>
      </c>
      <c r="AF36" s="2">
        <f t="shared" si="38"/>
        <v>1.6365220556169504</v>
      </c>
      <c r="AG36" s="2">
        <f t="shared" si="39"/>
        <v>0.20867723284257522</v>
      </c>
      <c r="AH36" s="2">
        <f t="shared" si="40"/>
        <v>-2.4937948949939823</v>
      </c>
      <c r="AI36" s="2">
        <f t="shared" si="41"/>
        <v>-11.704634362562288</v>
      </c>
      <c r="AJ36" s="2">
        <f t="shared" si="42"/>
        <v>7.6961081684538755</v>
      </c>
      <c r="AK36" s="2">
        <f t="shared" si="43"/>
        <v>1.9794618632247705</v>
      </c>
      <c r="AL36" s="2">
        <f t="shared" si="44"/>
        <v>3.3936596525057041</v>
      </c>
      <c r="AM36" s="2">
        <f t="shared" si="45"/>
        <v>-1.9982934059162574</v>
      </c>
      <c r="AN36" s="2">
        <f t="shared" si="46"/>
        <v>1.5688218874168314</v>
      </c>
      <c r="AP36">
        <f>AP32+1</f>
        <v>2009</v>
      </c>
      <c r="AQ36" t="s">
        <v>21</v>
      </c>
      <c r="AR36" s="7">
        <f t="shared" ref="AR36:BJ36" si="56">AVERAGE(B100:B102)</f>
        <v>97.228146335076914</v>
      </c>
      <c r="AS36" s="7">
        <f t="shared" si="56"/>
        <v>105.5685917078962</v>
      </c>
      <c r="AT36" s="7">
        <f t="shared" si="56"/>
        <v>91.096788955537093</v>
      </c>
      <c r="AU36" s="7">
        <f t="shared" si="56"/>
        <v>81.626671632320878</v>
      </c>
      <c r="AV36" s="7">
        <f t="shared" si="56"/>
        <v>114.23294182024335</v>
      </c>
      <c r="AW36" s="7">
        <f t="shared" si="56"/>
        <v>85.531780314400393</v>
      </c>
      <c r="AX36" s="7">
        <f t="shared" si="56"/>
        <v>86.297007910810535</v>
      </c>
      <c r="AY36" s="7">
        <f t="shared" si="56"/>
        <v>81.455168903593815</v>
      </c>
      <c r="AZ36" s="7">
        <f t="shared" si="56"/>
        <v>83.846526161366285</v>
      </c>
      <c r="BA36" s="7">
        <f t="shared" si="56"/>
        <v>77.728714629081068</v>
      </c>
      <c r="BB36" s="7">
        <f t="shared" si="56"/>
        <v>87.022157445098458</v>
      </c>
      <c r="BC36" s="7">
        <f t="shared" si="56"/>
        <v>81.553200697144518</v>
      </c>
      <c r="BD36" s="7">
        <f t="shared" si="56"/>
        <v>89.828872010954129</v>
      </c>
      <c r="BE36" s="7">
        <f t="shared" si="56"/>
        <v>77.054470724765281</v>
      </c>
      <c r="BF36" s="7">
        <f t="shared" si="56"/>
        <v>84.428496044657592</v>
      </c>
      <c r="BG36" s="7">
        <f t="shared" si="56"/>
        <v>73.907075579994398</v>
      </c>
      <c r="BH36" s="7">
        <f t="shared" si="56"/>
        <v>85.096132600785552</v>
      </c>
      <c r="BI36" s="7">
        <f t="shared" si="56"/>
        <v>85.018756698275524</v>
      </c>
      <c r="BJ36" s="7">
        <f t="shared" si="56"/>
        <v>87.612285208424382</v>
      </c>
      <c r="BL36" s="10">
        <f t="shared" si="25"/>
        <v>5.83442539965246</v>
      </c>
      <c r="BM36" s="10">
        <f t="shared" si="25"/>
        <v>-3.8003976381477003</v>
      </c>
      <c r="BN36" s="10">
        <f t="shared" si="25"/>
        <v>-3.7007492663532986</v>
      </c>
      <c r="BO36" s="10">
        <f t="shared" si="25"/>
        <v>-1.0160799288482281</v>
      </c>
      <c r="BP36" s="10">
        <f t="shared" si="25"/>
        <v>-3.1678684309476779</v>
      </c>
      <c r="BQ36" s="10">
        <f t="shared" si="25"/>
        <v>-5.7797266388286914</v>
      </c>
      <c r="BR36" s="10">
        <f t="shared" si="25"/>
        <v>-6.7622131944652182</v>
      </c>
      <c r="BS36" s="10">
        <f t="shared" si="25"/>
        <v>-1.8690116643415848</v>
      </c>
      <c r="BT36" s="10">
        <f t="shared" si="23"/>
        <v>4.3972448017737662</v>
      </c>
      <c r="BU36" s="10">
        <f t="shared" si="23"/>
        <v>7.3557662646565234</v>
      </c>
      <c r="BV36" s="10">
        <f t="shared" si="23"/>
        <v>1.6032013485415035</v>
      </c>
      <c r="BW36" s="10">
        <f t="shared" si="23"/>
        <v>4.879545716517228</v>
      </c>
      <c r="BX36" s="10">
        <f t="shared" si="23"/>
        <v>1.9466571733427429</v>
      </c>
      <c r="BY36" s="10">
        <f t="shared" si="23"/>
        <v>21.129766959943581</v>
      </c>
      <c r="BZ36" s="10">
        <f t="shared" si="23"/>
        <v>10.76791668092882</v>
      </c>
      <c r="CA36" s="10">
        <f t="shared" si="23"/>
        <v>9.7949581887181836</v>
      </c>
      <c r="CB36" s="10">
        <f t="shared" si="23"/>
        <v>-3.9341727388538885</v>
      </c>
      <c r="CC36" s="10">
        <f t="shared" si="23"/>
        <v>-7.420647544870846</v>
      </c>
      <c r="CD36" s="10">
        <f t="shared" si="23"/>
        <v>-0.12574674658513629</v>
      </c>
    </row>
    <row r="37" spans="1:82" x14ac:dyDescent="0.25">
      <c r="A37" s="1">
        <v>37895</v>
      </c>
      <c r="B37" s="2">
        <v>67.376313285046891</v>
      </c>
      <c r="C37" s="2">
        <v>92.246225147872551</v>
      </c>
      <c r="D37" s="2">
        <v>79.351565800045279</v>
      </c>
      <c r="E37" s="2">
        <v>79.604602344376161</v>
      </c>
      <c r="F37" s="2">
        <v>86.290683037650723</v>
      </c>
      <c r="G37" s="2">
        <v>74.019283843067754</v>
      </c>
      <c r="H37" s="2">
        <v>75.466027126837105</v>
      </c>
      <c r="I37" s="2">
        <v>73.783304061915373</v>
      </c>
      <c r="J37" s="2">
        <v>32.272815528719399</v>
      </c>
      <c r="K37" s="2">
        <v>51.253157968782467</v>
      </c>
      <c r="L37" s="2">
        <v>73.283094361823103</v>
      </c>
      <c r="M37" s="2">
        <v>59.745943889074788</v>
      </c>
      <c r="N37" s="2">
        <v>60.588055798818303</v>
      </c>
      <c r="O37" s="2">
        <v>59.010276585705384</v>
      </c>
      <c r="P37" s="2">
        <v>47.961161255146109</v>
      </c>
      <c r="Q37" s="2">
        <v>71.079297143413669</v>
      </c>
      <c r="R37" s="2">
        <v>83.488104020437092</v>
      </c>
      <c r="S37" s="2">
        <v>76.890441113090077</v>
      </c>
      <c r="T37" s="2">
        <v>69.115243581090951</v>
      </c>
      <c r="V37" s="2">
        <f t="shared" si="16"/>
        <v>0.31182163507108385</v>
      </c>
      <c r="W37" s="2">
        <f t="shared" si="48"/>
        <v>-16.945140798419274</v>
      </c>
      <c r="X37" s="2">
        <f t="shared" si="49"/>
        <v>3.543910385058723</v>
      </c>
      <c r="Y37" s="2">
        <f t="shared" si="50"/>
        <v>2.3338841111028898</v>
      </c>
      <c r="Z37" s="2">
        <f t="shared" si="32"/>
        <v>-9.739761018536484</v>
      </c>
      <c r="AA37" s="2">
        <f t="shared" si="33"/>
        <v>1.0216005198213196</v>
      </c>
      <c r="AB37" s="2">
        <f t="shared" si="34"/>
        <v>9.4065539906040669</v>
      </c>
      <c r="AC37" s="2">
        <f t="shared" si="35"/>
        <v>7.2975545513872078</v>
      </c>
      <c r="AD37" s="2">
        <f t="shared" si="36"/>
        <v>5.0293676027422407</v>
      </c>
      <c r="AE37" s="2">
        <f t="shared" si="37"/>
        <v>16.24309429095814</v>
      </c>
      <c r="AF37" s="2">
        <f t="shared" si="38"/>
        <v>1.8075541229696626</v>
      </c>
      <c r="AG37" s="2">
        <f t="shared" si="39"/>
        <v>0.50365151904705385</v>
      </c>
      <c r="AH37" s="2">
        <f t="shared" si="40"/>
        <v>-2.1460792870277601</v>
      </c>
      <c r="AI37" s="2">
        <f t="shared" si="41"/>
        <v>-6.248767834552055</v>
      </c>
      <c r="AJ37" s="2">
        <f t="shared" si="42"/>
        <v>2.9812425711827046</v>
      </c>
      <c r="AK37" s="2">
        <f t="shared" si="43"/>
        <v>5.326452172206416</v>
      </c>
      <c r="AL37" s="2">
        <f t="shared" si="44"/>
        <v>3.1739809539015624</v>
      </c>
      <c r="AM37" s="2">
        <f t="shared" si="45"/>
        <v>-1.7411236429133083</v>
      </c>
      <c r="AN37" s="2">
        <f t="shared" si="46"/>
        <v>1.5668918842155506</v>
      </c>
      <c r="AQ37" t="s">
        <v>22</v>
      </c>
      <c r="AR37" s="7">
        <f t="shared" ref="AR37:BJ37" si="57">AVERAGE(B103:B105)</f>
        <v>90.185815176555522</v>
      </c>
      <c r="AS37" s="7">
        <f t="shared" si="57"/>
        <v>96.87724637427857</v>
      </c>
      <c r="AT37" s="7">
        <f t="shared" si="57"/>
        <v>83.607013321033875</v>
      </c>
      <c r="AU37" s="7">
        <f t="shared" si="57"/>
        <v>76.634522833381723</v>
      </c>
      <c r="AV37" s="7">
        <f t="shared" si="57"/>
        <v>110.87487808468443</v>
      </c>
      <c r="AW37" s="7">
        <f t="shared" si="57"/>
        <v>85.221158619695686</v>
      </c>
      <c r="AX37" s="7">
        <f t="shared" si="57"/>
        <v>85.025484068864145</v>
      </c>
      <c r="AY37" s="7">
        <f t="shared" si="57"/>
        <v>87.973622404220848</v>
      </c>
      <c r="AZ37" s="7">
        <f t="shared" si="57"/>
        <v>85.606270980718818</v>
      </c>
      <c r="BA37" s="7">
        <f t="shared" si="57"/>
        <v>72.193379389451096</v>
      </c>
      <c r="BB37" s="7">
        <f t="shared" si="57"/>
        <v>88.157863580462916</v>
      </c>
      <c r="BC37" s="7">
        <f t="shared" si="57"/>
        <v>85.28291226841695</v>
      </c>
      <c r="BD37" s="7">
        <f t="shared" si="57"/>
        <v>82.479154399609499</v>
      </c>
      <c r="BE37" s="7">
        <f t="shared" si="57"/>
        <v>64.796804004492316</v>
      </c>
      <c r="BF37" s="7">
        <f t="shared" si="57"/>
        <v>76.624678541067908</v>
      </c>
      <c r="BG37" s="7">
        <f t="shared" si="57"/>
        <v>94.128365833690054</v>
      </c>
      <c r="BH37" s="7">
        <f t="shared" si="57"/>
        <v>88.640198558936106</v>
      </c>
      <c r="BI37" s="7">
        <f t="shared" si="57"/>
        <v>85.315787125988678</v>
      </c>
      <c r="BJ37" s="7">
        <f t="shared" si="57"/>
        <v>85.087674331219247</v>
      </c>
      <c r="BL37" s="10">
        <f t="shared" si="25"/>
        <v>1.3395225577825158</v>
      </c>
      <c r="BM37" s="10">
        <f t="shared" si="25"/>
        <v>0.68729917139754093</v>
      </c>
      <c r="BN37" s="10">
        <f t="shared" si="25"/>
        <v>-3.128245710186377</v>
      </c>
      <c r="BO37" s="10">
        <f t="shared" si="25"/>
        <v>-0.59650514062415994</v>
      </c>
      <c r="BP37" s="10">
        <f t="shared" si="25"/>
        <v>-15.516123267770539</v>
      </c>
      <c r="BQ37" s="10">
        <f t="shared" si="25"/>
        <v>-3.7859427646515513</v>
      </c>
      <c r="BR37" s="10">
        <f t="shared" si="25"/>
        <v>-5.3264321275271413</v>
      </c>
      <c r="BS37" s="10">
        <f t="shared" si="25"/>
        <v>2.1205418684802453</v>
      </c>
      <c r="BT37" s="10">
        <f t="shared" si="23"/>
        <v>3.7650873464862684</v>
      </c>
      <c r="BU37" s="10">
        <f t="shared" si="23"/>
        <v>10.577448310154907</v>
      </c>
      <c r="BV37" s="10">
        <f t="shared" si="23"/>
        <v>2.2447779122066152</v>
      </c>
      <c r="BW37" s="10">
        <f t="shared" si="23"/>
        <v>3.8979739888323195</v>
      </c>
      <c r="BX37" s="10">
        <f t="shared" si="23"/>
        <v>-1.5550843326770689</v>
      </c>
      <c r="BY37" s="10">
        <f t="shared" si="23"/>
        <v>7.7497166701444513</v>
      </c>
      <c r="BZ37" s="10">
        <f t="shared" si="23"/>
        <v>19.244422871798278</v>
      </c>
      <c r="CA37" s="10">
        <f t="shared" si="23"/>
        <v>1.9368597690145037</v>
      </c>
      <c r="CB37" s="10">
        <f t="shared" si="23"/>
        <v>-2.5039725868315941</v>
      </c>
      <c r="CC37" s="10">
        <f t="shared" si="23"/>
        <v>-8.9291192170830129</v>
      </c>
      <c r="CD37" s="10">
        <f t="shared" si="23"/>
        <v>-0.95791981439711549</v>
      </c>
    </row>
    <row r="38" spans="1:82" x14ac:dyDescent="0.25">
      <c r="A38" s="1">
        <v>37926</v>
      </c>
      <c r="B38" s="2">
        <v>71.028197697425369</v>
      </c>
      <c r="C38" s="2">
        <v>85.759615711216938</v>
      </c>
      <c r="D38" s="2">
        <v>79.735585689198871</v>
      </c>
      <c r="E38" s="2">
        <v>79.179597709814303</v>
      </c>
      <c r="F38" s="2">
        <v>87.48606959038429</v>
      </c>
      <c r="G38" s="2">
        <v>82.735553265410587</v>
      </c>
      <c r="H38" s="2">
        <v>74.801527550703696</v>
      </c>
      <c r="I38" s="2">
        <v>75.934171305157037</v>
      </c>
      <c r="J38" s="2">
        <v>33.177288703673625</v>
      </c>
      <c r="K38" s="2">
        <v>48.975309603607265</v>
      </c>
      <c r="L38" s="2">
        <v>73.596318529053448</v>
      </c>
      <c r="M38" s="2">
        <v>64.654344879211536</v>
      </c>
      <c r="N38" s="2">
        <v>82.594159110365652</v>
      </c>
      <c r="O38" s="2">
        <v>56.507711479951006</v>
      </c>
      <c r="P38" s="2">
        <v>50.261793953313791</v>
      </c>
      <c r="Q38" s="2">
        <v>69.8889615792867</v>
      </c>
      <c r="R38" s="2">
        <v>77.360806944414705</v>
      </c>
      <c r="S38" s="2">
        <v>76.839516435667619</v>
      </c>
      <c r="T38" s="2">
        <v>71.59104643143786</v>
      </c>
      <c r="V38" s="2">
        <f t="shared" si="16"/>
        <v>2.4066670202153659</v>
      </c>
      <c r="W38" s="2">
        <f t="shared" si="48"/>
        <v>-19.673862606729969</v>
      </c>
      <c r="X38" s="2">
        <f t="shared" si="49"/>
        <v>2.9262678052462689</v>
      </c>
      <c r="Y38" s="2">
        <f t="shared" si="50"/>
        <v>2.0970559241275879</v>
      </c>
      <c r="Z38" s="2">
        <f t="shared" si="32"/>
        <v>-12.166578881455251</v>
      </c>
      <c r="AA38" s="2">
        <f t="shared" si="33"/>
        <v>5.1246971027910035</v>
      </c>
      <c r="AB38" s="2">
        <f t="shared" si="34"/>
        <v>6.3628982013895978</v>
      </c>
      <c r="AC38" s="2">
        <f t="shared" si="35"/>
        <v>2.9727294457545241</v>
      </c>
      <c r="AD38" s="2">
        <f t="shared" si="36"/>
        <v>6.1322660428970011</v>
      </c>
      <c r="AE38" s="2">
        <f t="shared" si="37"/>
        <v>2.5915218057085241</v>
      </c>
      <c r="AF38" s="2">
        <f t="shared" si="38"/>
        <v>2.1692092827231448</v>
      </c>
      <c r="AG38" s="2">
        <f t="shared" si="39"/>
        <v>0.1640305881256694</v>
      </c>
      <c r="AH38" s="2">
        <f t="shared" si="40"/>
        <v>-3.2002395697430472</v>
      </c>
      <c r="AI38" s="2">
        <f t="shared" si="41"/>
        <v>-4.1977288073531582</v>
      </c>
      <c r="AJ38" s="2">
        <f t="shared" si="42"/>
        <v>5.8979878892180864</v>
      </c>
      <c r="AK38" s="2">
        <f t="shared" si="43"/>
        <v>6.1562958689293197</v>
      </c>
      <c r="AL38" s="2">
        <f t="shared" si="44"/>
        <v>2.9583092743697961</v>
      </c>
      <c r="AM38" s="2">
        <f t="shared" si="45"/>
        <v>2.0293117479971414</v>
      </c>
      <c r="AN38" s="2">
        <f t="shared" si="46"/>
        <v>1.9811245394350578</v>
      </c>
      <c r="AQ38" t="s">
        <v>23</v>
      </c>
      <c r="AR38" s="7">
        <f t="shared" ref="AR38:BJ38" si="58">AVERAGE(B106:B108)</f>
        <v>84.023397760507478</v>
      </c>
      <c r="AS38" s="7">
        <f t="shared" si="58"/>
        <v>97.418760753771963</v>
      </c>
      <c r="AT38" s="7">
        <f t="shared" si="58"/>
        <v>84.737858506954353</v>
      </c>
      <c r="AU38" s="7">
        <f t="shared" si="58"/>
        <v>84.901789213080733</v>
      </c>
      <c r="AV38" s="7">
        <f t="shared" si="58"/>
        <v>94.782330439283825</v>
      </c>
      <c r="AW38" s="7">
        <f t="shared" si="58"/>
        <v>85.204205048329527</v>
      </c>
      <c r="AX38" s="7">
        <f t="shared" si="58"/>
        <v>85.160001307321622</v>
      </c>
      <c r="AY38" s="7">
        <f t="shared" si="58"/>
        <v>86.46495506644915</v>
      </c>
      <c r="AZ38" s="7">
        <f t="shared" si="58"/>
        <v>86.760624401387034</v>
      </c>
      <c r="BA38" s="7">
        <f t="shared" si="58"/>
        <v>73.417418129836349</v>
      </c>
      <c r="BB38" s="7">
        <f t="shared" si="58"/>
        <v>87.975120986612069</v>
      </c>
      <c r="BC38" s="7">
        <f t="shared" si="58"/>
        <v>85.447942108731809</v>
      </c>
      <c r="BD38" s="7">
        <f t="shared" si="58"/>
        <v>72.002398403966552</v>
      </c>
      <c r="BE38" s="7">
        <f t="shared" si="58"/>
        <v>81.072380208724368</v>
      </c>
      <c r="BF38" s="7">
        <f t="shared" si="58"/>
        <v>93.026568376512955</v>
      </c>
      <c r="BG38" s="7">
        <f t="shared" si="58"/>
        <v>90.341280149606987</v>
      </c>
      <c r="BH38" s="7">
        <f t="shared" si="58"/>
        <v>98.716197495715036</v>
      </c>
      <c r="BI38" s="7">
        <f t="shared" si="58"/>
        <v>84.87501074893531</v>
      </c>
      <c r="BJ38" s="7">
        <f t="shared" si="58"/>
        <v>85.530895182558183</v>
      </c>
      <c r="BL38" s="10">
        <f t="shared" si="25"/>
        <v>2.1431290135014365</v>
      </c>
      <c r="BM38" s="10">
        <f t="shared" si="25"/>
        <v>12.981560395038258</v>
      </c>
      <c r="BN38" s="10">
        <f t="shared" si="25"/>
        <v>1.8439535084231977</v>
      </c>
      <c r="BO38" s="10">
        <f t="shared" si="25"/>
        <v>1.8564262627850781</v>
      </c>
      <c r="BP38" s="10">
        <f t="shared" si="25"/>
        <v>-13.992477321508176</v>
      </c>
      <c r="BQ38" s="10">
        <f t="shared" si="25"/>
        <v>-0.93336706314927653</v>
      </c>
      <c r="BR38" s="10">
        <f t="shared" si="25"/>
        <v>-0.25652280572202812</v>
      </c>
      <c r="BS38" s="10">
        <f t="shared" si="25"/>
        <v>3.812661607911096</v>
      </c>
      <c r="BT38" s="10">
        <f t="shared" si="25"/>
        <v>3.472158668158059</v>
      </c>
      <c r="BU38" s="10">
        <f t="shared" si="25"/>
        <v>4.11701376727369</v>
      </c>
      <c r="BV38" s="10">
        <f t="shared" si="25"/>
        <v>2.6862612871575635</v>
      </c>
      <c r="BW38" s="10">
        <f t="shared" si="25"/>
        <v>11.121515018561183</v>
      </c>
      <c r="BX38" s="10">
        <f t="shared" si="25"/>
        <v>-0.55943639871586015</v>
      </c>
      <c r="BY38" s="10">
        <f t="shared" si="25"/>
        <v>12.020646130509903</v>
      </c>
      <c r="BZ38" s="10">
        <f t="shared" si="25"/>
        <v>10.785798428023739</v>
      </c>
      <c r="CA38" s="10">
        <f t="shared" si="25"/>
        <v>2.3203387279625503</v>
      </c>
      <c r="CB38" s="10">
        <f t="shared" ref="CB38:CD53" si="59">BH38/BH34*100-100</f>
        <v>1.1128869409029676</v>
      </c>
      <c r="CC38" s="10">
        <f t="shared" si="59"/>
        <v>-2.4649709689072807</v>
      </c>
      <c r="CD38" s="10">
        <f t="shared" si="59"/>
        <v>1.3806659640897294</v>
      </c>
    </row>
    <row r="39" spans="1:82" x14ac:dyDescent="0.25">
      <c r="A39" s="1">
        <v>37956</v>
      </c>
      <c r="B39" s="2">
        <v>76.822414615305334</v>
      </c>
      <c r="C39" s="2">
        <v>82.446939350775708</v>
      </c>
      <c r="D39" s="2">
        <v>83.34612849496574</v>
      </c>
      <c r="E39" s="2">
        <v>82.729187998628731</v>
      </c>
      <c r="F39" s="2">
        <v>90.164243616930619</v>
      </c>
      <c r="G39" s="2">
        <v>85.469916586031118</v>
      </c>
      <c r="H39" s="2">
        <v>85.982861998987573</v>
      </c>
      <c r="I39" s="2">
        <v>76.932756235502154</v>
      </c>
      <c r="J39" s="2">
        <v>53.244250031574104</v>
      </c>
      <c r="K39" s="2">
        <v>41.158370411152639</v>
      </c>
      <c r="L39" s="2">
        <v>73.654908448724768</v>
      </c>
      <c r="M39" s="2">
        <v>75.450363027463268</v>
      </c>
      <c r="N39" s="2">
        <v>77.582975196044302</v>
      </c>
      <c r="O39" s="2">
        <v>63.160854723041574</v>
      </c>
      <c r="P39" s="2">
        <v>47.37811652956875</v>
      </c>
      <c r="Q39" s="2">
        <v>68.031961933365977</v>
      </c>
      <c r="R39" s="2">
        <v>73.501374870819433</v>
      </c>
      <c r="S39" s="2">
        <v>76.633619258931873</v>
      </c>
      <c r="T39" s="2">
        <v>74.714050634928867</v>
      </c>
      <c r="V39" s="2">
        <f t="shared" si="16"/>
        <v>4.0867392773796212</v>
      </c>
      <c r="W39" s="2">
        <f t="shared" si="48"/>
        <v>-16.175963147106287</v>
      </c>
      <c r="X39" s="2">
        <f t="shared" si="49"/>
        <v>-2.3119943008274504</v>
      </c>
      <c r="Y39" s="2">
        <f t="shared" si="50"/>
        <v>1.2247095312926319</v>
      </c>
      <c r="Z39" s="2">
        <f t="shared" si="32"/>
        <v>-12.359094873599929</v>
      </c>
      <c r="AA39" s="2">
        <f t="shared" si="33"/>
        <v>-0.73485198841969179</v>
      </c>
      <c r="AB39" s="2">
        <f t="shared" si="34"/>
        <v>7.133528045436293</v>
      </c>
      <c r="AC39" s="2">
        <f t="shared" si="35"/>
        <v>0.47880256220589956</v>
      </c>
      <c r="AD39" s="2">
        <f t="shared" si="36"/>
        <v>7.1834358496185757</v>
      </c>
      <c r="AE39" s="2">
        <f t="shared" si="37"/>
        <v>1.2334609897167468</v>
      </c>
      <c r="AF39" s="2">
        <f t="shared" si="38"/>
        <v>2.689409033930005</v>
      </c>
      <c r="AG39" s="2">
        <f t="shared" si="39"/>
        <v>0.7936926509359381</v>
      </c>
      <c r="AH39" s="2">
        <f t="shared" si="40"/>
        <v>-4.3019530070686898</v>
      </c>
      <c r="AI39" s="2">
        <f t="shared" si="41"/>
        <v>-5.6768251186288552</v>
      </c>
      <c r="AJ39" s="2">
        <f t="shared" si="42"/>
        <v>13.319862709723338</v>
      </c>
      <c r="AK39" s="2">
        <f t="shared" si="43"/>
        <v>-1.1771499722202208</v>
      </c>
      <c r="AL39" s="2">
        <f t="shared" si="44"/>
        <v>2.6077957262855165</v>
      </c>
      <c r="AM39" s="2">
        <f t="shared" si="45"/>
        <v>-0.54492160810106327</v>
      </c>
      <c r="AN39" s="2">
        <f t="shared" si="46"/>
        <v>0.41828708352684885</v>
      </c>
      <c r="AQ39" t="s">
        <v>24</v>
      </c>
      <c r="AR39" s="7">
        <f t="shared" ref="AR39:BJ39" si="60">AVERAGE(B109:B111)</f>
        <v>83.31578114063467</v>
      </c>
      <c r="AS39" s="7">
        <f t="shared" si="60"/>
        <v>106.69652643225804</v>
      </c>
      <c r="AT39" s="7">
        <f t="shared" si="60"/>
        <v>91.51120539636922</v>
      </c>
      <c r="AU39" s="7">
        <f t="shared" si="60"/>
        <v>93.00571710988784</v>
      </c>
      <c r="AV39" s="7">
        <f t="shared" si="60"/>
        <v>102.20391315633005</v>
      </c>
      <c r="AW39" s="7">
        <f t="shared" si="60"/>
        <v>94.157156474307229</v>
      </c>
      <c r="AX39" s="7">
        <f t="shared" si="60"/>
        <v>94.823400246755753</v>
      </c>
      <c r="AY39" s="7">
        <f t="shared" si="60"/>
        <v>98.978779817566036</v>
      </c>
      <c r="AZ39" s="7">
        <f t="shared" si="60"/>
        <v>95.450618383878222</v>
      </c>
      <c r="BA39" s="7">
        <f t="shared" si="60"/>
        <v>74.721522044352753</v>
      </c>
      <c r="BB39" s="7">
        <f t="shared" si="60"/>
        <v>90.396761459971216</v>
      </c>
      <c r="BC39" s="7">
        <f t="shared" si="60"/>
        <v>100.90033326956602</v>
      </c>
      <c r="BD39" s="7">
        <f t="shared" si="60"/>
        <v>91.079252093635489</v>
      </c>
      <c r="BE39" s="7">
        <f t="shared" si="60"/>
        <v>85.660894693639577</v>
      </c>
      <c r="BF39" s="7">
        <f t="shared" si="60"/>
        <v>82.286788586693717</v>
      </c>
      <c r="BG39" s="7">
        <f t="shared" si="60"/>
        <v>89.581367634074283</v>
      </c>
      <c r="BH39" s="7">
        <f t="shared" si="60"/>
        <v>88.449713962975963</v>
      </c>
      <c r="BI39" s="7">
        <f t="shared" si="60"/>
        <v>92.446413917725593</v>
      </c>
      <c r="BJ39" s="7">
        <f t="shared" si="60"/>
        <v>90.763087027160324</v>
      </c>
      <c r="BL39" s="10">
        <f t="shared" ref="BL39:CA54" si="61">AR39/AR35*100-100</f>
        <v>4.7337730721637428</v>
      </c>
      <c r="BM39" s="10">
        <f t="shared" si="61"/>
        <v>9.5713440888086865</v>
      </c>
      <c r="BN39" s="10">
        <f t="shared" si="61"/>
        <v>3.8232829927189016</v>
      </c>
      <c r="BO39" s="10">
        <f t="shared" si="61"/>
        <v>3.9067005539103405</v>
      </c>
      <c r="BP39" s="10">
        <f t="shared" si="61"/>
        <v>-13.258969090461861</v>
      </c>
      <c r="BQ39" s="10">
        <f t="shared" si="61"/>
        <v>-1.269602941148321</v>
      </c>
      <c r="BR39" s="10">
        <f t="shared" si="61"/>
        <v>3.5106294531673967</v>
      </c>
      <c r="BS39" s="10">
        <f t="shared" si="61"/>
        <v>1.7845211541954455</v>
      </c>
      <c r="BT39" s="10">
        <f t="shared" si="61"/>
        <v>6.3888325396877832</v>
      </c>
      <c r="BU39" s="10">
        <f t="shared" si="61"/>
        <v>1.6977010465930391</v>
      </c>
      <c r="BV39" s="10">
        <f t="shared" si="61"/>
        <v>2.0944741208127766</v>
      </c>
      <c r="BW39" s="10">
        <f t="shared" si="61"/>
        <v>8.8084967734662172</v>
      </c>
      <c r="BX39" s="10">
        <f t="shared" si="61"/>
        <v>-2.2208508819020096</v>
      </c>
      <c r="BY39" s="10">
        <f t="shared" si="61"/>
        <v>4.711236687089766</v>
      </c>
      <c r="BZ39" s="10">
        <f t="shared" si="61"/>
        <v>11.294277459452331</v>
      </c>
      <c r="CA39" s="10">
        <f t="shared" si="61"/>
        <v>0.40374317241249003</v>
      </c>
      <c r="CB39" s="10">
        <f t="shared" si="59"/>
        <v>3.3593415098235369</v>
      </c>
      <c r="CC39" s="10">
        <f t="shared" si="59"/>
        <v>5.1451177331924356</v>
      </c>
      <c r="CD39" s="10">
        <f t="shared" si="59"/>
        <v>2.20701493777797</v>
      </c>
    </row>
    <row r="40" spans="1:82" x14ac:dyDescent="0.25">
      <c r="A40" s="3">
        <v>37987</v>
      </c>
      <c r="B40" s="4">
        <v>79.763054399296593</v>
      </c>
      <c r="C40" s="4">
        <v>96.949876673597885</v>
      </c>
      <c r="D40" s="4">
        <v>84.401369246559426</v>
      </c>
      <c r="E40" s="4">
        <v>77.278622245659349</v>
      </c>
      <c r="F40" s="4">
        <v>87.898181374791179</v>
      </c>
      <c r="G40" s="4">
        <v>80.455231446600067</v>
      </c>
      <c r="H40" s="4">
        <v>81.287089380411047</v>
      </c>
      <c r="I40" s="4">
        <v>88.637444984807914</v>
      </c>
      <c r="J40" s="4">
        <v>32.486717112255626</v>
      </c>
      <c r="K40" s="4">
        <v>60.369039936525745</v>
      </c>
      <c r="L40" s="4">
        <v>74.457675927287028</v>
      </c>
      <c r="M40" s="4">
        <v>58.415138528481258</v>
      </c>
      <c r="N40" s="4">
        <v>74.654469972213974</v>
      </c>
      <c r="O40" s="4">
        <v>70.68680659358526</v>
      </c>
      <c r="P40" s="4">
        <v>68.710753040364764</v>
      </c>
      <c r="Q40" s="4">
        <v>63.156481300092217</v>
      </c>
      <c r="R40" s="4">
        <v>76.838356025944421</v>
      </c>
      <c r="S40" s="4">
        <v>71.676285634610352</v>
      </c>
      <c r="T40" s="4">
        <v>74.390429438162059</v>
      </c>
      <c r="V40" s="4">
        <f t="shared" si="16"/>
        <v>0.48639208908107889</v>
      </c>
      <c r="W40" s="4">
        <f t="shared" si="48"/>
        <v>-25.441056717031771</v>
      </c>
      <c r="X40" s="4">
        <f t="shared" si="49"/>
        <v>1.4159461181148174</v>
      </c>
      <c r="Y40" s="4">
        <f t="shared" si="50"/>
        <v>6.0150607573637132</v>
      </c>
      <c r="Z40" s="4">
        <f t="shared" si="32"/>
        <v>-11.326948956576814</v>
      </c>
      <c r="AA40" s="4">
        <f t="shared" si="33"/>
        <v>0.23855550883604337</v>
      </c>
      <c r="AB40" s="4">
        <f t="shared" si="34"/>
        <v>4.2865936736699695</v>
      </c>
      <c r="AC40" s="4">
        <f t="shared" si="35"/>
        <v>2.6080825310732081</v>
      </c>
      <c r="AD40" s="4">
        <f t="shared" si="36"/>
        <v>10.482638169827425</v>
      </c>
      <c r="AE40" s="4">
        <f t="shared" si="37"/>
        <v>2.9882578209121817</v>
      </c>
      <c r="AF40" s="4">
        <f t="shared" si="38"/>
        <v>2.5391913306238791</v>
      </c>
      <c r="AG40" s="4">
        <f t="shared" si="39"/>
        <v>1.8687327939383067</v>
      </c>
      <c r="AH40" s="4">
        <f t="shared" si="40"/>
        <v>-3.2879927902587553</v>
      </c>
      <c r="AI40" s="4">
        <f t="shared" si="41"/>
        <v>-10.643805608807455</v>
      </c>
      <c r="AJ40" s="4">
        <f t="shared" si="42"/>
        <v>26.716101149248047</v>
      </c>
      <c r="AK40" s="4">
        <f t="shared" si="43"/>
        <v>2.0961856527982263</v>
      </c>
      <c r="AL40" s="4">
        <f t="shared" si="44"/>
        <v>2.3311258932062486</v>
      </c>
      <c r="AM40" s="4">
        <f t="shared" si="45"/>
        <v>-1.6720232328986242</v>
      </c>
      <c r="AN40" s="4">
        <f t="shared" si="46"/>
        <v>1.0198144130510798</v>
      </c>
      <c r="AP40" s="8">
        <f>AP36+1</f>
        <v>2010</v>
      </c>
      <c r="AQ40" s="8" t="s">
        <v>21</v>
      </c>
      <c r="AR40" s="9">
        <f t="shared" ref="AR40:BJ40" si="62">AVERAGE(B112:B114)</f>
        <v>100.27930792540765</v>
      </c>
      <c r="AS40" s="9">
        <f t="shared" si="62"/>
        <v>104.54947100237537</v>
      </c>
      <c r="AT40" s="9">
        <f t="shared" si="62"/>
        <v>95.780499875355659</v>
      </c>
      <c r="AU40" s="9">
        <f t="shared" si="62"/>
        <v>87.903752387374325</v>
      </c>
      <c r="AV40" s="9">
        <f t="shared" si="62"/>
        <v>95.404688067084422</v>
      </c>
      <c r="AW40" s="9">
        <f t="shared" si="62"/>
        <v>91.056403756544341</v>
      </c>
      <c r="AX40" s="9">
        <f t="shared" si="62"/>
        <v>90.989629863788707</v>
      </c>
      <c r="AY40" s="9">
        <f t="shared" si="62"/>
        <v>84.693605953189902</v>
      </c>
      <c r="AZ40" s="9">
        <f t="shared" si="62"/>
        <v>85.66147998281086</v>
      </c>
      <c r="BA40" s="9">
        <f t="shared" si="62"/>
        <v>78.630238474462018</v>
      </c>
      <c r="BB40" s="9">
        <f t="shared" si="62"/>
        <v>89.261866485196848</v>
      </c>
      <c r="BC40" s="9">
        <f t="shared" si="62"/>
        <v>85.950309472503193</v>
      </c>
      <c r="BD40" s="9">
        <f t="shared" si="62"/>
        <v>91.75796492495131</v>
      </c>
      <c r="BE40" s="9">
        <f t="shared" si="62"/>
        <v>78.160027588336504</v>
      </c>
      <c r="BF40" s="9">
        <f t="shared" si="62"/>
        <v>90.57282288831864</v>
      </c>
      <c r="BG40" s="9">
        <f t="shared" si="62"/>
        <v>78.624780196186137</v>
      </c>
      <c r="BH40" s="9">
        <f t="shared" si="62"/>
        <v>86.959037608752226</v>
      </c>
      <c r="BI40" s="9">
        <f t="shared" si="62"/>
        <v>87.816165812836971</v>
      </c>
      <c r="BJ40" s="9">
        <f t="shared" si="62"/>
        <v>90.255810912032004</v>
      </c>
      <c r="BL40" s="9">
        <f t="shared" si="61"/>
        <v>3.1381464167953226</v>
      </c>
      <c r="BM40" s="9">
        <f t="shared" si="61"/>
        <v>-0.9653635508757219</v>
      </c>
      <c r="BN40" s="9">
        <f t="shared" si="61"/>
        <v>5.1414665363283234</v>
      </c>
      <c r="BO40" s="9">
        <f t="shared" si="61"/>
        <v>7.6899873895727637</v>
      </c>
      <c r="BP40" s="9">
        <f t="shared" si="61"/>
        <v>-16.482332900773073</v>
      </c>
      <c r="BQ40" s="9">
        <f t="shared" si="61"/>
        <v>6.4591470232893187</v>
      </c>
      <c r="BR40" s="9">
        <f t="shared" si="61"/>
        <v>5.437757422398775</v>
      </c>
      <c r="BS40" s="9">
        <f t="shared" si="61"/>
        <v>3.9757293406744338</v>
      </c>
      <c r="BT40" s="9">
        <f t="shared" si="61"/>
        <v>2.16461421186564</v>
      </c>
      <c r="BU40" s="9">
        <f t="shared" si="61"/>
        <v>1.1598337238470862</v>
      </c>
      <c r="BV40" s="9">
        <f t="shared" si="61"/>
        <v>2.5737227228725033</v>
      </c>
      <c r="BW40" s="9">
        <f t="shared" si="61"/>
        <v>5.3917059511713745</v>
      </c>
      <c r="BX40" s="9">
        <f t="shared" si="61"/>
        <v>2.1475199129317133</v>
      </c>
      <c r="BY40" s="9">
        <f t="shared" si="61"/>
        <v>1.4347731587440506</v>
      </c>
      <c r="BZ40" s="9">
        <f t="shared" si="61"/>
        <v>7.2775509827997809</v>
      </c>
      <c r="CA40" s="9">
        <f t="shared" si="61"/>
        <v>6.3832922344295326</v>
      </c>
      <c r="CB40" s="9">
        <f t="shared" si="59"/>
        <v>2.1891770530938004</v>
      </c>
      <c r="CC40" s="9">
        <f t="shared" si="59"/>
        <v>3.2903434761922199</v>
      </c>
      <c r="CD40" s="9">
        <f t="shared" si="59"/>
        <v>3.017300253404926</v>
      </c>
    </row>
    <row r="41" spans="1:82" x14ac:dyDescent="0.25">
      <c r="A41" s="3">
        <v>38018</v>
      </c>
      <c r="B41" s="4">
        <v>79.122556757714122</v>
      </c>
      <c r="C41" s="4">
        <v>89.876596711410784</v>
      </c>
      <c r="D41" s="4">
        <v>82.706556152017697</v>
      </c>
      <c r="E41" s="4">
        <v>75.419336346031102</v>
      </c>
      <c r="F41" s="4">
        <v>102.54591566748486</v>
      </c>
      <c r="G41" s="4">
        <v>84.332684606877976</v>
      </c>
      <c r="H41" s="4">
        <v>76.741038773474386</v>
      </c>
      <c r="I41" s="4">
        <v>64.21323877167346</v>
      </c>
      <c r="J41" s="4">
        <v>37.973270820590827</v>
      </c>
      <c r="K41" s="4">
        <v>43.446475330204791</v>
      </c>
      <c r="L41" s="4">
        <v>72.004025620506184</v>
      </c>
      <c r="M41" s="4">
        <v>66.461988417053092</v>
      </c>
      <c r="N41" s="4">
        <v>75.070774988288107</v>
      </c>
      <c r="O41" s="4">
        <v>50.659497998422978</v>
      </c>
      <c r="P41" s="4">
        <v>55.149461257133453</v>
      </c>
      <c r="Q41" s="4">
        <v>61.290215721354564</v>
      </c>
      <c r="R41" s="4">
        <v>76.786726560996073</v>
      </c>
      <c r="S41" s="4">
        <v>77.654468789692302</v>
      </c>
      <c r="T41" s="4">
        <v>73.022770788038756</v>
      </c>
      <c r="V41" s="4">
        <f t="shared" si="16"/>
        <v>0.35458066667774801</v>
      </c>
      <c r="W41" s="4">
        <f t="shared" si="48"/>
        <v>-17.542485084606668</v>
      </c>
      <c r="X41" s="4">
        <f t="shared" si="49"/>
        <v>5.3790586384779573</v>
      </c>
      <c r="Y41" s="4">
        <f t="shared" si="50"/>
        <v>9.2408132140698456</v>
      </c>
      <c r="Z41" s="4">
        <f t="shared" si="32"/>
        <v>-9.4209034861640504</v>
      </c>
      <c r="AA41" s="4">
        <f t="shared" si="33"/>
        <v>5.6254987538005139</v>
      </c>
      <c r="AB41" s="4">
        <f t="shared" si="34"/>
        <v>5.0713943805601076</v>
      </c>
      <c r="AC41" s="4">
        <f t="shared" si="35"/>
        <v>2.4270933769776235</v>
      </c>
      <c r="AD41" s="4">
        <f t="shared" si="36"/>
        <v>12.662357117731119</v>
      </c>
      <c r="AE41" s="4">
        <f t="shared" si="37"/>
        <v>-1.1992993170983937</v>
      </c>
      <c r="AF41" s="4">
        <f t="shared" si="38"/>
        <v>4.5391381234411341</v>
      </c>
      <c r="AG41" s="4">
        <f t="shared" si="39"/>
        <v>2.740996459128425</v>
      </c>
      <c r="AH41" s="4">
        <f t="shared" si="40"/>
        <v>-2.0842522730457773</v>
      </c>
      <c r="AI41" s="4">
        <f t="shared" si="41"/>
        <v>-11.74464018191459</v>
      </c>
      <c r="AJ41" s="4">
        <f t="shared" si="42"/>
        <v>25.822263249428929</v>
      </c>
      <c r="AK41" s="4">
        <f t="shared" si="43"/>
        <v>1.0674722249946598</v>
      </c>
      <c r="AL41" s="4">
        <f t="shared" si="44"/>
        <v>2.8805678643126811</v>
      </c>
      <c r="AM41" s="4">
        <f t="shared" si="45"/>
        <v>8.8910741419219619</v>
      </c>
      <c r="AN41" s="4">
        <f t="shared" si="46"/>
        <v>3.5211127521100423</v>
      </c>
      <c r="AP41" s="8"/>
      <c r="AQ41" s="8" t="s">
        <v>22</v>
      </c>
      <c r="AR41" s="9">
        <f t="shared" ref="AR41:BJ41" si="63">AVERAGE(B115:B117)</f>
        <v>90.748359781628835</v>
      </c>
      <c r="AS41" s="9">
        <f t="shared" si="63"/>
        <v>102.42260514658767</v>
      </c>
      <c r="AT41" s="9">
        <f t="shared" si="63"/>
        <v>87.248475886652912</v>
      </c>
      <c r="AU41" s="9">
        <f t="shared" si="63"/>
        <v>79.412824579752851</v>
      </c>
      <c r="AV41" s="9">
        <f t="shared" si="63"/>
        <v>97.24938094772267</v>
      </c>
      <c r="AW41" s="9">
        <f t="shared" si="63"/>
        <v>89.619534859354943</v>
      </c>
      <c r="AX41" s="9">
        <f t="shared" si="63"/>
        <v>91.280755483470287</v>
      </c>
      <c r="AY41" s="9">
        <f t="shared" si="63"/>
        <v>91.903283087754403</v>
      </c>
      <c r="AZ41" s="9">
        <f t="shared" si="63"/>
        <v>89.183210421325114</v>
      </c>
      <c r="BA41" s="9">
        <f t="shared" si="63"/>
        <v>76.359517172442395</v>
      </c>
      <c r="BB41" s="9">
        <f t="shared" si="63"/>
        <v>90.828338678642339</v>
      </c>
      <c r="BC41" s="9">
        <f t="shared" si="63"/>
        <v>88.598260938693031</v>
      </c>
      <c r="BD41" s="9">
        <f t="shared" si="63"/>
        <v>85.429403339773714</v>
      </c>
      <c r="BE41" s="9">
        <f t="shared" si="63"/>
        <v>68.330664243585133</v>
      </c>
      <c r="BF41" s="9">
        <f t="shared" si="63"/>
        <v>80.242432850036693</v>
      </c>
      <c r="BG41" s="9">
        <f t="shared" si="63"/>
        <v>96.699219530757475</v>
      </c>
      <c r="BH41" s="9">
        <f t="shared" si="63"/>
        <v>90.954516181383568</v>
      </c>
      <c r="BI41" s="9">
        <f t="shared" si="63"/>
        <v>92.158680444614262</v>
      </c>
      <c r="BJ41" s="9">
        <f t="shared" si="63"/>
        <v>87.749925774630853</v>
      </c>
      <c r="BL41" s="9">
        <f t="shared" si="61"/>
        <v>0.62376173456107153</v>
      </c>
      <c r="BM41" s="9">
        <f t="shared" si="61"/>
        <v>5.7241085805484175</v>
      </c>
      <c r="BN41" s="9">
        <f t="shared" si="61"/>
        <v>4.3554510811629825</v>
      </c>
      <c r="BO41" s="9">
        <f t="shared" si="61"/>
        <v>3.6253918516745927</v>
      </c>
      <c r="BP41" s="9">
        <f t="shared" si="61"/>
        <v>-12.289075192087083</v>
      </c>
      <c r="BQ41" s="9">
        <f t="shared" si="61"/>
        <v>5.1611317082501387</v>
      </c>
      <c r="BR41" s="9">
        <f t="shared" si="61"/>
        <v>7.3569371384464546</v>
      </c>
      <c r="BS41" s="9">
        <f t="shared" si="61"/>
        <v>4.4668624255092908</v>
      </c>
      <c r="BT41" s="9">
        <f t="shared" si="61"/>
        <v>4.1783614677152912</v>
      </c>
      <c r="BU41" s="9">
        <f t="shared" si="61"/>
        <v>5.7708031099595019</v>
      </c>
      <c r="BV41" s="9">
        <f t="shared" si="61"/>
        <v>3.0291967043212651</v>
      </c>
      <c r="BW41" s="9">
        <f t="shared" si="61"/>
        <v>3.8874712203089956</v>
      </c>
      <c r="BX41" s="9">
        <f t="shared" si="61"/>
        <v>3.5769631267924069</v>
      </c>
      <c r="BY41" s="9">
        <f t="shared" si="61"/>
        <v>5.4537570075953425</v>
      </c>
      <c r="BZ41" s="9">
        <f t="shared" si="61"/>
        <v>4.7213957407074929</v>
      </c>
      <c r="CA41" s="9">
        <f t="shared" si="61"/>
        <v>2.7312210026143617</v>
      </c>
      <c r="CB41" s="9">
        <f t="shared" si="59"/>
        <v>2.610912046760248</v>
      </c>
      <c r="CC41" s="9">
        <f t="shared" si="59"/>
        <v>8.0206648137940135</v>
      </c>
      <c r="CD41" s="9">
        <f t="shared" si="59"/>
        <v>3.12883324680881</v>
      </c>
    </row>
    <row r="42" spans="1:82" x14ac:dyDescent="0.25">
      <c r="A42" s="3">
        <v>38047</v>
      </c>
      <c r="B42" s="4">
        <v>83.579513090312048</v>
      </c>
      <c r="C42" s="4">
        <v>91.06393458983456</v>
      </c>
      <c r="D42" s="4">
        <v>81.44681015324845</v>
      </c>
      <c r="E42" s="4">
        <v>77.793640758139077</v>
      </c>
      <c r="F42" s="4">
        <v>98.72245016610988</v>
      </c>
      <c r="G42" s="4">
        <v>83.747157213714047</v>
      </c>
      <c r="H42" s="4">
        <v>80.31505044545483</v>
      </c>
      <c r="I42" s="4">
        <v>66.003804417716481</v>
      </c>
      <c r="J42" s="4">
        <v>41.531149794083852</v>
      </c>
      <c r="K42" s="4">
        <v>44.021654276632745</v>
      </c>
      <c r="L42" s="4">
        <v>72.446855435084899</v>
      </c>
      <c r="M42" s="4">
        <v>70.404259051250648</v>
      </c>
      <c r="N42" s="4">
        <v>81.405908875323249</v>
      </c>
      <c r="O42" s="4">
        <v>51.375455718392324</v>
      </c>
      <c r="P42" s="4">
        <v>58.533429606693673</v>
      </c>
      <c r="Q42" s="4">
        <v>49.192703200475783</v>
      </c>
      <c r="R42" s="4">
        <v>78.171451992381876</v>
      </c>
      <c r="S42" s="4">
        <v>76.751019915616041</v>
      </c>
      <c r="T42" s="4">
        <v>74.39647704393488</v>
      </c>
      <c r="V42" s="4">
        <f t="shared" si="16"/>
        <v>0.48984377428757853</v>
      </c>
      <c r="W42" s="4">
        <f t="shared" si="48"/>
        <v>-15.037180922620081</v>
      </c>
      <c r="X42" s="4">
        <f t="shared" si="49"/>
        <v>5.397518692971758</v>
      </c>
      <c r="Y42" s="4">
        <f t="shared" si="50"/>
        <v>7.7726863930443528</v>
      </c>
      <c r="Z42" s="4">
        <f t="shared" si="32"/>
        <v>-8.7694435179521548</v>
      </c>
      <c r="AA42" s="4">
        <f t="shared" si="33"/>
        <v>2.3048338749749604</v>
      </c>
      <c r="AB42" s="4">
        <f t="shared" si="34"/>
        <v>6.9160426229815073</v>
      </c>
      <c r="AC42" s="4">
        <f t="shared" si="35"/>
        <v>9.6087358660515747</v>
      </c>
      <c r="AD42" s="4">
        <f t="shared" si="36"/>
        <v>13.299481942434227</v>
      </c>
      <c r="AE42" s="4">
        <f t="shared" si="37"/>
        <v>-1.9704678118415586E-2</v>
      </c>
      <c r="AF42" s="4">
        <f t="shared" si="38"/>
        <v>4.7187522836502609</v>
      </c>
      <c r="AG42" s="4">
        <f t="shared" si="39"/>
        <v>3.2583548526540227</v>
      </c>
      <c r="AH42" s="4">
        <f t="shared" si="40"/>
        <v>-2.741473291148381</v>
      </c>
      <c r="AI42" s="4">
        <f t="shared" si="41"/>
        <v>-9.772946309585933</v>
      </c>
      <c r="AJ42" s="4">
        <f t="shared" si="42"/>
        <v>-17.553345239380675</v>
      </c>
      <c r="AK42" s="4">
        <f t="shared" si="43"/>
        <v>-1.4402100590071569</v>
      </c>
      <c r="AL42" s="4">
        <f t="shared" si="44"/>
        <v>1.7621859510360594</v>
      </c>
      <c r="AM42" s="4">
        <f t="shared" si="45"/>
        <v>1.9416004680418979</v>
      </c>
      <c r="AN42" s="4">
        <f t="shared" si="46"/>
        <v>0.46088861447258012</v>
      </c>
      <c r="AP42" s="8"/>
      <c r="AQ42" s="8" t="s">
        <v>23</v>
      </c>
      <c r="AR42" s="9">
        <f t="shared" ref="AR42:BJ42" si="64">AVERAGE(B118:B120)</f>
        <v>83.378414996023807</v>
      </c>
      <c r="AS42" s="9">
        <f t="shared" si="64"/>
        <v>91.661782571764149</v>
      </c>
      <c r="AT42" s="9">
        <f t="shared" si="64"/>
        <v>86.636317747990404</v>
      </c>
      <c r="AU42" s="9">
        <f t="shared" si="64"/>
        <v>87.322481052575213</v>
      </c>
      <c r="AV42" s="9">
        <f t="shared" si="64"/>
        <v>90.729196648318563</v>
      </c>
      <c r="AW42" s="9">
        <f t="shared" si="64"/>
        <v>86.000364504802221</v>
      </c>
      <c r="AX42" s="9">
        <f t="shared" si="64"/>
        <v>84.779887185968292</v>
      </c>
      <c r="AY42" s="9">
        <f t="shared" si="64"/>
        <v>89.151389271137859</v>
      </c>
      <c r="AZ42" s="9">
        <f t="shared" si="64"/>
        <v>87.553671619692111</v>
      </c>
      <c r="BA42" s="9">
        <f t="shared" si="64"/>
        <v>75.973751587098235</v>
      </c>
      <c r="BB42" s="9">
        <f t="shared" si="64"/>
        <v>91.177977999384893</v>
      </c>
      <c r="BC42" s="9">
        <f t="shared" si="64"/>
        <v>87.11288243429162</v>
      </c>
      <c r="BD42" s="9">
        <f t="shared" si="64"/>
        <v>80.285654430642197</v>
      </c>
      <c r="BE42" s="9">
        <f t="shared" si="64"/>
        <v>88.485628397430489</v>
      </c>
      <c r="BF42" s="9">
        <f t="shared" si="64"/>
        <v>98.727685253421669</v>
      </c>
      <c r="BG42" s="9">
        <f t="shared" si="64"/>
        <v>93.285955643925419</v>
      </c>
      <c r="BH42" s="9">
        <f t="shared" si="64"/>
        <v>98.604599909506575</v>
      </c>
      <c r="BI42" s="9">
        <f t="shared" si="64"/>
        <v>87.892491176415817</v>
      </c>
      <c r="BJ42" s="9">
        <f t="shared" si="64"/>
        <v>87.072890370088146</v>
      </c>
      <c r="BL42" s="9">
        <f t="shared" si="61"/>
        <v>-0.76762280706866193</v>
      </c>
      <c r="BM42" s="9">
        <f t="shared" si="61"/>
        <v>-5.9095169528574729</v>
      </c>
      <c r="BN42" s="9">
        <f t="shared" si="61"/>
        <v>2.2403908648225297</v>
      </c>
      <c r="BO42" s="9">
        <f t="shared" si="61"/>
        <v>2.8511670506957074</v>
      </c>
      <c r="BP42" s="9">
        <f t="shared" si="61"/>
        <v>-4.2762546269756996</v>
      </c>
      <c r="BQ42" s="9">
        <f t="shared" si="61"/>
        <v>0.93441333795803416</v>
      </c>
      <c r="BR42" s="9">
        <f t="shared" si="61"/>
        <v>-0.44635288341716262</v>
      </c>
      <c r="BS42" s="9">
        <f t="shared" si="61"/>
        <v>3.1069630495085079</v>
      </c>
      <c r="BT42" s="9">
        <f t="shared" si="61"/>
        <v>0.91406352106935174</v>
      </c>
      <c r="BU42" s="9">
        <f t="shared" si="61"/>
        <v>3.4819168562167278</v>
      </c>
      <c r="BV42" s="9">
        <f t="shared" si="61"/>
        <v>3.6406395090496488</v>
      </c>
      <c r="BW42" s="9">
        <f t="shared" si="61"/>
        <v>1.9484849891893106</v>
      </c>
      <c r="BX42" s="9">
        <f t="shared" si="61"/>
        <v>11.504139042984065</v>
      </c>
      <c r="BY42" s="9">
        <f t="shared" si="61"/>
        <v>9.1439873476273874</v>
      </c>
      <c r="BZ42" s="9">
        <f t="shared" si="61"/>
        <v>6.1284824071271515</v>
      </c>
      <c r="CA42" s="9">
        <f t="shared" si="61"/>
        <v>3.2595016247744013</v>
      </c>
      <c r="CB42" s="9">
        <f t="shared" si="59"/>
        <v>-0.11304891095841185</v>
      </c>
      <c r="CC42" s="9">
        <f t="shared" si="59"/>
        <v>3.5552047662254438</v>
      </c>
      <c r="CD42" s="9">
        <f t="shared" si="59"/>
        <v>1.8028516879645622</v>
      </c>
    </row>
    <row r="43" spans="1:82" x14ac:dyDescent="0.25">
      <c r="A43" s="3">
        <v>38078</v>
      </c>
      <c r="B43" s="4">
        <v>81.793542650688906</v>
      </c>
      <c r="C43" s="4">
        <v>79.056105470210582</v>
      </c>
      <c r="D43" s="4">
        <v>76.776360716912507</v>
      </c>
      <c r="E43" s="4">
        <v>68.447338867149114</v>
      </c>
      <c r="F43" s="4">
        <v>98.589404954709067</v>
      </c>
      <c r="G43" s="4">
        <v>79.555260217210829</v>
      </c>
      <c r="H43" s="4">
        <v>77.548396975749341</v>
      </c>
      <c r="I43" s="4">
        <v>77.333899910040358</v>
      </c>
      <c r="J43" s="4">
        <v>42.915969065796517</v>
      </c>
      <c r="K43" s="4">
        <v>43.372181102487559</v>
      </c>
      <c r="L43" s="4">
        <v>74.829182028874399</v>
      </c>
      <c r="M43" s="4">
        <v>72.823419125825737</v>
      </c>
      <c r="N43" s="4">
        <v>79.198732310199659</v>
      </c>
      <c r="O43" s="4">
        <v>46.026078202495391</v>
      </c>
      <c r="P43" s="4">
        <v>65.2685849146755</v>
      </c>
      <c r="Q43" s="4">
        <v>59.410406072191826</v>
      </c>
      <c r="R43" s="4">
        <v>82.323327131688089</v>
      </c>
      <c r="S43" s="4">
        <v>74.41690347114762</v>
      </c>
      <c r="T43" s="4">
        <v>72.80971866167171</v>
      </c>
      <c r="V43" s="4">
        <f t="shared" si="16"/>
        <v>-4.2244336800933979E-3</v>
      </c>
      <c r="W43" s="4">
        <f t="shared" si="48"/>
        <v>-12.312842961503534</v>
      </c>
      <c r="X43" s="4">
        <f t="shared" si="49"/>
        <v>1.4278799640664772</v>
      </c>
      <c r="Y43" s="4">
        <f t="shared" si="50"/>
        <v>4.4580504879553189</v>
      </c>
      <c r="Z43" s="4">
        <f t="shared" si="32"/>
        <v>-9.5810181354697477</v>
      </c>
      <c r="AA43" s="4">
        <f t="shared" si="33"/>
        <v>2.3204860557449933</v>
      </c>
      <c r="AB43" s="4">
        <f t="shared" si="34"/>
        <v>7.5874762315263808</v>
      </c>
      <c r="AC43" s="4">
        <f t="shared" si="35"/>
        <v>3.0419689384620767</v>
      </c>
      <c r="AD43" s="4">
        <f t="shared" si="36"/>
        <v>14.635294963098076</v>
      </c>
      <c r="AE43" s="4">
        <f t="shared" si="37"/>
        <v>10.421102364324497</v>
      </c>
      <c r="AF43" s="4">
        <f t="shared" si="38"/>
        <v>4.7174377771526963</v>
      </c>
      <c r="AG43" s="4">
        <f t="shared" si="39"/>
        <v>3.6137550160630951</v>
      </c>
      <c r="AH43" s="4">
        <f t="shared" si="40"/>
        <v>-2.858289824853415</v>
      </c>
      <c r="AI43" s="4">
        <f t="shared" si="41"/>
        <v>-3.6148197454518822</v>
      </c>
      <c r="AJ43" s="4">
        <f t="shared" si="42"/>
        <v>9.3755234679994857</v>
      </c>
      <c r="AK43" s="4">
        <f t="shared" si="43"/>
        <v>-1.1242996866791373</v>
      </c>
      <c r="AL43" s="4">
        <f t="shared" si="44"/>
        <v>1.6275196420888278</v>
      </c>
      <c r="AM43" s="4">
        <f t="shared" si="45"/>
        <v>6.1523374372663113</v>
      </c>
      <c r="AN43" s="4">
        <f t="shared" si="46"/>
        <v>1.920976420781173</v>
      </c>
      <c r="AP43" s="8"/>
      <c r="AQ43" s="8" t="s">
        <v>24</v>
      </c>
      <c r="AR43" s="9">
        <f t="shared" ref="AR43:BJ43" si="65">AVERAGE(B121:B123)</f>
        <v>82.54506200964353</v>
      </c>
      <c r="AS43" s="9">
        <f t="shared" si="65"/>
        <v>116.32037658144289</v>
      </c>
      <c r="AT43" s="9">
        <f t="shared" si="65"/>
        <v>94.52298783197773</v>
      </c>
      <c r="AU43" s="9">
        <f t="shared" si="65"/>
        <v>93.974937417055585</v>
      </c>
      <c r="AV43" s="9">
        <f t="shared" si="65"/>
        <v>95.711608699739088</v>
      </c>
      <c r="AW43" s="9">
        <f t="shared" si="65"/>
        <v>96.533125764308537</v>
      </c>
      <c r="AX43" s="9">
        <f t="shared" si="65"/>
        <v>96.491108524975672</v>
      </c>
      <c r="AY43" s="9">
        <f t="shared" si="65"/>
        <v>100.93771826771706</v>
      </c>
      <c r="AZ43" s="9">
        <f t="shared" si="65"/>
        <v>99.379911200819265</v>
      </c>
      <c r="BA43" s="9">
        <f t="shared" si="65"/>
        <v>79.06412466580737</v>
      </c>
      <c r="BB43" s="9">
        <f t="shared" si="65"/>
        <v>93.630307628382226</v>
      </c>
      <c r="BC43" s="9">
        <f t="shared" si="65"/>
        <v>104.30130202915593</v>
      </c>
      <c r="BD43" s="9">
        <f t="shared" si="65"/>
        <v>102.940398365165</v>
      </c>
      <c r="BE43" s="9">
        <f t="shared" si="65"/>
        <v>94.644989086783269</v>
      </c>
      <c r="BF43" s="9">
        <f t="shared" si="65"/>
        <v>87.973901919477044</v>
      </c>
      <c r="BG43" s="9">
        <f t="shared" si="65"/>
        <v>93.920755415357505</v>
      </c>
      <c r="BH43" s="9">
        <f t="shared" si="65"/>
        <v>94.125191177029976</v>
      </c>
      <c r="BI43" s="9">
        <f t="shared" si="65"/>
        <v>97.527783045173194</v>
      </c>
      <c r="BJ43" s="9">
        <f t="shared" si="65"/>
        <v>93.708510160702076</v>
      </c>
      <c r="BL43" s="9">
        <f t="shared" si="61"/>
        <v>-0.92505779870224103</v>
      </c>
      <c r="BM43" s="9">
        <f t="shared" si="61"/>
        <v>9.0198345447497559</v>
      </c>
      <c r="BN43" s="9">
        <f t="shared" si="61"/>
        <v>3.2911624566230415</v>
      </c>
      <c r="BO43" s="9">
        <f t="shared" si="61"/>
        <v>1.0421083104198914</v>
      </c>
      <c r="BP43" s="9">
        <f t="shared" si="61"/>
        <v>-6.3523051672790558</v>
      </c>
      <c r="BQ43" s="9">
        <f t="shared" si="61"/>
        <v>2.5234080753592423</v>
      </c>
      <c r="BR43" s="9">
        <f t="shared" si="61"/>
        <v>1.7587518206266566</v>
      </c>
      <c r="BS43" s="9">
        <f t="shared" si="61"/>
        <v>1.9791499286631478</v>
      </c>
      <c r="BT43" s="9">
        <f t="shared" si="61"/>
        <v>4.1165713574933989</v>
      </c>
      <c r="BU43" s="9">
        <f t="shared" si="61"/>
        <v>5.8117159589936591</v>
      </c>
      <c r="BV43" s="9">
        <f t="shared" si="61"/>
        <v>3.5770597488084377</v>
      </c>
      <c r="BW43" s="9">
        <f t="shared" si="61"/>
        <v>3.3706219289720849</v>
      </c>
      <c r="BX43" s="9">
        <f t="shared" si="61"/>
        <v>13.022885013741075</v>
      </c>
      <c r="BY43" s="9">
        <f t="shared" si="61"/>
        <v>10.487976369234417</v>
      </c>
      <c r="BZ43" s="9">
        <f t="shared" si="61"/>
        <v>6.9113322204713796</v>
      </c>
      <c r="CA43" s="9">
        <f t="shared" si="61"/>
        <v>4.844074047863316</v>
      </c>
      <c r="CB43" s="9">
        <f t="shared" si="59"/>
        <v>6.4166145482728325</v>
      </c>
      <c r="CC43" s="9">
        <f t="shared" si="59"/>
        <v>5.496556234155122</v>
      </c>
      <c r="CD43" s="9">
        <f t="shared" si="59"/>
        <v>3.2451773402774933</v>
      </c>
    </row>
    <row r="44" spans="1:82" x14ac:dyDescent="0.25">
      <c r="A44" s="3">
        <v>38108</v>
      </c>
      <c r="B44" s="4">
        <v>76.914148498287545</v>
      </c>
      <c r="C44" s="4">
        <v>88.84703072123358</v>
      </c>
      <c r="D44" s="4">
        <v>75.875364492775404</v>
      </c>
      <c r="E44" s="4">
        <v>68.070806735615349</v>
      </c>
      <c r="F44" s="4">
        <v>96.561795970646145</v>
      </c>
      <c r="G44" s="4">
        <v>70.262007075447457</v>
      </c>
      <c r="H44" s="4">
        <v>75.2008634121662</v>
      </c>
      <c r="I44" s="4">
        <v>77.072731013974348</v>
      </c>
      <c r="J44" s="4">
        <v>35.999898453516977</v>
      </c>
      <c r="K44" s="4">
        <v>41.330388548648827</v>
      </c>
      <c r="L44" s="4">
        <v>74.773666474011449</v>
      </c>
      <c r="M44" s="4">
        <v>65.019499507336207</v>
      </c>
      <c r="N44" s="4">
        <v>68.767397612245716</v>
      </c>
      <c r="O44" s="4">
        <v>44.147029241629397</v>
      </c>
      <c r="P44" s="4">
        <v>56.826551228623167</v>
      </c>
      <c r="Q44" s="4">
        <v>73.668891628145076</v>
      </c>
      <c r="R44" s="4">
        <v>80.580394257790729</v>
      </c>
      <c r="S44" s="4">
        <v>78.784019485306359</v>
      </c>
      <c r="T44" s="4">
        <v>69.751896186697522</v>
      </c>
      <c r="V44" s="4">
        <f t="shared" si="16"/>
        <v>2.5813446924004495</v>
      </c>
      <c r="W44" s="4">
        <f t="shared" si="48"/>
        <v>-14.58139172811714</v>
      </c>
      <c r="X44" s="4">
        <f t="shared" si="49"/>
        <v>2.4558276405513908</v>
      </c>
      <c r="Y44" s="4">
        <f t="shared" si="50"/>
        <v>2.2320914126672307</v>
      </c>
      <c r="Z44" s="4">
        <f t="shared" si="32"/>
        <v>-9.9995451119722958</v>
      </c>
      <c r="AA44" s="4">
        <f t="shared" si="33"/>
        <v>2.7373226221563556</v>
      </c>
      <c r="AB44" s="4">
        <f t="shared" si="34"/>
        <v>8.6352923530409953</v>
      </c>
      <c r="AC44" s="4">
        <f t="shared" si="35"/>
        <v>2.4121324594915166</v>
      </c>
      <c r="AD44" s="4">
        <f t="shared" si="36"/>
        <v>15.699167612655145</v>
      </c>
      <c r="AE44" s="4">
        <f t="shared" si="37"/>
        <v>13.717856594003536</v>
      </c>
      <c r="AF44" s="4">
        <f t="shared" si="38"/>
        <v>4.8490239146282761</v>
      </c>
      <c r="AG44" s="4">
        <f t="shared" si="39"/>
        <v>4.2113188324530313</v>
      </c>
      <c r="AH44" s="4">
        <f t="shared" si="40"/>
        <v>-1.7696019726784158</v>
      </c>
      <c r="AI44" s="4">
        <f t="shared" si="41"/>
        <v>-0.16211555857840665</v>
      </c>
      <c r="AJ44" s="4">
        <f t="shared" si="42"/>
        <v>4.3071079356759299</v>
      </c>
      <c r="AK44" s="4">
        <f t="shared" si="43"/>
        <v>-1.7983923701145983</v>
      </c>
      <c r="AL44" s="4">
        <f t="shared" si="44"/>
        <v>1.9399304754516891</v>
      </c>
      <c r="AM44" s="4">
        <f t="shared" si="45"/>
        <v>-0.8893781716257223</v>
      </c>
      <c r="AN44" s="4">
        <f t="shared" si="46"/>
        <v>1.9697378545572093</v>
      </c>
      <c r="AP44">
        <f>AP40+1</f>
        <v>2011</v>
      </c>
      <c r="AQ44" t="s">
        <v>21</v>
      </c>
      <c r="AR44" s="7">
        <f t="shared" ref="AR44:BJ44" si="66">AVERAGE(B124:B126)</f>
        <v>101.55837821834457</v>
      </c>
      <c r="AS44" s="7">
        <f t="shared" si="66"/>
        <v>116.57783173474526</v>
      </c>
      <c r="AT44" s="7">
        <f t="shared" si="66"/>
        <v>98.808319466891291</v>
      </c>
      <c r="AU44" s="7">
        <f t="shared" si="66"/>
        <v>89.571617760806092</v>
      </c>
      <c r="AV44" s="7">
        <f t="shared" si="66"/>
        <v>98.869499158745384</v>
      </c>
      <c r="AW44" s="7">
        <f t="shared" si="66"/>
        <v>93.687675891079991</v>
      </c>
      <c r="AX44" s="7">
        <f t="shared" si="66"/>
        <v>95.041272080760976</v>
      </c>
      <c r="AY44" s="7">
        <f t="shared" si="66"/>
        <v>86.311182468581436</v>
      </c>
      <c r="AZ44" s="7">
        <f t="shared" si="66"/>
        <v>86.921647126672212</v>
      </c>
      <c r="BA44" s="7">
        <f t="shared" si="66"/>
        <v>87.63420327300237</v>
      </c>
      <c r="BB44" s="7">
        <f t="shared" si="66"/>
        <v>91.716957125170055</v>
      </c>
      <c r="BC44" s="7">
        <f t="shared" si="66"/>
        <v>89.954250555978945</v>
      </c>
      <c r="BD44" s="7">
        <f t="shared" si="66"/>
        <v>95.794922464275842</v>
      </c>
      <c r="BE44" s="7">
        <f t="shared" si="66"/>
        <v>83.955807242151607</v>
      </c>
      <c r="BF44" s="7">
        <f t="shared" si="66"/>
        <v>97.484869349995279</v>
      </c>
      <c r="BG44" s="7">
        <f t="shared" si="66"/>
        <v>85.825711344341414</v>
      </c>
      <c r="BH44" s="7">
        <f t="shared" si="66"/>
        <v>90.920220463705562</v>
      </c>
      <c r="BI44" s="7">
        <f t="shared" si="66"/>
        <v>94.322723239013683</v>
      </c>
      <c r="BJ44" s="7">
        <f t="shared" si="66"/>
        <v>93.854369859619467</v>
      </c>
      <c r="BL44" s="10">
        <f t="shared" si="61"/>
        <v>1.2755076988448621</v>
      </c>
      <c r="BM44" s="10">
        <f t="shared" si="61"/>
        <v>11.504946526316331</v>
      </c>
      <c r="BN44" s="10">
        <f t="shared" si="61"/>
        <v>3.1612067127190926</v>
      </c>
      <c r="BO44" s="10">
        <f t="shared" si="61"/>
        <v>1.8973767650803097</v>
      </c>
      <c r="BP44" s="10">
        <f t="shared" si="61"/>
        <v>3.6316989886541649</v>
      </c>
      <c r="BQ44" s="10">
        <f t="shared" si="61"/>
        <v>2.8897167315885071</v>
      </c>
      <c r="BR44" s="10">
        <f t="shared" si="61"/>
        <v>4.4528615217333822</v>
      </c>
      <c r="BS44" s="10">
        <f t="shared" si="61"/>
        <v>1.9099157453345015</v>
      </c>
      <c r="BT44" s="10">
        <f t="shared" si="61"/>
        <v>1.4711012979395548</v>
      </c>
      <c r="BU44" s="10">
        <f t="shared" si="61"/>
        <v>11.451020591098299</v>
      </c>
      <c r="BV44" s="10">
        <f t="shared" si="61"/>
        <v>2.7504361455183783</v>
      </c>
      <c r="BW44" s="10">
        <f t="shared" si="61"/>
        <v>4.6584370760836862</v>
      </c>
      <c r="BX44" s="10">
        <f t="shared" si="61"/>
        <v>4.3995717893551216</v>
      </c>
      <c r="BY44" s="10">
        <f t="shared" si="61"/>
        <v>7.4152732958860668</v>
      </c>
      <c r="BZ44" s="10">
        <f t="shared" si="61"/>
        <v>7.6314795556273936</v>
      </c>
      <c r="CA44" s="10">
        <f t="shared" si="61"/>
        <v>9.1586025807479245</v>
      </c>
      <c r="CB44" s="10">
        <f t="shared" si="59"/>
        <v>4.5552284890451062</v>
      </c>
      <c r="CC44" s="10">
        <f t="shared" si="59"/>
        <v>7.4092934551984087</v>
      </c>
      <c r="CD44" s="10">
        <f t="shared" si="59"/>
        <v>3.987066219032485</v>
      </c>
    </row>
    <row r="45" spans="1:82" x14ac:dyDescent="0.25">
      <c r="A45" s="3">
        <v>38139</v>
      </c>
      <c r="B45" s="4">
        <v>73.466604920070438</v>
      </c>
      <c r="C45" s="4">
        <v>82.686170866634427</v>
      </c>
      <c r="D45" s="4">
        <v>74.115484756009323</v>
      </c>
      <c r="E45" s="4">
        <v>67.456327211712463</v>
      </c>
      <c r="F45" s="4">
        <v>89.849573178301327</v>
      </c>
      <c r="G45" s="4">
        <v>72.530112407523163</v>
      </c>
      <c r="H45" s="4">
        <v>72.051047979624897</v>
      </c>
      <c r="I45" s="4">
        <v>80.907766661424333</v>
      </c>
      <c r="J45" s="4">
        <v>38.023926499366951</v>
      </c>
      <c r="K45" s="4">
        <v>51.688048423404524</v>
      </c>
      <c r="L45" s="4">
        <v>73.274481789407702</v>
      </c>
      <c r="M45" s="4">
        <v>57.109533874084839</v>
      </c>
      <c r="N45" s="4">
        <v>60.978796966266771</v>
      </c>
      <c r="O45" s="4">
        <v>52.334191299345818</v>
      </c>
      <c r="P45" s="4">
        <v>33.864714673570326</v>
      </c>
      <c r="Q45" s="4">
        <v>85.562867600744852</v>
      </c>
      <c r="R45" s="4">
        <v>77.460677501335283</v>
      </c>
      <c r="S45" s="4">
        <v>78.342762152648547</v>
      </c>
      <c r="T45" s="4">
        <v>67.476110950091211</v>
      </c>
      <c r="V45" s="4">
        <f t="shared" si="16"/>
        <v>2.8058742697098609</v>
      </c>
      <c r="W45" s="4">
        <f t="shared" si="48"/>
        <v>-8.0305176723983038</v>
      </c>
      <c r="X45" s="4">
        <f t="shared" si="49"/>
        <v>9.8220651404399035</v>
      </c>
      <c r="Y45" s="4">
        <f t="shared" si="50"/>
        <v>5.2478338647572258</v>
      </c>
      <c r="Z45" s="4">
        <f t="shared" si="32"/>
        <v>-10.524261957474238</v>
      </c>
      <c r="AA45" s="4">
        <f t="shared" si="33"/>
        <v>5.5391975331700678</v>
      </c>
      <c r="AB45" s="4">
        <f t="shared" si="34"/>
        <v>9.5180286872102045</v>
      </c>
      <c r="AC45" s="4">
        <f t="shared" si="35"/>
        <v>5.9847399526842224</v>
      </c>
      <c r="AD45" s="4">
        <f t="shared" si="36"/>
        <v>16.423914764129563</v>
      </c>
      <c r="AE45" s="4">
        <f t="shared" si="37"/>
        <v>9.1500591381293361</v>
      </c>
      <c r="AF45" s="4">
        <f t="shared" si="38"/>
        <v>4.9146818785550153</v>
      </c>
      <c r="AG45" s="4">
        <f t="shared" si="39"/>
        <v>4.3057806752798626</v>
      </c>
      <c r="AH45" s="4">
        <f t="shared" si="40"/>
        <v>-1.1556289912250293</v>
      </c>
      <c r="AI45" s="4">
        <f t="shared" si="41"/>
        <v>-0.3385651340723399</v>
      </c>
      <c r="AJ45" s="4">
        <f t="shared" si="42"/>
        <v>12.214343919821829</v>
      </c>
      <c r="AK45" s="4">
        <f t="shared" si="43"/>
        <v>0.4477282555714055</v>
      </c>
      <c r="AL45" s="4">
        <f t="shared" si="44"/>
        <v>1.85840199286001</v>
      </c>
      <c r="AM45" s="4">
        <f t="shared" si="45"/>
        <v>8.1762160994622661</v>
      </c>
      <c r="AN45" s="4">
        <f t="shared" si="46"/>
        <v>4.4516267127541198</v>
      </c>
      <c r="AQ45" t="s">
        <v>22</v>
      </c>
      <c r="AR45" s="7">
        <f t="shared" ref="AR45:BJ45" si="67">AVERAGE(B127:B129)</f>
        <v>95.278548233911465</v>
      </c>
      <c r="AS45" s="7">
        <f t="shared" si="67"/>
        <v>110.39169612660589</v>
      </c>
      <c r="AT45" s="7">
        <f t="shared" si="67"/>
        <v>91.195876480394702</v>
      </c>
      <c r="AU45" s="7">
        <f t="shared" si="67"/>
        <v>83.552230495395804</v>
      </c>
      <c r="AV45" s="7">
        <f t="shared" si="67"/>
        <v>100.83627069465341</v>
      </c>
      <c r="AW45" s="7">
        <f t="shared" si="67"/>
        <v>93.017006766993873</v>
      </c>
      <c r="AX45" s="7">
        <f t="shared" si="67"/>
        <v>93.640074819365267</v>
      </c>
      <c r="AY45" s="7">
        <f t="shared" si="67"/>
        <v>96.665597985713774</v>
      </c>
      <c r="AZ45" s="7">
        <f t="shared" si="67"/>
        <v>90.832535950590909</v>
      </c>
      <c r="BA45" s="7">
        <f t="shared" si="67"/>
        <v>79.279405524495118</v>
      </c>
      <c r="BB45" s="7">
        <f t="shared" si="67"/>
        <v>93.250996094183378</v>
      </c>
      <c r="BC45" s="7">
        <f t="shared" si="67"/>
        <v>92.37185673332111</v>
      </c>
      <c r="BD45" s="7">
        <f t="shared" si="67"/>
        <v>89.419984968901133</v>
      </c>
      <c r="BE45" s="7">
        <f t="shared" si="67"/>
        <v>75.782477383704403</v>
      </c>
      <c r="BF45" s="7">
        <f t="shared" si="67"/>
        <v>86.893257224351331</v>
      </c>
      <c r="BG45" s="7">
        <f t="shared" si="67"/>
        <v>96.00539698079892</v>
      </c>
      <c r="BH45" s="7">
        <f t="shared" si="67"/>
        <v>97.22412635690516</v>
      </c>
      <c r="BI45" s="7">
        <f t="shared" si="67"/>
        <v>94.608188309106751</v>
      </c>
      <c r="BJ45" s="7">
        <f t="shared" si="67"/>
        <v>91.704023602530128</v>
      </c>
      <c r="BL45" s="10">
        <f t="shared" si="61"/>
        <v>4.9920334242776363</v>
      </c>
      <c r="BM45" s="10">
        <f t="shared" si="61"/>
        <v>7.7805978168714205</v>
      </c>
      <c r="BN45" s="10">
        <f t="shared" si="61"/>
        <v>4.5243204005878397</v>
      </c>
      <c r="BO45" s="10">
        <f t="shared" si="61"/>
        <v>5.2125156579537304</v>
      </c>
      <c r="BP45" s="10">
        <f t="shared" si="61"/>
        <v>3.688341984263019</v>
      </c>
      <c r="BQ45" s="10">
        <f t="shared" si="61"/>
        <v>3.7909948014914079</v>
      </c>
      <c r="BR45" s="10">
        <f t="shared" si="61"/>
        <v>2.5846842780811841</v>
      </c>
      <c r="BS45" s="10">
        <f t="shared" si="61"/>
        <v>5.1818767925973219</v>
      </c>
      <c r="BT45" s="10">
        <f t="shared" si="61"/>
        <v>1.8493677469940195</v>
      </c>
      <c r="BU45" s="10">
        <f t="shared" si="61"/>
        <v>3.8238695845322752</v>
      </c>
      <c r="BV45" s="10">
        <f t="shared" si="61"/>
        <v>2.6672924450513023</v>
      </c>
      <c r="BW45" s="10">
        <f t="shared" si="61"/>
        <v>4.2592210666970942</v>
      </c>
      <c r="BX45" s="10">
        <f t="shared" si="61"/>
        <v>4.6712039100353877</v>
      </c>
      <c r="BY45" s="10">
        <f t="shared" si="61"/>
        <v>10.905518368085893</v>
      </c>
      <c r="BZ45" s="10">
        <f t="shared" si="61"/>
        <v>8.288413172547024</v>
      </c>
      <c r="CA45" s="10">
        <f t="shared" si="61"/>
        <v>-0.71750584267938677</v>
      </c>
      <c r="CB45" s="10">
        <f t="shared" si="59"/>
        <v>6.8931268492689242</v>
      </c>
      <c r="CC45" s="10">
        <f t="shared" si="59"/>
        <v>2.6579241940910805</v>
      </c>
      <c r="CD45" s="10">
        <f t="shared" si="59"/>
        <v>4.5060982023559006</v>
      </c>
    </row>
    <row r="46" spans="1:82" x14ac:dyDescent="0.25">
      <c r="A46" s="3">
        <v>38169</v>
      </c>
      <c r="B46" s="4">
        <v>72.856357510866331</v>
      </c>
      <c r="C46" s="4">
        <v>83.933138938564682</v>
      </c>
      <c r="D46" s="4">
        <v>77.803900313628006</v>
      </c>
      <c r="E46" s="4">
        <v>73.861607714790011</v>
      </c>
      <c r="F46" s="4">
        <v>89.202350102033762</v>
      </c>
      <c r="G46" s="4">
        <v>73.72291933108221</v>
      </c>
      <c r="H46" s="4">
        <v>75.907313320195172</v>
      </c>
      <c r="I46" s="4">
        <v>70.883776324601854</v>
      </c>
      <c r="J46" s="4">
        <v>52.123340322227456</v>
      </c>
      <c r="K46" s="4">
        <v>44.440414520011743</v>
      </c>
      <c r="L46" s="4">
        <v>74.647300637110675</v>
      </c>
      <c r="M46" s="4">
        <v>64.180121000369894</v>
      </c>
      <c r="N46" s="4">
        <v>67.289552861687639</v>
      </c>
      <c r="O46" s="4">
        <v>62.256094435799149</v>
      </c>
      <c r="P46" s="4">
        <v>51.168297197576138</v>
      </c>
      <c r="Q46" s="4">
        <v>73.462084799088757</v>
      </c>
      <c r="R46" s="4">
        <v>86.36097850683278</v>
      </c>
      <c r="S46" s="4">
        <v>81.656127320782389</v>
      </c>
      <c r="T46" s="4">
        <v>71.455722078670973</v>
      </c>
      <c r="V46" s="4">
        <f t="shared" si="16"/>
        <v>4.3255549026506799</v>
      </c>
      <c r="W46" s="4">
        <f t="shared" si="48"/>
        <v>-14.025892247548626</v>
      </c>
      <c r="X46" s="4">
        <f t="shared" si="49"/>
        <v>4.2664159649426097</v>
      </c>
      <c r="Y46" s="4">
        <f t="shared" si="50"/>
        <v>4.2078025664689136</v>
      </c>
      <c r="Z46" s="4">
        <f t="shared" si="32"/>
        <v>-10.608175698506372</v>
      </c>
      <c r="AA46" s="4">
        <f t="shared" si="33"/>
        <v>4.2902132246835976</v>
      </c>
      <c r="AB46" s="4">
        <f t="shared" si="34"/>
        <v>7.7617382941038215</v>
      </c>
      <c r="AC46" s="4">
        <f t="shared" si="35"/>
        <v>2.5242625823868963</v>
      </c>
      <c r="AD46" s="4">
        <f t="shared" si="36"/>
        <v>18.593607885381715</v>
      </c>
      <c r="AE46" s="4">
        <f t="shared" si="37"/>
        <v>-2.4198746758630136</v>
      </c>
      <c r="AF46" s="4">
        <f t="shared" si="38"/>
        <v>5.0088580964325473</v>
      </c>
      <c r="AG46" s="4">
        <f t="shared" si="39"/>
        <v>3.8849158290960872</v>
      </c>
      <c r="AH46" s="4">
        <f t="shared" si="40"/>
        <v>-0.36553653430489419</v>
      </c>
      <c r="AI46" s="4">
        <f t="shared" si="41"/>
        <v>-3.6115391087581372</v>
      </c>
      <c r="AJ46" s="4">
        <f t="shared" si="42"/>
        <v>8.2043555345808272</v>
      </c>
      <c r="AK46" s="4">
        <f t="shared" si="43"/>
        <v>0.13076575797144585</v>
      </c>
      <c r="AL46" s="4">
        <f t="shared" si="44"/>
        <v>1.6331082612852583</v>
      </c>
      <c r="AM46" s="4">
        <f t="shared" si="45"/>
        <v>10.956784578180944</v>
      </c>
      <c r="AN46" s="4">
        <f t="shared" si="46"/>
        <v>3.3021165371177545</v>
      </c>
      <c r="AQ46" t="s">
        <v>23</v>
      </c>
      <c r="AR46" s="7">
        <f t="shared" ref="AR46:BJ46" si="68">AVERAGE(B130:B132)</f>
        <v>88.371247147355987</v>
      </c>
      <c r="AS46" s="7">
        <f t="shared" si="68"/>
        <v>112.54531486166395</v>
      </c>
      <c r="AT46" s="7">
        <f t="shared" si="68"/>
        <v>90.435312961425055</v>
      </c>
      <c r="AU46" s="7">
        <f t="shared" si="68"/>
        <v>89.706795683908069</v>
      </c>
      <c r="AV46" s="7">
        <f t="shared" si="68"/>
        <v>92.157460168801208</v>
      </c>
      <c r="AW46" s="7">
        <f t="shared" si="68"/>
        <v>92.323878512830959</v>
      </c>
      <c r="AX46" s="7">
        <f t="shared" si="68"/>
        <v>92.167525219689537</v>
      </c>
      <c r="AY46" s="7">
        <f t="shared" si="68"/>
        <v>92.429796969910612</v>
      </c>
      <c r="AZ46" s="7">
        <f t="shared" si="68"/>
        <v>89.369571419685442</v>
      </c>
      <c r="BA46" s="7">
        <f t="shared" si="68"/>
        <v>80.549942707142847</v>
      </c>
      <c r="BB46" s="7">
        <f t="shared" si="68"/>
        <v>94.474279406394032</v>
      </c>
      <c r="BC46" s="7">
        <f t="shared" si="68"/>
        <v>92.536007802171255</v>
      </c>
      <c r="BD46" s="7">
        <f t="shared" si="68"/>
        <v>84.091504979712198</v>
      </c>
      <c r="BE46" s="7">
        <f t="shared" si="68"/>
        <v>89.436826230392171</v>
      </c>
      <c r="BF46" s="7">
        <f t="shared" si="68"/>
        <v>105.60484134393373</v>
      </c>
      <c r="BG46" s="7">
        <f t="shared" si="68"/>
        <v>100.08700727275273</v>
      </c>
      <c r="BH46" s="7">
        <f t="shared" si="68"/>
        <v>103.15819833490048</v>
      </c>
      <c r="BI46" s="7">
        <f t="shared" si="68"/>
        <v>94.736020126242238</v>
      </c>
      <c r="BJ46" s="7">
        <f t="shared" si="68"/>
        <v>92.069298930402809</v>
      </c>
      <c r="BL46" s="10">
        <f t="shared" si="61"/>
        <v>5.9881591075703398</v>
      </c>
      <c r="BM46" s="10">
        <f t="shared" si="61"/>
        <v>22.783249140446941</v>
      </c>
      <c r="BN46" s="10">
        <f t="shared" si="61"/>
        <v>4.384991551101308</v>
      </c>
      <c r="BO46" s="10">
        <f t="shared" si="61"/>
        <v>2.7304705530495852</v>
      </c>
      <c r="BP46" s="10">
        <f t="shared" si="61"/>
        <v>1.5742049673588951</v>
      </c>
      <c r="BQ46" s="10">
        <f t="shared" si="61"/>
        <v>7.3528921004464252</v>
      </c>
      <c r="BR46" s="10">
        <f t="shared" si="61"/>
        <v>8.7139040625474564</v>
      </c>
      <c r="BS46" s="10">
        <f t="shared" si="61"/>
        <v>3.6773489741164411</v>
      </c>
      <c r="BT46" s="10">
        <f t="shared" si="61"/>
        <v>2.0740418607241082</v>
      </c>
      <c r="BU46" s="10">
        <f t="shared" si="61"/>
        <v>6.0233844248146085</v>
      </c>
      <c r="BV46" s="10">
        <f t="shared" si="61"/>
        <v>3.6152385470002173</v>
      </c>
      <c r="BW46" s="10">
        <f t="shared" si="61"/>
        <v>6.2253999825688737</v>
      </c>
      <c r="BX46" s="10">
        <f t="shared" si="61"/>
        <v>4.7403867802532744</v>
      </c>
      <c r="BY46" s="10">
        <f t="shared" si="61"/>
        <v>1.0749743774089495</v>
      </c>
      <c r="BZ46" s="10">
        <f t="shared" si="61"/>
        <v>6.9657827719339878</v>
      </c>
      <c r="CA46" s="10">
        <f t="shared" si="61"/>
        <v>7.2905418418899757</v>
      </c>
      <c r="CB46" s="10">
        <f t="shared" si="59"/>
        <v>4.6180385393510335</v>
      </c>
      <c r="CC46" s="10">
        <f t="shared" si="59"/>
        <v>7.7862498357115015</v>
      </c>
      <c r="CD46" s="10">
        <f t="shared" si="59"/>
        <v>5.7381907722119792</v>
      </c>
    </row>
    <row r="47" spans="1:82" x14ac:dyDescent="0.25">
      <c r="A47" s="3">
        <v>38200</v>
      </c>
      <c r="B47" s="4">
        <v>72.904161718923802</v>
      </c>
      <c r="C47" s="4">
        <v>86.337096795758995</v>
      </c>
      <c r="D47" s="4">
        <v>80.40841317861404</v>
      </c>
      <c r="E47" s="4">
        <v>75.254224505764682</v>
      </c>
      <c r="F47" s="4">
        <v>91.173781013637253</v>
      </c>
      <c r="G47" s="4">
        <v>74.282294290986997</v>
      </c>
      <c r="H47" s="4">
        <v>78.792608054937375</v>
      </c>
      <c r="I47" s="4">
        <v>74.912177607719556</v>
      </c>
      <c r="J47" s="4">
        <v>34.709304300904179</v>
      </c>
      <c r="K47" s="4">
        <v>41.123575268713068</v>
      </c>
      <c r="L47" s="4">
        <v>74.175914435847417</v>
      </c>
      <c r="M47" s="4">
        <v>60.230334372169217</v>
      </c>
      <c r="N47" s="4">
        <v>60.484884411567975</v>
      </c>
      <c r="O47" s="4">
        <v>62.761288613983723</v>
      </c>
      <c r="P47" s="4">
        <v>81.641318782678795</v>
      </c>
      <c r="Q47" s="4">
        <v>65.304490336356608</v>
      </c>
      <c r="R47" s="4">
        <v>87.077541754293293</v>
      </c>
      <c r="S47" s="4">
        <v>68.758152756394296</v>
      </c>
      <c r="T47" s="4">
        <v>71.256999495112055</v>
      </c>
      <c r="V47" s="4">
        <f t="shared" si="16"/>
        <v>5.0400990865940685</v>
      </c>
      <c r="W47" s="4">
        <f t="shared" si="48"/>
        <v>-12.837114954887241</v>
      </c>
      <c r="X47" s="4">
        <f t="shared" si="49"/>
        <v>5.7952647296842343</v>
      </c>
      <c r="Y47" s="4">
        <f t="shared" si="50"/>
        <v>4.0746759052614436</v>
      </c>
      <c r="Z47" s="4">
        <f t="shared" si="32"/>
        <v>-8.5046015786081597</v>
      </c>
      <c r="AA47" s="4">
        <f t="shared" si="33"/>
        <v>4.5015645065484335</v>
      </c>
      <c r="AB47" s="4">
        <f t="shared" si="34"/>
        <v>8.9693725258539274</v>
      </c>
      <c r="AC47" s="4">
        <f t="shared" si="35"/>
        <v>2.2205400223159302</v>
      </c>
      <c r="AD47" s="4">
        <f t="shared" si="36"/>
        <v>15.751780760542516</v>
      </c>
      <c r="AE47" s="4">
        <f t="shared" si="37"/>
        <v>-2.672211162949381</v>
      </c>
      <c r="AF47" s="4">
        <f t="shared" si="38"/>
        <v>4.9705054775466522</v>
      </c>
      <c r="AG47" s="4">
        <f t="shared" si="39"/>
        <v>3.3402597029650281</v>
      </c>
      <c r="AH47" s="4">
        <f t="shared" si="40"/>
        <v>-2.864038850366029</v>
      </c>
      <c r="AI47" s="4">
        <f t="shared" si="41"/>
        <v>-4.6712631175363128</v>
      </c>
      <c r="AJ47" s="4">
        <f t="shared" si="42"/>
        <v>8.0331792600218535</v>
      </c>
      <c r="AK47" s="4">
        <f t="shared" si="43"/>
        <v>0.23171234521181816</v>
      </c>
      <c r="AL47" s="4">
        <f t="shared" si="44"/>
        <v>1.5560431027968633</v>
      </c>
      <c r="AM47" s="4">
        <f t="shared" si="45"/>
        <v>1.7213077199247806</v>
      </c>
      <c r="AN47" s="4">
        <f t="shared" si="46"/>
        <v>2.6602868827213797</v>
      </c>
      <c r="AQ47" t="s">
        <v>24</v>
      </c>
      <c r="AR47" s="7">
        <f t="shared" ref="AR47:BJ47" si="69">AVERAGE(B133:B135)</f>
        <v>87.679443064299051</v>
      </c>
      <c r="AS47" s="7">
        <f t="shared" si="69"/>
        <v>130.69183024593153</v>
      </c>
      <c r="AT47" s="7">
        <f t="shared" si="69"/>
        <v>96.663722422036201</v>
      </c>
      <c r="AU47" s="7">
        <f t="shared" si="69"/>
        <v>98.480346779840616</v>
      </c>
      <c r="AV47" s="7">
        <f t="shared" si="69"/>
        <v>97.401203905091606</v>
      </c>
      <c r="AW47" s="7">
        <f t="shared" si="69"/>
        <v>97.405594405253552</v>
      </c>
      <c r="AX47" s="7">
        <f t="shared" si="69"/>
        <v>96.298685665231247</v>
      </c>
      <c r="AY47" s="7">
        <f t="shared" si="69"/>
        <v>102.6610866276135</v>
      </c>
      <c r="AZ47" s="7">
        <f t="shared" si="69"/>
        <v>110.22873151320805</v>
      </c>
      <c r="BA47" s="7">
        <f t="shared" si="69"/>
        <v>86.269867047621389</v>
      </c>
      <c r="BB47" s="7">
        <f t="shared" si="69"/>
        <v>97.465217145477538</v>
      </c>
      <c r="BC47" s="7">
        <f t="shared" si="69"/>
        <v>109.3473771844354</v>
      </c>
      <c r="BD47" s="7">
        <f t="shared" si="69"/>
        <v>105.23588416701271</v>
      </c>
      <c r="BE47" s="7">
        <f t="shared" si="69"/>
        <v>91.295963990842338</v>
      </c>
      <c r="BF47" s="7">
        <f t="shared" si="69"/>
        <v>92.243288942532061</v>
      </c>
      <c r="BG47" s="7">
        <f t="shared" si="69"/>
        <v>98.792084140732456</v>
      </c>
      <c r="BH47" s="7">
        <f t="shared" si="69"/>
        <v>98.006411659537534</v>
      </c>
      <c r="BI47" s="7">
        <f t="shared" si="69"/>
        <v>97.474891322780252</v>
      </c>
      <c r="BJ47" s="7">
        <f t="shared" si="69"/>
        <v>97.105834403869892</v>
      </c>
      <c r="BL47" s="10">
        <f t="shared" si="61"/>
        <v>6.2200947332933083</v>
      </c>
      <c r="BM47" s="10">
        <f t="shared" si="61"/>
        <v>12.35506115682692</v>
      </c>
      <c r="BN47" s="10">
        <f t="shared" si="61"/>
        <v>2.2647766846555868</v>
      </c>
      <c r="BO47" s="10">
        <f t="shared" si="61"/>
        <v>4.7942669467182242</v>
      </c>
      <c r="BP47" s="10">
        <f t="shared" si="61"/>
        <v>1.7652980952948241</v>
      </c>
      <c r="BQ47" s="10">
        <f t="shared" si="61"/>
        <v>0.90380233110363406</v>
      </c>
      <c r="BR47" s="10">
        <f t="shared" si="61"/>
        <v>-0.19942030171061731</v>
      </c>
      <c r="BS47" s="10">
        <f t="shared" si="61"/>
        <v>1.7073581506226816</v>
      </c>
      <c r="BT47" s="10">
        <f t="shared" si="61"/>
        <v>10.916512382936531</v>
      </c>
      <c r="BU47" s="10">
        <f t="shared" si="61"/>
        <v>9.1137951786244997</v>
      </c>
      <c r="BV47" s="10">
        <f t="shared" si="61"/>
        <v>4.0957993348863226</v>
      </c>
      <c r="BW47" s="10">
        <f t="shared" si="61"/>
        <v>4.8379790636447808</v>
      </c>
      <c r="BX47" s="10">
        <f t="shared" si="61"/>
        <v>2.2299173485853743</v>
      </c>
      <c r="BY47" s="10">
        <f t="shared" si="61"/>
        <v>-3.5385128449537717</v>
      </c>
      <c r="BZ47" s="10">
        <f t="shared" si="61"/>
        <v>4.8530154169617248</v>
      </c>
      <c r="CA47" s="10">
        <f t="shared" si="61"/>
        <v>5.1866370791332201</v>
      </c>
      <c r="CB47" s="10">
        <f t="shared" si="59"/>
        <v>4.123466241048888</v>
      </c>
      <c r="CC47" s="10">
        <f t="shared" si="59"/>
        <v>-5.4232466627937015E-2</v>
      </c>
      <c r="CD47" s="10">
        <f t="shared" si="59"/>
        <v>3.6254169843717534</v>
      </c>
    </row>
    <row r="48" spans="1:82" x14ac:dyDescent="0.25">
      <c r="A48" s="3">
        <v>38231</v>
      </c>
      <c r="B48" s="4">
        <v>72.029637346708284</v>
      </c>
      <c r="C48" s="4">
        <v>80.686233196833044</v>
      </c>
      <c r="D48" s="4">
        <v>74.202244056340064</v>
      </c>
      <c r="E48" s="4">
        <v>74.390494788925295</v>
      </c>
      <c r="F48" s="4">
        <v>85.255384263226006</v>
      </c>
      <c r="G48" s="4">
        <v>80.326846876792956</v>
      </c>
      <c r="H48" s="4">
        <v>78.746292301054979</v>
      </c>
      <c r="I48" s="4">
        <v>69.811785342367187</v>
      </c>
      <c r="J48" s="4">
        <v>31.871382622529545</v>
      </c>
      <c r="K48" s="4">
        <v>49.44121567839921</v>
      </c>
      <c r="L48" s="4">
        <v>74.904830779862124</v>
      </c>
      <c r="M48" s="4">
        <v>55.771069041357777</v>
      </c>
      <c r="N48" s="4">
        <v>51.790121937160791</v>
      </c>
      <c r="O48" s="4">
        <v>63.730737829732661</v>
      </c>
      <c r="P48" s="4">
        <v>52.701003077293244</v>
      </c>
      <c r="Q48" s="4">
        <v>68.856800640227391</v>
      </c>
      <c r="R48" s="4">
        <v>87.793100090463525</v>
      </c>
      <c r="S48" s="4">
        <v>75.498851931525508</v>
      </c>
      <c r="T48" s="4">
        <v>69.542183424495036</v>
      </c>
      <c r="V48" s="4">
        <f t="shared" si="16"/>
        <v>5.9153515325022852</v>
      </c>
      <c r="W48" s="4">
        <f t="shared" si="48"/>
        <v>-8.0318638414758396</v>
      </c>
      <c r="X48" s="4">
        <f t="shared" si="49"/>
        <v>3.3854488673825642</v>
      </c>
      <c r="Y48" s="4">
        <f t="shared" si="50"/>
        <v>-0.10471612531482322</v>
      </c>
      <c r="Z48" s="4">
        <f t="shared" si="32"/>
        <v>-4.5942907026353197</v>
      </c>
      <c r="AA48" s="4">
        <f t="shared" si="33"/>
        <v>5.3145896501416701</v>
      </c>
      <c r="AB48" s="4">
        <f t="shared" si="34"/>
        <v>8.1909524923746631</v>
      </c>
      <c r="AC48" s="4">
        <f t="shared" si="35"/>
        <v>-1.6670121320064908</v>
      </c>
      <c r="AD48" s="4">
        <f t="shared" si="36"/>
        <v>16.027956900656122</v>
      </c>
      <c r="AE48" s="4">
        <f t="shared" si="37"/>
        <v>-1.921281574352335</v>
      </c>
      <c r="AF48" s="4">
        <f t="shared" si="38"/>
        <v>4.8697247383517919</v>
      </c>
      <c r="AG48" s="4">
        <f t="shared" si="39"/>
        <v>4.3360866507555045</v>
      </c>
      <c r="AH48" s="4">
        <f t="shared" si="40"/>
        <v>-2.8092747061377707</v>
      </c>
      <c r="AI48" s="4">
        <f t="shared" si="41"/>
        <v>-4.2353936992315795</v>
      </c>
      <c r="AJ48" s="4">
        <f t="shared" si="42"/>
        <v>7.1594909624676148</v>
      </c>
      <c r="AK48" s="4">
        <f t="shared" si="43"/>
        <v>-2.0400266260210032</v>
      </c>
      <c r="AL48" s="4">
        <f t="shared" si="44"/>
        <v>1.7181290986726623</v>
      </c>
      <c r="AM48" s="4">
        <f t="shared" si="45"/>
        <v>4.5438926957876333</v>
      </c>
      <c r="AN48" s="4">
        <f t="shared" si="46"/>
        <v>2.8343052469993069</v>
      </c>
      <c r="AP48" s="8">
        <f>AP44+1</f>
        <v>2012</v>
      </c>
      <c r="AQ48" s="8" t="s">
        <v>21</v>
      </c>
      <c r="AR48" s="9">
        <f t="shared" ref="AR48:BJ48" si="70">AVERAGE(B136:B138)</f>
        <v>106.49649627225988</v>
      </c>
      <c r="AS48" s="9">
        <f t="shared" si="70"/>
        <v>107.58171146042612</v>
      </c>
      <c r="AT48" s="9">
        <f t="shared" si="70"/>
        <v>100.66002920656983</v>
      </c>
      <c r="AU48" s="9">
        <f t="shared" si="70"/>
        <v>92.125142780341378</v>
      </c>
      <c r="AV48" s="9">
        <f t="shared" si="70"/>
        <v>93.344159842549004</v>
      </c>
      <c r="AW48" s="9">
        <f t="shared" si="70"/>
        <v>97.224941785717604</v>
      </c>
      <c r="AX48" s="9">
        <f t="shared" si="70"/>
        <v>97.843234976362055</v>
      </c>
      <c r="AY48" s="9">
        <f t="shared" si="70"/>
        <v>88.216360190466105</v>
      </c>
      <c r="AZ48" s="9">
        <f t="shared" si="70"/>
        <v>92.304922177591536</v>
      </c>
      <c r="BA48" s="9">
        <f t="shared" si="70"/>
        <v>91.860232190080069</v>
      </c>
      <c r="BB48" s="9">
        <f t="shared" si="70"/>
        <v>97.179155426586775</v>
      </c>
      <c r="BC48" s="9">
        <f t="shared" si="70"/>
        <v>92.385972517887978</v>
      </c>
      <c r="BD48" s="9">
        <f t="shared" si="70"/>
        <v>99.499133831110399</v>
      </c>
      <c r="BE48" s="9">
        <f t="shared" si="70"/>
        <v>86.482342502094866</v>
      </c>
      <c r="BF48" s="9">
        <f t="shared" si="70"/>
        <v>100.22333853650258</v>
      </c>
      <c r="BG48" s="9">
        <f t="shared" si="70"/>
        <v>91.06163602461686</v>
      </c>
      <c r="BH48" s="9">
        <f t="shared" si="70"/>
        <v>94.516852018582924</v>
      </c>
      <c r="BI48" s="9">
        <f t="shared" si="70"/>
        <v>99.422612537000205</v>
      </c>
      <c r="BJ48" s="9">
        <f t="shared" si="70"/>
        <v>97.382041656165299</v>
      </c>
      <c r="BL48" s="9">
        <f t="shared" si="61"/>
        <v>4.8623443388379428</v>
      </c>
      <c r="BM48" s="9">
        <f t="shared" si="61"/>
        <v>-7.716836160401769</v>
      </c>
      <c r="BN48" s="9">
        <f t="shared" si="61"/>
        <v>1.874042337395494</v>
      </c>
      <c r="BO48" s="9">
        <f t="shared" si="61"/>
        <v>2.8508193592687689</v>
      </c>
      <c r="BP48" s="9">
        <f t="shared" si="61"/>
        <v>-5.5885175541598215</v>
      </c>
      <c r="BQ48" s="9">
        <f t="shared" si="61"/>
        <v>3.7755935996854078</v>
      </c>
      <c r="BR48" s="9">
        <f t="shared" si="61"/>
        <v>2.9481538222890293</v>
      </c>
      <c r="BS48" s="9">
        <f t="shared" si="61"/>
        <v>2.2073359064199991</v>
      </c>
      <c r="BT48" s="9">
        <f t="shared" si="61"/>
        <v>6.1932501613484163</v>
      </c>
      <c r="BU48" s="9">
        <f t="shared" si="61"/>
        <v>4.8223510447314339</v>
      </c>
      <c r="BV48" s="9">
        <f t="shared" si="61"/>
        <v>5.9554944610321456</v>
      </c>
      <c r="BW48" s="9">
        <f t="shared" si="61"/>
        <v>2.7032874454284439</v>
      </c>
      <c r="BX48" s="9">
        <f t="shared" si="61"/>
        <v>3.8668138890304249</v>
      </c>
      <c r="BY48" s="9">
        <f t="shared" si="61"/>
        <v>3.0093633102187312</v>
      </c>
      <c r="BZ48" s="9">
        <f t="shared" si="61"/>
        <v>2.809122282018464</v>
      </c>
      <c r="CA48" s="9">
        <f t="shared" si="61"/>
        <v>6.1006481603961333</v>
      </c>
      <c r="CB48" s="9">
        <f t="shared" si="59"/>
        <v>3.9558104198758457</v>
      </c>
      <c r="CC48" s="9">
        <f t="shared" si="59"/>
        <v>5.4068512049460367</v>
      </c>
      <c r="CD48" s="9">
        <f t="shared" si="59"/>
        <v>3.7586654748439088</v>
      </c>
    </row>
    <row r="49" spans="1:82" x14ac:dyDescent="0.25">
      <c r="A49" s="3">
        <v>38261</v>
      </c>
      <c r="B49" s="4">
        <v>75.373634987759161</v>
      </c>
      <c r="C49" s="4">
        <v>81.540129881927356</v>
      </c>
      <c r="D49" s="4">
        <v>79.049184611242822</v>
      </c>
      <c r="E49" s="4">
        <v>78.369552959771994</v>
      </c>
      <c r="F49" s="4">
        <v>84.834763768913021</v>
      </c>
      <c r="G49" s="4">
        <v>78.18264901513497</v>
      </c>
      <c r="H49" s="4">
        <v>79.805741419048402</v>
      </c>
      <c r="I49" s="4">
        <v>74.407273570015178</v>
      </c>
      <c r="J49" s="4">
        <v>37.006801458234683</v>
      </c>
      <c r="K49" s="4">
        <v>55.045906509170671</v>
      </c>
      <c r="L49" s="4">
        <v>76.709284405662601</v>
      </c>
      <c r="M49" s="4">
        <v>62.872816311050293</v>
      </c>
      <c r="N49" s="4">
        <v>58.657185005686166</v>
      </c>
      <c r="O49" s="4">
        <v>57.732984158366243</v>
      </c>
      <c r="P49" s="4">
        <v>48.360768135229819</v>
      </c>
      <c r="Q49" s="4">
        <v>70.827593569551439</v>
      </c>
      <c r="R49" s="4">
        <v>84.836323797143237</v>
      </c>
      <c r="S49" s="4">
        <v>94.967053612369838</v>
      </c>
      <c r="T49" s="4">
        <v>72.293023436206568</v>
      </c>
      <c r="V49" s="4">
        <f t="shared" si="16"/>
        <v>11.869633870998911</v>
      </c>
      <c r="W49" s="4">
        <f t="shared" si="48"/>
        <v>-11.605998238717206</v>
      </c>
      <c r="X49" s="4">
        <f t="shared" si="49"/>
        <v>-0.38106518221002261</v>
      </c>
      <c r="Y49" s="4">
        <f t="shared" si="50"/>
        <v>-1.5514798745696226</v>
      </c>
      <c r="Z49" s="4">
        <f t="shared" si="32"/>
        <v>-1.687226497097555</v>
      </c>
      <c r="AA49" s="4">
        <f t="shared" si="33"/>
        <v>5.6247033960693074</v>
      </c>
      <c r="AB49" s="4">
        <f t="shared" si="34"/>
        <v>5.7505535370471677</v>
      </c>
      <c r="AC49" s="4">
        <f t="shared" si="35"/>
        <v>0.84567845806444097</v>
      </c>
      <c r="AD49" s="4">
        <f t="shared" si="36"/>
        <v>14.66864868143449</v>
      </c>
      <c r="AE49" s="4">
        <f t="shared" si="37"/>
        <v>7.4000289751868848</v>
      </c>
      <c r="AF49" s="4">
        <f t="shared" si="38"/>
        <v>4.6752802589411004</v>
      </c>
      <c r="AG49" s="4">
        <f t="shared" si="39"/>
        <v>5.2336145660045332</v>
      </c>
      <c r="AH49" s="4">
        <f t="shared" si="40"/>
        <v>-3.1868835658690955</v>
      </c>
      <c r="AI49" s="4">
        <f t="shared" si="41"/>
        <v>-2.1645254034422692</v>
      </c>
      <c r="AJ49" s="4">
        <f t="shared" si="42"/>
        <v>0.83318850008208756</v>
      </c>
      <c r="AK49" s="4">
        <f t="shared" si="43"/>
        <v>-0.35411657680629105</v>
      </c>
      <c r="AL49" s="4">
        <f t="shared" si="44"/>
        <v>1.6148645277369411</v>
      </c>
      <c r="AM49" s="4">
        <f t="shared" si="45"/>
        <v>23.509570549468918</v>
      </c>
      <c r="AN49" s="4">
        <f t="shared" si="46"/>
        <v>4.5977988218868404</v>
      </c>
      <c r="AP49" s="8"/>
      <c r="AQ49" s="8" t="s">
        <v>22</v>
      </c>
      <c r="AR49" s="9">
        <f t="shared" ref="AR49:BJ49" si="71">AVERAGE(B139:B141)</f>
        <v>97.153914828740653</v>
      </c>
      <c r="AS49" s="9">
        <f t="shared" si="71"/>
        <v>94.604319617073671</v>
      </c>
      <c r="AT49" s="9">
        <f t="shared" si="71"/>
        <v>94.529064626372318</v>
      </c>
      <c r="AU49" s="9">
        <f t="shared" si="71"/>
        <v>87.244428312223079</v>
      </c>
      <c r="AV49" s="9">
        <f t="shared" si="71"/>
        <v>97.688085644841365</v>
      </c>
      <c r="AW49" s="9">
        <f t="shared" si="71"/>
        <v>95.463429723864706</v>
      </c>
      <c r="AX49" s="9">
        <f t="shared" si="71"/>
        <v>93.738599157889936</v>
      </c>
      <c r="AY49" s="9">
        <f t="shared" si="71"/>
        <v>96.634105761584308</v>
      </c>
      <c r="AZ49" s="9">
        <f t="shared" si="71"/>
        <v>98.395670895724763</v>
      </c>
      <c r="BA49" s="9">
        <f t="shared" si="71"/>
        <v>86.200346999208548</v>
      </c>
      <c r="BB49" s="9">
        <f t="shared" si="71"/>
        <v>98.161713683179627</v>
      </c>
      <c r="BC49" s="9">
        <f t="shared" si="71"/>
        <v>93.306979585183868</v>
      </c>
      <c r="BD49" s="9">
        <f t="shared" si="71"/>
        <v>89.966466788952005</v>
      </c>
      <c r="BE49" s="9">
        <f t="shared" si="71"/>
        <v>77.386432216986918</v>
      </c>
      <c r="BF49" s="9">
        <f t="shared" si="71"/>
        <v>87.194854490134574</v>
      </c>
      <c r="BG49" s="9">
        <f t="shared" si="71"/>
        <v>93.543612400472696</v>
      </c>
      <c r="BH49" s="9">
        <f t="shared" si="71"/>
        <v>96.146262032877189</v>
      </c>
      <c r="BI49" s="9">
        <f t="shared" si="71"/>
        <v>97.306609976114672</v>
      </c>
      <c r="BJ49" s="9">
        <f t="shared" si="71"/>
        <v>94.190108003813791</v>
      </c>
      <c r="BL49" s="9">
        <f t="shared" si="61"/>
        <v>1.9682988769152132</v>
      </c>
      <c r="BM49" s="9">
        <f t="shared" si="61"/>
        <v>-14.301235567053894</v>
      </c>
      <c r="BN49" s="9">
        <f t="shared" si="61"/>
        <v>3.6549768198063077</v>
      </c>
      <c r="BO49" s="9">
        <f t="shared" si="61"/>
        <v>4.4190296236684503</v>
      </c>
      <c r="BP49" s="9">
        <f t="shared" si="61"/>
        <v>-3.1220760428012966</v>
      </c>
      <c r="BQ49" s="9">
        <f t="shared" si="61"/>
        <v>2.6300813602818636</v>
      </c>
      <c r="BR49" s="9">
        <f t="shared" si="61"/>
        <v>0.10521599722632402</v>
      </c>
      <c r="BS49" s="9">
        <f t="shared" si="61"/>
        <v>-3.2578523058560904E-2</v>
      </c>
      <c r="BT49" s="9">
        <f t="shared" si="61"/>
        <v>8.3264601896041626</v>
      </c>
      <c r="BU49" s="9">
        <f t="shared" si="61"/>
        <v>8.7298100041568176</v>
      </c>
      <c r="BV49" s="9">
        <f t="shared" si="61"/>
        <v>5.2661288293761856</v>
      </c>
      <c r="BW49" s="9">
        <f t="shared" si="61"/>
        <v>1.0123460596472142</v>
      </c>
      <c r="BX49" s="9">
        <f t="shared" si="61"/>
        <v>0.61114058590025877</v>
      </c>
      <c r="BY49" s="9">
        <f t="shared" si="61"/>
        <v>2.1165246751716893</v>
      </c>
      <c r="BZ49" s="9">
        <f t="shared" si="61"/>
        <v>0.34708937772298043</v>
      </c>
      <c r="CA49" s="9">
        <f t="shared" si="61"/>
        <v>-2.5642147814029528</v>
      </c>
      <c r="CB49" s="9">
        <f t="shared" si="59"/>
        <v>-1.1086387344548427</v>
      </c>
      <c r="CC49" s="9">
        <f t="shared" si="59"/>
        <v>2.8522073144361997</v>
      </c>
      <c r="CD49" s="9">
        <f t="shared" si="59"/>
        <v>2.7109872649198223</v>
      </c>
    </row>
    <row r="50" spans="1:82" x14ac:dyDescent="0.25">
      <c r="A50" s="3">
        <v>38292</v>
      </c>
      <c r="B50" s="4">
        <v>78.456292367539319</v>
      </c>
      <c r="C50" s="4">
        <v>80.208282531875341</v>
      </c>
      <c r="D50" s="4">
        <v>85.100131162057593</v>
      </c>
      <c r="E50" s="4">
        <v>80.597262664194602</v>
      </c>
      <c r="F50" s="4">
        <v>88.063828193644966</v>
      </c>
      <c r="G50" s="4">
        <v>84.091689136564113</v>
      </c>
      <c r="H50" s="4">
        <v>80.153587528168956</v>
      </c>
      <c r="I50" s="4">
        <v>78.201840755273849</v>
      </c>
      <c r="J50" s="4">
        <v>38.251808815590024</v>
      </c>
      <c r="K50" s="4">
        <v>58.219074614014573</v>
      </c>
      <c r="L50" s="4">
        <v>76.795723301015798</v>
      </c>
      <c r="M50" s="4">
        <v>67.014567817152894</v>
      </c>
      <c r="N50" s="4">
        <v>80.015718896936917</v>
      </c>
      <c r="O50" s="4">
        <v>57.780653451827149</v>
      </c>
      <c r="P50" s="4">
        <v>54.12936050274935</v>
      </c>
      <c r="Q50" s="4">
        <v>69.989831421238691</v>
      </c>
      <c r="R50" s="4">
        <v>78.634134705521575</v>
      </c>
      <c r="S50" s="4">
        <v>73.655328305955578</v>
      </c>
      <c r="T50" s="4">
        <v>74.27671163611069</v>
      </c>
      <c r="V50" s="4">
        <f t="shared" si="16"/>
        <v>10.457951786636997</v>
      </c>
      <c r="W50" s="4">
        <f t="shared" si="48"/>
        <v>-6.473132060240232</v>
      </c>
      <c r="X50" s="4">
        <f t="shared" si="49"/>
        <v>6.7279188162850687</v>
      </c>
      <c r="Y50" s="4">
        <f t="shared" si="50"/>
        <v>1.7904422292923243</v>
      </c>
      <c r="Z50" s="4">
        <f t="shared" si="32"/>
        <v>0.6604006854643103</v>
      </c>
      <c r="AA50" s="4">
        <f t="shared" si="33"/>
        <v>1.6391210521105961</v>
      </c>
      <c r="AB50" s="4">
        <f t="shared" si="34"/>
        <v>7.1550142794041278</v>
      </c>
      <c r="AC50" s="4">
        <f t="shared" si="35"/>
        <v>2.9863622808283878</v>
      </c>
      <c r="AD50" s="4">
        <f t="shared" si="36"/>
        <v>15.295162173256529</v>
      </c>
      <c r="AE50" s="4">
        <f t="shared" si="37"/>
        <v>18.874337059272946</v>
      </c>
      <c r="AF50" s="4">
        <f t="shared" si="38"/>
        <v>4.347234801832272</v>
      </c>
      <c r="AG50" s="4">
        <f t="shared" si="39"/>
        <v>3.6505248678194278</v>
      </c>
      <c r="AH50" s="4">
        <f t="shared" si="40"/>
        <v>-3.1218190743770577</v>
      </c>
      <c r="AI50" s="4">
        <f t="shared" si="41"/>
        <v>2.2526871793910459</v>
      </c>
      <c r="AJ50" s="4">
        <f t="shared" si="42"/>
        <v>7.6948438271582376</v>
      </c>
      <c r="AK50" s="4">
        <f t="shared" si="43"/>
        <v>0.14432871754368648</v>
      </c>
      <c r="AL50" s="4">
        <f t="shared" si="44"/>
        <v>1.6459597713630103</v>
      </c>
      <c r="AM50" s="4">
        <f t="shared" si="45"/>
        <v>-4.1439460806314941</v>
      </c>
      <c r="AN50" s="4">
        <f t="shared" si="46"/>
        <v>3.7513981685473254</v>
      </c>
      <c r="AP50" s="8"/>
      <c r="AQ50" s="8" t="s">
        <v>23</v>
      </c>
      <c r="AR50" s="9">
        <f t="shared" ref="AR50:BJ50" si="72">AVERAGE(B142:B144)</f>
        <v>90.50917713138189</v>
      </c>
      <c r="AS50" s="9">
        <f t="shared" si="72"/>
        <v>92.445144463993913</v>
      </c>
      <c r="AT50" s="9">
        <f t="shared" si="72"/>
        <v>92.393953202898658</v>
      </c>
      <c r="AU50" s="9">
        <f t="shared" si="72"/>
        <v>96.660604987556553</v>
      </c>
      <c r="AV50" s="9">
        <f t="shared" si="72"/>
        <v>93.763720342697454</v>
      </c>
      <c r="AW50" s="9">
        <f t="shared" si="72"/>
        <v>94.016721849183014</v>
      </c>
      <c r="AX50" s="9">
        <f t="shared" si="72"/>
        <v>90.945122579107718</v>
      </c>
      <c r="AY50" s="9">
        <f t="shared" si="72"/>
        <v>96.455901403038396</v>
      </c>
      <c r="AZ50" s="9">
        <f t="shared" si="72"/>
        <v>89.819901827463653</v>
      </c>
      <c r="BA50" s="9">
        <f t="shared" si="72"/>
        <v>88.889700712479694</v>
      </c>
      <c r="BB50" s="9">
        <f t="shared" si="72"/>
        <v>96.933677836740969</v>
      </c>
      <c r="BC50" s="9">
        <f t="shared" si="72"/>
        <v>94.085287550791193</v>
      </c>
      <c r="BD50" s="9">
        <f t="shared" si="72"/>
        <v>84.93800269167555</v>
      </c>
      <c r="BE50" s="9">
        <f t="shared" si="72"/>
        <v>95.990795104064048</v>
      </c>
      <c r="BF50" s="9">
        <f t="shared" si="72"/>
        <v>107.52139586429884</v>
      </c>
      <c r="BG50" s="9">
        <f t="shared" si="72"/>
        <v>99.938723796736895</v>
      </c>
      <c r="BH50" s="9">
        <f t="shared" si="72"/>
        <v>102.44279136028588</v>
      </c>
      <c r="BI50" s="9">
        <f t="shared" si="72"/>
        <v>96.794623002127608</v>
      </c>
      <c r="BJ50" s="9">
        <f t="shared" si="72"/>
        <v>94.349066631294662</v>
      </c>
      <c r="BL50" s="9">
        <f t="shared" si="61"/>
        <v>2.4192597174293269</v>
      </c>
      <c r="BM50" s="9">
        <f t="shared" si="61"/>
        <v>-17.85962429655676</v>
      </c>
      <c r="BN50" s="9">
        <f t="shared" si="61"/>
        <v>2.1657914119333554</v>
      </c>
      <c r="BO50" s="9">
        <f t="shared" si="61"/>
        <v>7.7517084972592301</v>
      </c>
      <c r="BP50" s="9">
        <f t="shared" si="61"/>
        <v>1.7429518684153322</v>
      </c>
      <c r="BQ50" s="9">
        <f t="shared" si="61"/>
        <v>1.8335920929890079</v>
      </c>
      <c r="BR50" s="9">
        <f t="shared" si="61"/>
        <v>-1.3262834579404341</v>
      </c>
      <c r="BS50" s="9">
        <f t="shared" si="61"/>
        <v>4.3558512136929579</v>
      </c>
      <c r="BT50" s="9">
        <f t="shared" si="61"/>
        <v>0.50389679689011757</v>
      </c>
      <c r="BU50" s="9">
        <f t="shared" si="61"/>
        <v>10.353524440927146</v>
      </c>
      <c r="BV50" s="9">
        <f t="shared" si="61"/>
        <v>2.6032465617096676</v>
      </c>
      <c r="BW50" s="9">
        <f t="shared" si="61"/>
        <v>1.6742452861507502</v>
      </c>
      <c r="BX50" s="9">
        <f t="shared" si="61"/>
        <v>1.0066387944508364</v>
      </c>
      <c r="BY50" s="9">
        <f t="shared" si="61"/>
        <v>7.3280427648322757</v>
      </c>
      <c r="BZ50" s="9">
        <f t="shared" si="61"/>
        <v>1.8148358503027993</v>
      </c>
      <c r="CA50" s="9">
        <f t="shared" si="61"/>
        <v>-0.14815457076436189</v>
      </c>
      <c r="CB50" s="9">
        <f t="shared" si="59"/>
        <v>-0.69350472009219288</v>
      </c>
      <c r="CC50" s="9">
        <f t="shared" si="59"/>
        <v>2.1729885561396145</v>
      </c>
      <c r="CD50" s="9">
        <f t="shared" si="59"/>
        <v>2.4761432175291986</v>
      </c>
    </row>
    <row r="51" spans="1:82" x14ac:dyDescent="0.25">
      <c r="A51" s="3">
        <v>38322</v>
      </c>
      <c r="B51" s="4">
        <v>85.257669075831473</v>
      </c>
      <c r="C51" s="4">
        <v>80.579866302935585</v>
      </c>
      <c r="D51" s="4">
        <v>89.463913455516206</v>
      </c>
      <c r="E51" s="4">
        <v>86.110488820046143</v>
      </c>
      <c r="F51" s="4">
        <v>91.245948316555882</v>
      </c>
      <c r="G51" s="4">
        <v>88.969509691555402</v>
      </c>
      <c r="H51" s="4">
        <v>90.657931596384927</v>
      </c>
      <c r="I51" s="4">
        <v>80.417858411333583</v>
      </c>
      <c r="J51" s="4">
        <v>63.069785999776812</v>
      </c>
      <c r="K51" s="4">
        <v>45.284311196345492</v>
      </c>
      <c r="L51" s="4">
        <v>76.487193158057593</v>
      </c>
      <c r="M51" s="4">
        <v>75.097093744317505</v>
      </c>
      <c r="N51" s="4">
        <v>75.158170322037734</v>
      </c>
      <c r="O51" s="4">
        <v>67.960215461727742</v>
      </c>
      <c r="P51" s="4">
        <v>53.411510786540639</v>
      </c>
      <c r="Q51" s="4">
        <v>68.138137373122817</v>
      </c>
      <c r="R51" s="4">
        <v>74.999314892368233</v>
      </c>
      <c r="S51" s="4">
        <v>79.142844173310436</v>
      </c>
      <c r="T51" s="4">
        <v>78.689180842423653</v>
      </c>
      <c r="V51" s="4">
        <f t="shared" si="16"/>
        <v>10.980199597690827</v>
      </c>
      <c r="W51" s="4">
        <f t="shared" si="48"/>
        <v>-2.2645753287414863</v>
      </c>
      <c r="X51" s="4">
        <f t="shared" si="49"/>
        <v>7.3402149218244688</v>
      </c>
      <c r="Y51" s="4">
        <f t="shared" si="50"/>
        <v>4.0871920820417813</v>
      </c>
      <c r="Z51" s="4">
        <f t="shared" si="32"/>
        <v>1.1997047346406617</v>
      </c>
      <c r="AA51" s="4">
        <f t="shared" si="33"/>
        <v>4.094532024027103</v>
      </c>
      <c r="AB51" s="4">
        <f t="shared" si="34"/>
        <v>5.4372109612406376</v>
      </c>
      <c r="AC51" s="4">
        <f t="shared" si="35"/>
        <v>4.5300628059691945</v>
      </c>
      <c r="AD51" s="4">
        <f t="shared" si="36"/>
        <v>18.453703380883596</v>
      </c>
      <c r="AE51" s="4">
        <f t="shared" si="37"/>
        <v>10.02454845509348</v>
      </c>
      <c r="AF51" s="4">
        <f t="shared" si="38"/>
        <v>3.8453441447212384</v>
      </c>
      <c r="AG51" s="4">
        <f t="shared" si="39"/>
        <v>-0.46821415957558088</v>
      </c>
      <c r="AH51" s="4">
        <f t="shared" si="40"/>
        <v>-3.1254342436331228</v>
      </c>
      <c r="AI51" s="4">
        <f t="shared" si="41"/>
        <v>7.5986317153737417</v>
      </c>
      <c r="AJ51" s="4">
        <f t="shared" si="42"/>
        <v>12.734559114874131</v>
      </c>
      <c r="AK51" s="4">
        <f t="shared" si="43"/>
        <v>0.15606699665788426</v>
      </c>
      <c r="AL51" s="4">
        <f t="shared" si="44"/>
        <v>2.0379755129498847</v>
      </c>
      <c r="AM51" s="4">
        <f t="shared" si="45"/>
        <v>3.2743134653477881</v>
      </c>
      <c r="AN51" s="4">
        <f t="shared" si="46"/>
        <v>5.3204587004902777</v>
      </c>
      <c r="AP51" s="8"/>
      <c r="AQ51" s="8" t="s">
        <v>24</v>
      </c>
      <c r="AR51" s="9">
        <f t="shared" ref="AR51:BJ51" si="73">AVERAGE(B145:B147)</f>
        <v>92.199235413845656</v>
      </c>
      <c r="AS51" s="9">
        <f t="shared" si="73"/>
        <v>96.461070532597603</v>
      </c>
      <c r="AT51" s="9">
        <f t="shared" si="73"/>
        <v>100.93985020530903</v>
      </c>
      <c r="AU51" s="9">
        <f t="shared" si="73"/>
        <v>105.20472087962041</v>
      </c>
      <c r="AV51" s="9">
        <f t="shared" si="73"/>
        <v>101.65914798078933</v>
      </c>
      <c r="AW51" s="9">
        <f t="shared" si="73"/>
        <v>101.01110951349862</v>
      </c>
      <c r="AX51" s="9">
        <f t="shared" si="73"/>
        <v>101.62522414760235</v>
      </c>
      <c r="AY51" s="9">
        <f t="shared" si="73"/>
        <v>106.58720921426885</v>
      </c>
      <c r="AZ51" s="9">
        <f t="shared" si="73"/>
        <v>106.70309251556124</v>
      </c>
      <c r="BA51" s="9">
        <f t="shared" si="73"/>
        <v>94.639368529253844</v>
      </c>
      <c r="BB51" s="9">
        <f t="shared" si="73"/>
        <v>95.771277610537922</v>
      </c>
      <c r="BC51" s="9">
        <f t="shared" si="73"/>
        <v>112.18364086601264</v>
      </c>
      <c r="BD51" s="9">
        <f t="shared" si="73"/>
        <v>107.9117021315505</v>
      </c>
      <c r="BE51" s="9">
        <f t="shared" si="73"/>
        <v>109.46502938615761</v>
      </c>
      <c r="BF51" s="9">
        <f t="shared" si="73"/>
        <v>89.336552127542291</v>
      </c>
      <c r="BG51" s="9">
        <f t="shared" si="73"/>
        <v>106.97473369841339</v>
      </c>
      <c r="BH51" s="9">
        <f t="shared" si="73"/>
        <v>100.71420562182233</v>
      </c>
      <c r="BI51" s="9">
        <f t="shared" si="73"/>
        <v>102.64914518614076</v>
      </c>
      <c r="BJ51" s="9">
        <f t="shared" si="73"/>
        <v>100.60762817483324</v>
      </c>
      <c r="BL51" s="9">
        <f t="shared" si="61"/>
        <v>5.1549054049443015</v>
      </c>
      <c r="BM51" s="9">
        <f t="shared" si="61"/>
        <v>-26.191965977459816</v>
      </c>
      <c r="BN51" s="9">
        <f t="shared" si="61"/>
        <v>4.4237152016587373</v>
      </c>
      <c r="BO51" s="9">
        <f t="shared" si="61"/>
        <v>6.8281381206065248</v>
      </c>
      <c r="BP51" s="9">
        <f t="shared" si="61"/>
        <v>4.3715517929806111</v>
      </c>
      <c r="BQ51" s="9">
        <f t="shared" si="61"/>
        <v>3.7015482840178748</v>
      </c>
      <c r="BR51" s="9">
        <f t="shared" si="61"/>
        <v>5.5312681015066545</v>
      </c>
      <c r="BS51" s="9">
        <f t="shared" si="61"/>
        <v>3.8243532341487168</v>
      </c>
      <c r="BT51" s="9">
        <f t="shared" si="61"/>
        <v>-3.198475523801477</v>
      </c>
      <c r="BU51" s="9">
        <f t="shared" si="61"/>
        <v>9.7015351571278643</v>
      </c>
      <c r="BV51" s="9">
        <f t="shared" si="61"/>
        <v>-1.7379939064940686</v>
      </c>
      <c r="BW51" s="9">
        <f t="shared" si="61"/>
        <v>2.5938104366173462</v>
      </c>
      <c r="BX51" s="9">
        <f t="shared" si="61"/>
        <v>2.5426858772728025</v>
      </c>
      <c r="BY51" s="9">
        <f t="shared" si="61"/>
        <v>19.901279970205209</v>
      </c>
      <c r="BZ51" s="9">
        <f t="shared" si="61"/>
        <v>-3.1511634594910021</v>
      </c>
      <c r="CA51" s="9">
        <f t="shared" si="61"/>
        <v>8.2826975752677612</v>
      </c>
      <c r="CB51" s="9">
        <f t="shared" si="59"/>
        <v>2.7628743022358009</v>
      </c>
      <c r="CC51" s="9">
        <f t="shared" si="59"/>
        <v>5.3082940572114978</v>
      </c>
      <c r="CD51" s="9">
        <f t="shared" si="59"/>
        <v>3.606162073021423</v>
      </c>
    </row>
    <row r="52" spans="1:82" x14ac:dyDescent="0.25">
      <c r="A52" s="1">
        <v>38353</v>
      </c>
      <c r="B52" s="2">
        <v>87.452052918504663</v>
      </c>
      <c r="C52" s="2">
        <v>91.105124832842932</v>
      </c>
      <c r="D52" s="2">
        <v>87.984078388299821</v>
      </c>
      <c r="E52" s="2">
        <v>76.670260197640161</v>
      </c>
      <c r="F52" s="2">
        <v>91.405037747442861</v>
      </c>
      <c r="G52" s="2">
        <v>83.402956359817665</v>
      </c>
      <c r="H52" s="2">
        <v>86.614628702581996</v>
      </c>
      <c r="I52" s="2">
        <v>93.129811630442148</v>
      </c>
      <c r="J52" s="2">
        <v>39.517704863900633</v>
      </c>
      <c r="K52" s="2">
        <v>61.196964809361276</v>
      </c>
      <c r="L52" s="2">
        <v>76.744256348348998</v>
      </c>
      <c r="M52" s="2">
        <v>62.629434322224739</v>
      </c>
      <c r="N52" s="2">
        <v>70.549094705577744</v>
      </c>
      <c r="O52" s="2">
        <v>74.955044903343989</v>
      </c>
      <c r="P52" s="2">
        <v>59.163415419327045</v>
      </c>
      <c r="Q52" s="2">
        <v>66.091969877192639</v>
      </c>
      <c r="R52" s="2">
        <v>78.84336648025581</v>
      </c>
      <c r="S52" s="2">
        <v>69.298060686850718</v>
      </c>
      <c r="T52" s="2">
        <v>76.389137901883373</v>
      </c>
      <c r="V52" s="2">
        <f t="shared" si="16"/>
        <v>9.6397995000500885</v>
      </c>
      <c r="W52" s="2">
        <f t="shared" si="48"/>
        <v>-6.0286325690052536</v>
      </c>
      <c r="X52" s="2">
        <f t="shared" si="49"/>
        <v>4.2448471792848892</v>
      </c>
      <c r="Y52" s="2">
        <f t="shared" si="50"/>
        <v>-0.78723200587774045</v>
      </c>
      <c r="Z52" s="2">
        <f t="shared" si="32"/>
        <v>3.989680238887658</v>
      </c>
      <c r="AA52" s="2">
        <f t="shared" si="33"/>
        <v>3.6638076358950826</v>
      </c>
      <c r="AB52" s="2">
        <f t="shared" si="34"/>
        <v>6.5539796821102669</v>
      </c>
      <c r="AC52" s="2">
        <f t="shared" si="35"/>
        <v>5.0682492556099845</v>
      </c>
      <c r="AD52" s="2">
        <f t="shared" si="36"/>
        <v>21.642653910981252</v>
      </c>
      <c r="AE52" s="2">
        <f t="shared" si="37"/>
        <v>1.3714395221557965</v>
      </c>
      <c r="AF52" s="2">
        <f t="shared" si="38"/>
        <v>3.0709801139844615</v>
      </c>
      <c r="AG52" s="2">
        <f t="shared" si="39"/>
        <v>7.214389796728355</v>
      </c>
      <c r="AH52" s="2">
        <f t="shared" si="40"/>
        <v>-5.4991687278259889</v>
      </c>
      <c r="AI52" s="2">
        <f t="shared" si="41"/>
        <v>6.0382389804352243</v>
      </c>
      <c r="AJ52" s="2">
        <f t="shared" si="42"/>
        <v>-13.894968689149792</v>
      </c>
      <c r="AK52" s="2">
        <f t="shared" si="43"/>
        <v>4.6479609323899069</v>
      </c>
      <c r="AL52" s="2">
        <f t="shared" si="44"/>
        <v>2.6093874960500187</v>
      </c>
      <c r="AM52" s="2">
        <f t="shared" si="45"/>
        <v>-3.3180080785481749</v>
      </c>
      <c r="AN52" s="2">
        <f t="shared" si="46"/>
        <v>2.6867817255750168</v>
      </c>
      <c r="AP52">
        <f>AP48+1</f>
        <v>2013</v>
      </c>
      <c r="AQ52" t="s">
        <v>21</v>
      </c>
      <c r="AR52" s="7">
        <f t="shared" ref="AR52:BJ52" si="74">AVERAGE(B148:B150)</f>
        <v>110.94006686046019</v>
      </c>
      <c r="AS52" s="7">
        <f t="shared" si="74"/>
        <v>106.58824922414213</v>
      </c>
      <c r="AT52" s="7">
        <f t="shared" si="74"/>
        <v>103.0702724034705</v>
      </c>
      <c r="AU52" s="7">
        <f t="shared" si="74"/>
        <v>94.044932826878835</v>
      </c>
      <c r="AV52" s="7">
        <f t="shared" si="74"/>
        <v>93.014032077153004</v>
      </c>
      <c r="AW52" s="7">
        <f t="shared" si="74"/>
        <v>99.618551165270631</v>
      </c>
      <c r="AX52" s="7">
        <f t="shared" si="74"/>
        <v>100.63531374395787</v>
      </c>
      <c r="AY52" s="7">
        <f t="shared" si="74"/>
        <v>91.252619567248985</v>
      </c>
      <c r="AZ52" s="7">
        <f t="shared" si="74"/>
        <v>92.741433468598601</v>
      </c>
      <c r="BA52" s="7">
        <f t="shared" si="74"/>
        <v>101.66487242570527</v>
      </c>
      <c r="BB52" s="7">
        <f t="shared" si="74"/>
        <v>103.22074152978865</v>
      </c>
      <c r="BC52" s="7">
        <f t="shared" si="74"/>
        <v>92.928657752840422</v>
      </c>
      <c r="BD52" s="7">
        <f t="shared" si="74"/>
        <v>101.49266611088304</v>
      </c>
      <c r="BE52" s="7">
        <f t="shared" si="74"/>
        <v>93.284103643444368</v>
      </c>
      <c r="BF52" s="7">
        <f t="shared" si="74"/>
        <v>106.88348673426468</v>
      </c>
      <c r="BG52" s="7">
        <f t="shared" si="74"/>
        <v>89.839365973071949</v>
      </c>
      <c r="BH52" s="7">
        <f t="shared" si="74"/>
        <v>94.39633788584581</v>
      </c>
      <c r="BI52" s="7">
        <f t="shared" si="74"/>
        <v>99.068752747853409</v>
      </c>
      <c r="BJ52" s="7">
        <f t="shared" si="74"/>
        <v>100.28947203188807</v>
      </c>
      <c r="BL52" s="10">
        <f t="shared" si="61"/>
        <v>4.1725040200761896</v>
      </c>
      <c r="BM52" s="10">
        <f t="shared" si="61"/>
        <v>-0.92344899778754552</v>
      </c>
      <c r="BN52" s="10">
        <f t="shared" si="61"/>
        <v>2.3944391988546698</v>
      </c>
      <c r="BO52" s="10">
        <f t="shared" si="61"/>
        <v>2.0838937000237934</v>
      </c>
      <c r="BP52" s="10">
        <f t="shared" si="61"/>
        <v>-0.35366729525752305</v>
      </c>
      <c r="BQ52" s="10">
        <f t="shared" si="61"/>
        <v>2.4619293522731169</v>
      </c>
      <c r="BR52" s="10">
        <f t="shared" si="61"/>
        <v>2.8536247480680288</v>
      </c>
      <c r="BS52" s="10">
        <f t="shared" si="61"/>
        <v>3.4418325242929484</v>
      </c>
      <c r="BT52" s="10">
        <f t="shared" si="61"/>
        <v>0.47290142357438469</v>
      </c>
      <c r="BU52" s="10">
        <f t="shared" si="61"/>
        <v>10.673432890238217</v>
      </c>
      <c r="BV52" s="10">
        <f t="shared" si="61"/>
        <v>6.2169567914859556</v>
      </c>
      <c r="BW52" s="10">
        <f t="shared" si="61"/>
        <v>0.58741085920523517</v>
      </c>
      <c r="BX52" s="10">
        <f t="shared" si="61"/>
        <v>2.0035674714077913</v>
      </c>
      <c r="BY52" s="10">
        <f t="shared" si="61"/>
        <v>7.8649131655802904</v>
      </c>
      <c r="BZ52" s="10">
        <f t="shared" si="61"/>
        <v>6.6453066671056717</v>
      </c>
      <c r="CA52" s="10">
        <f t="shared" si="61"/>
        <v>-1.3422447749725137</v>
      </c>
      <c r="CB52" s="10">
        <f t="shared" si="59"/>
        <v>-0.12750544496913108</v>
      </c>
      <c r="CC52" s="10">
        <f t="shared" si="59"/>
        <v>-0.3559147965610947</v>
      </c>
      <c r="CD52" s="10">
        <f t="shared" si="59"/>
        <v>2.9855919287339105</v>
      </c>
    </row>
    <row r="53" spans="1:82" x14ac:dyDescent="0.25">
      <c r="A53" s="1">
        <v>38384</v>
      </c>
      <c r="B53" s="2">
        <v>86.557840522861085</v>
      </c>
      <c r="C53" s="2">
        <v>84.500833160885449</v>
      </c>
      <c r="D53" s="2">
        <v>85.920601039806499</v>
      </c>
      <c r="E53" s="2">
        <v>73.473990912884304</v>
      </c>
      <c r="F53" s="2">
        <v>105.30247169454367</v>
      </c>
      <c r="G53" s="2">
        <v>85.2582123028306</v>
      </c>
      <c r="H53" s="2">
        <v>77.926639244831961</v>
      </c>
      <c r="I53" s="2">
        <v>69.88502333011705</v>
      </c>
      <c r="J53" s="2">
        <v>43.58569887295409</v>
      </c>
      <c r="K53" s="2">
        <v>42.111199884850414</v>
      </c>
      <c r="L53" s="2">
        <v>74.252107181710187</v>
      </c>
      <c r="M53" s="2">
        <v>64.57940724381406</v>
      </c>
      <c r="N53" s="2">
        <v>72.216475688924277</v>
      </c>
      <c r="O53" s="2">
        <v>55.674734956284198</v>
      </c>
      <c r="P53" s="2">
        <v>50.647289066761424</v>
      </c>
      <c r="Q53" s="2">
        <v>61.242805490897652</v>
      </c>
      <c r="R53" s="2">
        <v>77.938923889262739</v>
      </c>
      <c r="S53" s="2">
        <v>78.568730603389895</v>
      </c>
      <c r="T53" s="2">
        <v>74.738399109826645</v>
      </c>
      <c r="V53" s="2">
        <f t="shared" si="16"/>
        <v>9.3971732838651576</v>
      </c>
      <c r="W53" s="2">
        <f t="shared" si="48"/>
        <v>-5.9812718184986835</v>
      </c>
      <c r="X53" s="2">
        <f t="shared" si="49"/>
        <v>3.8860823583093804</v>
      </c>
      <c r="Y53" s="2">
        <f t="shared" si="50"/>
        <v>-2.579372250401903</v>
      </c>
      <c r="Z53" s="2">
        <f t="shared" si="32"/>
        <v>2.6881187896329379</v>
      </c>
      <c r="AA53" s="2">
        <f t="shared" si="33"/>
        <v>1.0974721132939464</v>
      </c>
      <c r="AB53" s="2">
        <f t="shared" si="34"/>
        <v>1.5449366991985301</v>
      </c>
      <c r="AC53" s="2">
        <f t="shared" si="35"/>
        <v>8.832733976573067</v>
      </c>
      <c r="AD53" s="2">
        <f t="shared" si="36"/>
        <v>14.779943710616436</v>
      </c>
      <c r="AE53" s="2">
        <f t="shared" si="37"/>
        <v>-3.0733803725294706</v>
      </c>
      <c r="AF53" s="2">
        <f t="shared" si="38"/>
        <v>3.1221609372959307</v>
      </c>
      <c r="AG53" s="2">
        <f t="shared" si="39"/>
        <v>-2.8325682364868783</v>
      </c>
      <c r="AH53" s="2">
        <f t="shared" si="40"/>
        <v>-3.8021444427730131</v>
      </c>
      <c r="AI53" s="2">
        <f t="shared" si="41"/>
        <v>9.8998947009252731</v>
      </c>
      <c r="AJ53" s="2">
        <f t="shared" si="42"/>
        <v>-8.1635832658105727</v>
      </c>
      <c r="AK53" s="2">
        <f t="shared" si="43"/>
        <v>-7.7353668769021056E-2</v>
      </c>
      <c r="AL53" s="2">
        <f t="shared" si="44"/>
        <v>1.5005162739310123</v>
      </c>
      <c r="AM53" s="2">
        <f t="shared" si="45"/>
        <v>1.1773460406685103</v>
      </c>
      <c r="AN53" s="2">
        <f t="shared" si="46"/>
        <v>2.3494429248210906</v>
      </c>
      <c r="AQ53" t="s">
        <v>22</v>
      </c>
      <c r="AR53" s="7">
        <f t="shared" ref="AR53:BJ53" si="75">AVERAGE(B151:B153)</f>
        <v>100.76538226606995</v>
      </c>
      <c r="AS53" s="7">
        <f t="shared" si="75"/>
        <v>95.314456561382272</v>
      </c>
      <c r="AT53" s="7">
        <f t="shared" si="75"/>
        <v>99.933771190312584</v>
      </c>
      <c r="AU53" s="7">
        <f t="shared" si="75"/>
        <v>92.189158528458236</v>
      </c>
      <c r="AV53" s="7">
        <f t="shared" si="75"/>
        <v>101.62166461048166</v>
      </c>
      <c r="AW53" s="7">
        <f t="shared" si="75"/>
        <v>98.379852649170729</v>
      </c>
      <c r="AX53" s="7">
        <f t="shared" si="75"/>
        <v>99.145888912591928</v>
      </c>
      <c r="AY53" s="7">
        <f t="shared" si="75"/>
        <v>97.61683936924328</v>
      </c>
      <c r="AZ53" s="7">
        <f t="shared" si="75"/>
        <v>99.667733607924575</v>
      </c>
      <c r="BA53" s="7">
        <f t="shared" si="75"/>
        <v>97.362180378297793</v>
      </c>
      <c r="BB53" s="7">
        <f t="shared" si="75"/>
        <v>100.27238354723038</v>
      </c>
      <c r="BC53" s="7">
        <f t="shared" si="75"/>
        <v>99.013007590979683</v>
      </c>
      <c r="BD53" s="7">
        <f t="shared" si="75"/>
        <v>97.146687649019142</v>
      </c>
      <c r="BE53" s="7">
        <f t="shared" si="75"/>
        <v>88.937093391976319</v>
      </c>
      <c r="BF53" s="7">
        <f t="shared" si="75"/>
        <v>91.825603243962334</v>
      </c>
      <c r="BG53" s="7">
        <f t="shared" si="75"/>
        <v>99.447110458745513</v>
      </c>
      <c r="BH53" s="7">
        <f t="shared" si="75"/>
        <v>99.74125764438395</v>
      </c>
      <c r="BI53" s="7">
        <f t="shared" si="75"/>
        <v>98.476609582459744</v>
      </c>
      <c r="BJ53" s="7">
        <f t="shared" si="75"/>
        <v>98.350776047138552</v>
      </c>
      <c r="BL53" s="10">
        <f t="shared" si="61"/>
        <v>3.7172639349587229</v>
      </c>
      <c r="BM53" s="10">
        <f t="shared" si="61"/>
        <v>0.75063902703702468</v>
      </c>
      <c r="BN53" s="10">
        <f t="shared" si="61"/>
        <v>5.7175077160685532</v>
      </c>
      <c r="BO53" s="10">
        <f t="shared" si="61"/>
        <v>5.6676745001289532</v>
      </c>
      <c r="BP53" s="10">
        <f t="shared" si="61"/>
        <v>4.0266721777529426</v>
      </c>
      <c r="BQ53" s="10">
        <f t="shared" si="61"/>
        <v>3.0550158670623802</v>
      </c>
      <c r="BR53" s="10">
        <f t="shared" si="61"/>
        <v>5.7684772369962047</v>
      </c>
      <c r="BS53" s="10">
        <f t="shared" si="61"/>
        <v>1.0169635243312314</v>
      </c>
      <c r="BT53" s="10">
        <f t="shared" si="61"/>
        <v>1.2928035355822516</v>
      </c>
      <c r="BU53" s="10">
        <f t="shared" si="61"/>
        <v>12.948710495552547</v>
      </c>
      <c r="BV53" s="10">
        <f t="shared" si="61"/>
        <v>2.150196634568772</v>
      </c>
      <c r="BW53" s="10">
        <f t="shared" si="61"/>
        <v>6.1153281685498513</v>
      </c>
      <c r="BX53" s="10">
        <f t="shared" si="61"/>
        <v>7.9809968273077487</v>
      </c>
      <c r="BY53" s="10">
        <f t="shared" si="61"/>
        <v>14.925951286398686</v>
      </c>
      <c r="BZ53" s="10">
        <f t="shared" si="61"/>
        <v>5.3108050709020915</v>
      </c>
      <c r="CA53" s="10">
        <f t="shared" si="61"/>
        <v>6.3109579657872956</v>
      </c>
      <c r="CB53" s="10">
        <f t="shared" si="59"/>
        <v>3.7390903561882283</v>
      </c>
      <c r="CC53" s="10">
        <f t="shared" si="59"/>
        <v>1.2023845108079172</v>
      </c>
      <c r="CD53" s="10">
        <f t="shared" si="59"/>
        <v>4.4173089207587282</v>
      </c>
    </row>
    <row r="54" spans="1:82" x14ac:dyDescent="0.25">
      <c r="A54" s="1">
        <v>38412</v>
      </c>
      <c r="B54" s="2">
        <v>90.851772105624235</v>
      </c>
      <c r="C54" s="2">
        <v>82.953265170272232</v>
      </c>
      <c r="D54" s="2">
        <v>82.338150357190159</v>
      </c>
      <c r="E54" s="2">
        <v>77.042204188495845</v>
      </c>
      <c r="F54" s="2">
        <v>102.32247841565548</v>
      </c>
      <c r="G54" s="2">
        <v>85.192873241739377</v>
      </c>
      <c r="H54" s="2">
        <v>87.115951826446732</v>
      </c>
      <c r="I54" s="2">
        <v>65.345134263022928</v>
      </c>
      <c r="J54" s="2">
        <v>45.857578249551374</v>
      </c>
      <c r="K54" s="2">
        <v>43.576612551533884</v>
      </c>
      <c r="L54" s="2">
        <v>74.345361822820465</v>
      </c>
      <c r="M54" s="2">
        <v>67.853308216758762</v>
      </c>
      <c r="N54" s="2">
        <v>75.737447017730261</v>
      </c>
      <c r="O54" s="2">
        <v>53.675976226609066</v>
      </c>
      <c r="P54" s="2">
        <v>83.506369312738499</v>
      </c>
      <c r="Q54" s="2">
        <v>49.663403137790873</v>
      </c>
      <c r="R54" s="2">
        <v>80.009389703970015</v>
      </c>
      <c r="S54" s="2">
        <v>81.246372387860191</v>
      </c>
      <c r="T54" s="2">
        <v>78.240760206670345</v>
      </c>
      <c r="V54" s="2">
        <f t="shared" si="16"/>
        <v>8.701006677861514</v>
      </c>
      <c r="W54" s="2">
        <f t="shared" si="48"/>
        <v>-8.906565981465647</v>
      </c>
      <c r="X54" s="2">
        <f t="shared" si="49"/>
        <v>1.0943831959343555</v>
      </c>
      <c r="Y54" s="2">
        <f t="shared" si="50"/>
        <v>-0.96593572729094035</v>
      </c>
      <c r="Z54" s="2">
        <f t="shared" si="32"/>
        <v>3.6466155808412566</v>
      </c>
      <c r="AA54" s="2">
        <f t="shared" si="33"/>
        <v>1.7262866897511628</v>
      </c>
      <c r="AB54" s="2">
        <f t="shared" si="34"/>
        <v>8.4677795049268809</v>
      </c>
      <c r="AC54" s="2">
        <f t="shared" si="35"/>
        <v>-0.99792755963738955</v>
      </c>
      <c r="AD54" s="2">
        <f t="shared" si="36"/>
        <v>10.417309602354962</v>
      </c>
      <c r="AE54" s="2">
        <f t="shared" si="37"/>
        <v>-1.0109609291423141</v>
      </c>
      <c r="AF54" s="2">
        <f t="shared" si="38"/>
        <v>2.6205504384337246</v>
      </c>
      <c r="AG54" s="2">
        <f t="shared" si="39"/>
        <v>-3.6232905066651284</v>
      </c>
      <c r="AH54" s="2">
        <f t="shared" si="40"/>
        <v>-6.9632068923577606</v>
      </c>
      <c r="AI54" s="2">
        <f t="shared" si="41"/>
        <v>4.4778590789086792</v>
      </c>
      <c r="AJ54" s="2">
        <f t="shared" si="42"/>
        <v>42.66440540704113</v>
      </c>
      <c r="AK54" s="2">
        <f t="shared" si="43"/>
        <v>0.95684909893411429</v>
      </c>
      <c r="AL54" s="2">
        <f t="shared" si="44"/>
        <v>2.3511623038129841</v>
      </c>
      <c r="AM54" s="2">
        <f t="shared" si="45"/>
        <v>5.85705893835231</v>
      </c>
      <c r="AN54" s="2">
        <f t="shared" si="46"/>
        <v>5.1672919410756748</v>
      </c>
      <c r="AQ54" t="s">
        <v>23</v>
      </c>
      <c r="AR54" s="7">
        <f t="shared" ref="AR54:BJ54" si="76">AVERAGE(B154:B156)</f>
        <v>93.008256242565395</v>
      </c>
      <c r="AS54" s="7">
        <f t="shared" si="76"/>
        <v>91.636940131807265</v>
      </c>
      <c r="AT54" s="7">
        <f t="shared" si="76"/>
        <v>94.084442194385204</v>
      </c>
      <c r="AU54" s="7">
        <f t="shared" si="76"/>
        <v>102.16345237802518</v>
      </c>
      <c r="AV54" s="7">
        <f t="shared" si="76"/>
        <v>98.753907076989663</v>
      </c>
      <c r="AW54" s="7">
        <f t="shared" si="76"/>
        <v>97.621445864822604</v>
      </c>
      <c r="AX54" s="7">
        <f t="shared" si="76"/>
        <v>95.641712605165665</v>
      </c>
      <c r="AY54" s="7">
        <f t="shared" si="76"/>
        <v>100.84782406953506</v>
      </c>
      <c r="AZ54" s="7">
        <f t="shared" si="76"/>
        <v>98.047584471280359</v>
      </c>
      <c r="BA54" s="7">
        <f t="shared" si="76"/>
        <v>99.326636897395815</v>
      </c>
      <c r="BB54" s="7">
        <f t="shared" si="76"/>
        <v>98.149362911007145</v>
      </c>
      <c r="BC54" s="7">
        <f t="shared" si="76"/>
        <v>97.979804632280377</v>
      </c>
      <c r="BD54" s="7">
        <f t="shared" si="76"/>
        <v>92.062603433626109</v>
      </c>
      <c r="BE54" s="7">
        <f t="shared" si="76"/>
        <v>103.92407610973872</v>
      </c>
      <c r="BF54" s="7">
        <f t="shared" si="76"/>
        <v>109.52305297507003</v>
      </c>
      <c r="BG54" s="7">
        <f t="shared" si="76"/>
        <v>103.22271856758294</v>
      </c>
      <c r="BH54" s="7">
        <f t="shared" si="76"/>
        <v>104.13395573265895</v>
      </c>
      <c r="BI54" s="7">
        <f t="shared" si="76"/>
        <v>98.748465144280203</v>
      </c>
      <c r="BJ54" s="7">
        <f t="shared" si="76"/>
        <v>97.928645429476617</v>
      </c>
      <c r="BL54" s="10">
        <f t="shared" si="61"/>
        <v>2.761133390436072</v>
      </c>
      <c r="BM54" s="10">
        <f t="shared" si="61"/>
        <v>-0.87425287382339434</v>
      </c>
      <c r="BN54" s="10">
        <f t="shared" si="61"/>
        <v>1.8296532758742359</v>
      </c>
      <c r="BO54" s="10">
        <f t="shared" si="61"/>
        <v>5.6929577372053757</v>
      </c>
      <c r="BP54" s="10">
        <f t="shared" si="61"/>
        <v>5.3220869607707044</v>
      </c>
      <c r="BQ54" s="10">
        <f t="shared" si="61"/>
        <v>3.8341307213647582</v>
      </c>
      <c r="BR54" s="10">
        <f t="shared" si="61"/>
        <v>5.1642022055362844</v>
      </c>
      <c r="BS54" s="10">
        <f t="shared" si="61"/>
        <v>4.5532959649043505</v>
      </c>
      <c r="BT54" s="10">
        <f t="shared" si="61"/>
        <v>9.160199996234013</v>
      </c>
      <c r="BU54" s="10">
        <f t="shared" si="61"/>
        <v>11.741445973223776</v>
      </c>
      <c r="BV54" s="10">
        <f t="shared" si="61"/>
        <v>1.2541410801658373</v>
      </c>
      <c r="BW54" s="10">
        <f t="shared" si="61"/>
        <v>4.1393475886299029</v>
      </c>
      <c r="BX54" s="10">
        <f t="shared" si="61"/>
        <v>8.3880012670097983</v>
      </c>
      <c r="BY54" s="10">
        <f t="shared" si="61"/>
        <v>8.2646268291393596</v>
      </c>
      <c r="BZ54" s="10">
        <f t="shared" si="61"/>
        <v>1.8616360908274174</v>
      </c>
      <c r="CA54" s="10">
        <f t="shared" ref="CA54:CD55" si="77">BG54/BG50*100-100</f>
        <v>3.2860083119785344</v>
      </c>
      <c r="CB54" s="10">
        <f t="shared" si="77"/>
        <v>1.6508378480486101</v>
      </c>
      <c r="CC54" s="10">
        <f t="shared" si="77"/>
        <v>2.0185440901088612</v>
      </c>
      <c r="CD54" s="10">
        <f t="shared" si="77"/>
        <v>3.7939737254323376</v>
      </c>
    </row>
    <row r="55" spans="1:82" x14ac:dyDescent="0.25">
      <c r="A55" s="1">
        <v>38443</v>
      </c>
      <c r="B55" s="2">
        <v>88.666036362401044</v>
      </c>
      <c r="C55" s="2">
        <v>77.624908044941947</v>
      </c>
      <c r="D55" s="2">
        <v>83.293834735258784</v>
      </c>
      <c r="E55" s="2">
        <v>71.660494747870331</v>
      </c>
      <c r="F55" s="2">
        <v>103.09448326154805</v>
      </c>
      <c r="G55" s="2">
        <v>84.572285047183243</v>
      </c>
      <c r="H55" s="2">
        <v>78.643011854911364</v>
      </c>
      <c r="I55" s="2">
        <v>82.204188228505004</v>
      </c>
      <c r="J55" s="2">
        <v>48.482618038781837</v>
      </c>
      <c r="K55" s="2">
        <v>47.121512366698013</v>
      </c>
      <c r="L55" s="2">
        <v>76.424480594220569</v>
      </c>
      <c r="M55" s="2">
        <v>70.105360457068969</v>
      </c>
      <c r="N55" s="2">
        <v>73.802158512696764</v>
      </c>
      <c r="O55" s="2">
        <v>48.819760200333867</v>
      </c>
      <c r="P55" s="2">
        <v>55.741666518100338</v>
      </c>
      <c r="Q55" s="2">
        <v>63.935876257529763</v>
      </c>
      <c r="R55" s="2">
        <v>84.133871941905539</v>
      </c>
      <c r="S55" s="2">
        <v>79.257957574143234</v>
      </c>
      <c r="T55" s="2">
        <v>76.095399854631822</v>
      </c>
      <c r="V55" s="2">
        <f t="shared" si="16"/>
        <v>8.4022448337543096</v>
      </c>
      <c r="W55" s="2">
        <f t="shared" si="48"/>
        <v>-1.810356602764756</v>
      </c>
      <c r="X55" s="2">
        <f t="shared" si="49"/>
        <v>8.488907207229218</v>
      </c>
      <c r="Y55" s="2">
        <f t="shared" si="50"/>
        <v>4.6943474120413953</v>
      </c>
      <c r="Z55" s="2">
        <f t="shared" si="32"/>
        <v>4.5695359546074741</v>
      </c>
      <c r="AA55" s="2">
        <f t="shared" si="33"/>
        <v>6.3063395384219234</v>
      </c>
      <c r="AB55" s="2">
        <f t="shared" si="34"/>
        <v>1.4115248307509489</v>
      </c>
      <c r="AC55" s="2">
        <f t="shared" si="35"/>
        <v>6.2977404787939832</v>
      </c>
      <c r="AD55" s="2">
        <f t="shared" si="36"/>
        <v>12.971043399837541</v>
      </c>
      <c r="AE55" s="2">
        <f t="shared" si="37"/>
        <v>8.6445531880235933</v>
      </c>
      <c r="AF55" s="2">
        <f t="shared" si="38"/>
        <v>2.1319203579301274</v>
      </c>
      <c r="AG55" s="2">
        <f t="shared" si="39"/>
        <v>-3.7323963930620323</v>
      </c>
      <c r="AH55" s="2">
        <f t="shared" si="40"/>
        <v>-6.8139648705057567</v>
      </c>
      <c r="AI55" s="2">
        <f t="shared" si="41"/>
        <v>6.0697806698790373</v>
      </c>
      <c r="AJ55" s="2">
        <f t="shared" si="42"/>
        <v>-14.596483758655936</v>
      </c>
      <c r="AK55" s="2">
        <f t="shared" si="43"/>
        <v>7.6173022278939868</v>
      </c>
      <c r="AL55" s="2">
        <f t="shared" si="44"/>
        <v>2.1993095678958952</v>
      </c>
      <c r="AM55" s="2">
        <f t="shared" si="45"/>
        <v>6.5053151598447556</v>
      </c>
      <c r="AN55" s="2">
        <f t="shared" si="46"/>
        <v>4.5126959056493945</v>
      </c>
      <c r="AQ55" t="s">
        <v>24</v>
      </c>
      <c r="AR55" s="7">
        <f t="shared" ref="AR55:BJ55" si="78">AVERAGE(B157:B159)</f>
        <v>95.286294630904436</v>
      </c>
      <c r="AS55" s="7">
        <f t="shared" si="78"/>
        <v>106.46035408266829</v>
      </c>
      <c r="AT55" s="7">
        <f t="shared" si="78"/>
        <v>102.91151421183173</v>
      </c>
      <c r="AU55" s="7">
        <f t="shared" si="78"/>
        <v>111.60245626663776</v>
      </c>
      <c r="AV55" s="7">
        <f t="shared" si="78"/>
        <v>106.61039623537567</v>
      </c>
      <c r="AW55" s="7">
        <f t="shared" si="78"/>
        <v>104.38015032073598</v>
      </c>
      <c r="AX55" s="7">
        <f t="shared" si="78"/>
        <v>104.57708473828461</v>
      </c>
      <c r="AY55" s="7">
        <f t="shared" si="78"/>
        <v>110.28271699397267</v>
      </c>
      <c r="AZ55" s="7">
        <f t="shared" si="78"/>
        <v>109.54324845219644</v>
      </c>
      <c r="BA55" s="7">
        <f t="shared" si="78"/>
        <v>101.64631029860119</v>
      </c>
      <c r="BB55" s="7">
        <f t="shared" si="78"/>
        <v>98.357512011973924</v>
      </c>
      <c r="BC55" s="7">
        <f t="shared" si="78"/>
        <v>110.07853002389952</v>
      </c>
      <c r="BD55" s="7">
        <f t="shared" si="78"/>
        <v>109.29804280647168</v>
      </c>
      <c r="BE55" s="7">
        <f t="shared" si="78"/>
        <v>113.85472685484056</v>
      </c>
      <c r="BF55" s="7">
        <f t="shared" si="78"/>
        <v>91.767857046702986</v>
      </c>
      <c r="BG55" s="7">
        <f t="shared" si="78"/>
        <v>107.49080500059961</v>
      </c>
      <c r="BH55" s="7">
        <f t="shared" si="78"/>
        <v>101.72844873711132</v>
      </c>
      <c r="BI55" s="7">
        <f t="shared" si="78"/>
        <v>103.70617252540664</v>
      </c>
      <c r="BJ55" s="7">
        <f t="shared" si="78"/>
        <v>103.43110649149668</v>
      </c>
      <c r="BL55" s="10">
        <f t="shared" ref="BL55:BZ55" si="79">AR55/AR51*100-100</f>
        <v>3.348248174946562</v>
      </c>
      <c r="BM55" s="10">
        <f t="shared" si="79"/>
        <v>10.366133710584904</v>
      </c>
      <c r="BN55" s="10">
        <f t="shared" si="79"/>
        <v>1.9533058574115074</v>
      </c>
      <c r="BO55" s="10">
        <f t="shared" si="79"/>
        <v>6.0812246195091291</v>
      </c>
      <c r="BP55" s="10">
        <f t="shared" si="79"/>
        <v>4.8704404403644901</v>
      </c>
      <c r="BQ55" s="10">
        <f t="shared" si="79"/>
        <v>3.3353170987465717</v>
      </c>
      <c r="BR55" s="10">
        <f t="shared" si="79"/>
        <v>2.904653461226232</v>
      </c>
      <c r="BS55" s="10">
        <f t="shared" si="79"/>
        <v>3.4671212493000496</v>
      </c>
      <c r="BT55" s="10">
        <f t="shared" si="79"/>
        <v>2.6617372277387403</v>
      </c>
      <c r="BU55" s="10">
        <f t="shared" si="79"/>
        <v>7.4038340261975151</v>
      </c>
      <c r="BV55" s="10">
        <f t="shared" si="79"/>
        <v>2.700428005098928</v>
      </c>
      <c r="BW55" s="10">
        <f t="shared" si="79"/>
        <v>-1.8764864697405983</v>
      </c>
      <c r="BX55" s="10">
        <f t="shared" si="79"/>
        <v>1.2846991081941752</v>
      </c>
      <c r="BY55" s="10">
        <f t="shared" si="79"/>
        <v>4.0101368384943328</v>
      </c>
      <c r="BZ55" s="10">
        <f t="shared" si="79"/>
        <v>2.7215119245811223</v>
      </c>
      <c r="CA55" s="10">
        <f t="shared" si="77"/>
        <v>0.48242354464854031</v>
      </c>
      <c r="CB55" s="10">
        <f t="shared" si="77"/>
        <v>1.0070507025567395</v>
      </c>
      <c r="CC55" s="10">
        <f t="shared" si="77"/>
        <v>1.029747824347794</v>
      </c>
      <c r="CD55" s="10">
        <f t="shared" si="77"/>
        <v>2.8064256835047132</v>
      </c>
    </row>
    <row r="56" spans="1:82" x14ac:dyDescent="0.25">
      <c r="A56" s="1">
        <v>38473</v>
      </c>
      <c r="B56" s="2">
        <v>80.721402255041397</v>
      </c>
      <c r="C56" s="2">
        <v>80.997284736711123</v>
      </c>
      <c r="D56" s="2">
        <v>83.368392171507224</v>
      </c>
      <c r="E56" s="2">
        <v>70.149166905651484</v>
      </c>
      <c r="F56" s="2">
        <v>101.5426955961632</v>
      </c>
      <c r="G56" s="2">
        <v>75.229437167270873</v>
      </c>
      <c r="H56" s="2">
        <v>79.060188282765054</v>
      </c>
      <c r="I56" s="2">
        <v>78.194696650265811</v>
      </c>
      <c r="J56" s="2">
        <v>42.138914913474139</v>
      </c>
      <c r="K56" s="2">
        <v>48.306764173489164</v>
      </c>
      <c r="L56" s="2">
        <v>76.293896080774772</v>
      </c>
      <c r="M56" s="2">
        <v>64.775891336177779</v>
      </c>
      <c r="N56" s="2">
        <v>66.249146167010437</v>
      </c>
      <c r="O56" s="2">
        <v>44.738347398478439</v>
      </c>
      <c r="P56" s="2">
        <v>61.369158587266185</v>
      </c>
      <c r="Q56" s="2">
        <v>75.656453443853223</v>
      </c>
      <c r="R56" s="2">
        <v>82.558867549421677</v>
      </c>
      <c r="S56" s="2">
        <v>89.304963225932553</v>
      </c>
      <c r="T56" s="2">
        <v>73.978056162457719</v>
      </c>
      <c r="V56" s="2">
        <f t="shared" si="16"/>
        <v>4.9500044284292102</v>
      </c>
      <c r="W56" s="2">
        <f t="shared" si="48"/>
        <v>-8.835124731575803</v>
      </c>
      <c r="X56" s="2">
        <f t="shared" si="49"/>
        <v>9.8754420869309598</v>
      </c>
      <c r="Y56" s="2">
        <f t="shared" si="50"/>
        <v>3.0532327582195649</v>
      </c>
      <c r="Z56" s="2">
        <f t="shared" si="32"/>
        <v>5.158250812807168</v>
      </c>
      <c r="AA56" s="2">
        <f t="shared" si="33"/>
        <v>7.0698664877155863</v>
      </c>
      <c r="AB56" s="2">
        <f t="shared" si="34"/>
        <v>5.1320220214047225</v>
      </c>
      <c r="AC56" s="2">
        <f t="shared" si="35"/>
        <v>1.4557232130363076</v>
      </c>
      <c r="AD56" s="2">
        <f t="shared" si="36"/>
        <v>17.052871601523691</v>
      </c>
      <c r="AE56" s="2">
        <f t="shared" si="37"/>
        <v>16.879530703246701</v>
      </c>
      <c r="AF56" s="2">
        <f t="shared" si="38"/>
        <v>2.0331082832372545</v>
      </c>
      <c r="AG56" s="2">
        <f t="shared" si="39"/>
        <v>-0.37466940380083713</v>
      </c>
      <c r="AH56" s="2">
        <f t="shared" si="40"/>
        <v>-3.6619845052662612</v>
      </c>
      <c r="AI56" s="2">
        <f t="shared" si="41"/>
        <v>1.3394291009086743</v>
      </c>
      <c r="AJ56" s="2">
        <f t="shared" si="42"/>
        <v>7.9938114498050652</v>
      </c>
      <c r="AK56" s="2">
        <f t="shared" si="43"/>
        <v>2.6979662266953426</v>
      </c>
      <c r="AL56" s="2">
        <f t="shared" si="44"/>
        <v>2.4552787434887193</v>
      </c>
      <c r="AM56" s="2">
        <f t="shared" si="45"/>
        <v>13.354159649836618</v>
      </c>
      <c r="AN56" s="2">
        <f t="shared" si="46"/>
        <v>6.0588460053451172</v>
      </c>
    </row>
    <row r="57" spans="1:82" x14ac:dyDescent="0.25">
      <c r="A57" s="1">
        <v>38504</v>
      </c>
      <c r="B57" s="2">
        <v>76.985646057902272</v>
      </c>
      <c r="C57" s="2">
        <v>78.971557222025908</v>
      </c>
      <c r="D57" s="2">
        <v>75.401245547637657</v>
      </c>
      <c r="E57" s="2">
        <v>69.512436741097503</v>
      </c>
      <c r="F57" s="2">
        <v>93.892500823389199</v>
      </c>
      <c r="G57" s="2">
        <v>74.697616350900915</v>
      </c>
      <c r="H57" s="2">
        <v>75.43567652019739</v>
      </c>
      <c r="I57" s="2">
        <v>80.011172001472644</v>
      </c>
      <c r="J57" s="2">
        <v>43.438579070826705</v>
      </c>
      <c r="K57" s="2">
        <v>60.096646246872709</v>
      </c>
      <c r="L57" s="2">
        <v>74.864391269318403</v>
      </c>
      <c r="M57" s="2">
        <v>58.117195978706256</v>
      </c>
      <c r="N57" s="2">
        <v>57.659635620884337</v>
      </c>
      <c r="O57" s="2">
        <v>46.643974578927072</v>
      </c>
      <c r="P57" s="2">
        <v>47.31813235720729</v>
      </c>
      <c r="Q57" s="2">
        <v>86.030521406212941</v>
      </c>
      <c r="R57" s="2">
        <v>79.573340981532638</v>
      </c>
      <c r="S57" s="2">
        <v>85.294141876365444</v>
      </c>
      <c r="T57" s="2">
        <v>70.497010603546485</v>
      </c>
      <c r="V57" s="2">
        <f t="shared" si="16"/>
        <v>4.7899874257976762</v>
      </c>
      <c r="W57" s="2">
        <f t="shared" si="48"/>
        <v>-4.4924243143389333</v>
      </c>
      <c r="X57" s="2">
        <f t="shared" si="49"/>
        <v>1.7348072347649151</v>
      </c>
      <c r="Y57" s="2">
        <f t="shared" si="50"/>
        <v>3.048060299713498</v>
      </c>
      <c r="Z57" s="2">
        <f t="shared" si="32"/>
        <v>4.4996626050353115</v>
      </c>
      <c r="AA57" s="2">
        <f t="shared" si="33"/>
        <v>2.9884193908307424</v>
      </c>
      <c r="AB57" s="2">
        <f t="shared" si="34"/>
        <v>4.6975424167732029</v>
      </c>
      <c r="AC57" s="2">
        <f t="shared" si="35"/>
        <v>-1.1081688408279433</v>
      </c>
      <c r="AD57" s="2">
        <f t="shared" si="36"/>
        <v>14.240119498310904</v>
      </c>
      <c r="AE57" s="2">
        <f t="shared" si="37"/>
        <v>16.267973119412147</v>
      </c>
      <c r="AF57" s="2">
        <f t="shared" si="38"/>
        <v>2.1697996916308853</v>
      </c>
      <c r="AG57" s="2">
        <f t="shared" si="39"/>
        <v>1.7644376276001736</v>
      </c>
      <c r="AH57" s="2">
        <f t="shared" si="40"/>
        <v>-5.4431400921513386</v>
      </c>
      <c r="AI57" s="2">
        <f t="shared" si="41"/>
        <v>-10.87284732818614</v>
      </c>
      <c r="AJ57" s="2">
        <f t="shared" si="42"/>
        <v>39.726948280289719</v>
      </c>
      <c r="AK57" s="2">
        <f t="shared" si="43"/>
        <v>0.54656163191053508</v>
      </c>
      <c r="AL57" s="2">
        <f t="shared" si="44"/>
        <v>2.7274012419539417</v>
      </c>
      <c r="AM57" s="2">
        <f t="shared" si="45"/>
        <v>8.873033746464472</v>
      </c>
      <c r="AN57" s="2">
        <f t="shared" si="46"/>
        <v>4.4769913543026831</v>
      </c>
      <c r="BK57" t="s">
        <v>26</v>
      </c>
      <c r="BL57" s="7">
        <f>MIN(BL8:BL55)</f>
        <v>-7.9073403810211573</v>
      </c>
      <c r="BM57" s="7">
        <f t="shared" ref="BM57:CD57" si="80">MIN(BM8:BM55)</f>
        <v>-26.191965977459816</v>
      </c>
      <c r="BN57" s="7">
        <f t="shared" si="80"/>
        <v>-3.7007492663532986</v>
      </c>
      <c r="BO57" s="7">
        <f t="shared" si="80"/>
        <v>-3.4211768893217851</v>
      </c>
      <c r="BP57" s="7">
        <f t="shared" si="80"/>
        <v>-16.482332900773073</v>
      </c>
      <c r="BQ57" s="7">
        <f t="shared" si="80"/>
        <v>-5.7797266388286914</v>
      </c>
      <c r="BR57" s="7">
        <f t="shared" si="80"/>
        <v>-6.7622131944652182</v>
      </c>
      <c r="BS57" s="7">
        <f t="shared" si="80"/>
        <v>-1.8690116643415848</v>
      </c>
      <c r="BT57" s="7">
        <f t="shared" si="80"/>
        <v>-3.198475523801477</v>
      </c>
      <c r="BU57" s="7">
        <f t="shared" si="80"/>
        <v>-2.3151601583212198</v>
      </c>
      <c r="BV57" s="7">
        <f t="shared" si="80"/>
        <v>-1.7379939064940686</v>
      </c>
      <c r="BW57" s="7">
        <f t="shared" si="80"/>
        <v>-1.8764864697405983</v>
      </c>
      <c r="BX57" s="7">
        <f t="shared" si="80"/>
        <v>-5.4636236673498786</v>
      </c>
      <c r="BY57" s="7">
        <f t="shared" si="80"/>
        <v>-11.706387332759846</v>
      </c>
      <c r="BZ57" s="7">
        <f t="shared" si="80"/>
        <v>-3.1511634594910021</v>
      </c>
      <c r="CA57" s="7">
        <f t="shared" si="80"/>
        <v>-2.5642147814029528</v>
      </c>
      <c r="CB57" s="7">
        <f t="shared" si="80"/>
        <v>-3.9341727388538885</v>
      </c>
      <c r="CC57" s="7">
        <f t="shared" si="80"/>
        <v>-8.9291192170830129</v>
      </c>
      <c r="CD57" s="7">
        <f t="shared" si="80"/>
        <v>-0.95791981439711549</v>
      </c>
    </row>
    <row r="58" spans="1:82" x14ac:dyDescent="0.25">
      <c r="A58" s="1">
        <v>38534</v>
      </c>
      <c r="B58" s="2">
        <v>75.095972725996177</v>
      </c>
      <c r="C58" s="2">
        <v>81.860830906273208</v>
      </c>
      <c r="D58" s="2">
        <v>76.252565628082479</v>
      </c>
      <c r="E58" s="2">
        <v>75.704627471500331</v>
      </c>
      <c r="F58" s="2">
        <v>92.144361867857626</v>
      </c>
      <c r="G58" s="2">
        <v>73.948960563695451</v>
      </c>
      <c r="H58" s="2">
        <v>77.607368955311671</v>
      </c>
      <c r="I58" s="2">
        <v>73.495810105379249</v>
      </c>
      <c r="J58" s="2">
        <v>60.459611894622043</v>
      </c>
      <c r="K58" s="2">
        <v>54.482942608861215</v>
      </c>
      <c r="L58" s="2">
        <v>75.941953999714755</v>
      </c>
      <c r="M58" s="2">
        <v>63.512707103124406</v>
      </c>
      <c r="N58" s="2">
        <v>61.54154281324243</v>
      </c>
      <c r="O58" s="2">
        <v>63.087464033715726</v>
      </c>
      <c r="P58" s="2">
        <v>61.206611442402966</v>
      </c>
      <c r="Q58" s="2">
        <v>73.924210256504438</v>
      </c>
      <c r="R58" s="2">
        <v>88.76320049772643</v>
      </c>
      <c r="S58" s="2">
        <v>80.713213960331402</v>
      </c>
      <c r="T58" s="2">
        <v>73.10765357593273</v>
      </c>
      <c r="V58" s="2">
        <f t="shared" si="16"/>
        <v>3.0740148034381463</v>
      </c>
      <c r="W58" s="2">
        <f t="shared" si="48"/>
        <v>-2.4689986082950099</v>
      </c>
      <c r="X58" s="2">
        <f t="shared" si="49"/>
        <v>-1.993903492359749</v>
      </c>
      <c r="Y58" s="2">
        <f t="shared" si="50"/>
        <v>2.4952337401414013</v>
      </c>
      <c r="Z58" s="2">
        <f t="shared" si="32"/>
        <v>3.2981325743757424</v>
      </c>
      <c r="AA58" s="2">
        <f t="shared" si="33"/>
        <v>0.30660917210579441</v>
      </c>
      <c r="AB58" s="2">
        <f t="shared" si="34"/>
        <v>2.2396466964194275</v>
      </c>
      <c r="AC58" s="2">
        <f t="shared" si="35"/>
        <v>3.6849529133661889</v>
      </c>
      <c r="AD58" s="2">
        <f t="shared" si="36"/>
        <v>15.993356375204669</v>
      </c>
      <c r="AE58" s="2">
        <f t="shared" si="37"/>
        <v>22.597737211310815</v>
      </c>
      <c r="AF58" s="2">
        <f t="shared" si="38"/>
        <v>1.7343605884664157</v>
      </c>
      <c r="AG58" s="2">
        <f t="shared" si="39"/>
        <v>-1.0399075084972793</v>
      </c>
      <c r="AH58" s="2">
        <f t="shared" si="40"/>
        <v>-8.5422027699606389</v>
      </c>
      <c r="AI58" s="2">
        <f t="shared" si="41"/>
        <v>1.3354027512501858</v>
      </c>
      <c r="AJ58" s="2">
        <f t="shared" si="42"/>
        <v>19.618230026428066</v>
      </c>
      <c r="AK58" s="2">
        <f t="shared" si="43"/>
        <v>0.62906662488487086</v>
      </c>
      <c r="AL58" s="2">
        <f t="shared" si="44"/>
        <v>2.7816058044126919</v>
      </c>
      <c r="AM58" s="2">
        <f t="shared" si="45"/>
        <v>-1.154736810805133</v>
      </c>
      <c r="AN58" s="2">
        <f t="shared" si="46"/>
        <v>2.3118253503099879</v>
      </c>
      <c r="BK58" t="s">
        <v>27</v>
      </c>
      <c r="BL58" s="7">
        <f>MAX(BL8:BL55)</f>
        <v>11.086285215978918</v>
      </c>
      <c r="BM58" s="7">
        <f t="shared" ref="BM58:CD58" si="81">MAX(BM8:BM55)</f>
        <v>37.47959093308836</v>
      </c>
      <c r="BN58" s="7">
        <f t="shared" si="81"/>
        <v>6.9040475054749066</v>
      </c>
      <c r="BO58" s="7">
        <f t="shared" si="81"/>
        <v>11.409544062294927</v>
      </c>
      <c r="BP58" s="7">
        <f t="shared" si="81"/>
        <v>22.409024698626155</v>
      </c>
      <c r="BQ58" s="7">
        <f t="shared" si="81"/>
        <v>8.3824828522319024</v>
      </c>
      <c r="BR58" s="7">
        <f t="shared" si="81"/>
        <v>8.8618672772185789</v>
      </c>
      <c r="BS58" s="7">
        <f t="shared" si="81"/>
        <v>7.7299326790560343</v>
      </c>
      <c r="BT58" s="7">
        <f t="shared" si="81"/>
        <v>25.596372723087811</v>
      </c>
      <c r="BU58" s="7">
        <f t="shared" si="81"/>
        <v>25.162885909061103</v>
      </c>
      <c r="BV58" s="7">
        <f t="shared" si="81"/>
        <v>7.3046086922675642</v>
      </c>
      <c r="BW58" s="7">
        <f t="shared" si="81"/>
        <v>15.19440245627959</v>
      </c>
      <c r="BX58" s="7">
        <f t="shared" si="81"/>
        <v>18.136668920733541</v>
      </c>
      <c r="BY58" s="7">
        <f t="shared" si="81"/>
        <v>21.129766959943581</v>
      </c>
      <c r="BZ58" s="7">
        <f t="shared" si="81"/>
        <v>19.244422871798278</v>
      </c>
      <c r="CA58" s="7">
        <f t="shared" si="81"/>
        <v>10.136030128625251</v>
      </c>
      <c r="CB58" s="7">
        <f t="shared" si="81"/>
        <v>6.8931268492689242</v>
      </c>
      <c r="CC58" s="7">
        <f t="shared" si="81"/>
        <v>10.600170920004587</v>
      </c>
      <c r="CD58" s="7">
        <f t="shared" si="81"/>
        <v>7.8218025962154485</v>
      </c>
    </row>
    <row r="59" spans="1:82" x14ac:dyDescent="0.25">
      <c r="A59" s="1">
        <v>38565</v>
      </c>
      <c r="B59" s="2">
        <v>75.507532085901815</v>
      </c>
      <c r="C59" s="2">
        <v>89.949168711930312</v>
      </c>
      <c r="D59" s="2">
        <v>77.045627374128031</v>
      </c>
      <c r="E59" s="2">
        <v>79.327418713622194</v>
      </c>
      <c r="F59" s="2">
        <v>93.758083786361851</v>
      </c>
      <c r="G59" s="2">
        <v>77.666593245685377</v>
      </c>
      <c r="H59" s="2">
        <v>80.648243704676545</v>
      </c>
      <c r="I59" s="2">
        <v>76.961912837899305</v>
      </c>
      <c r="J59" s="2">
        <v>38.363867170852913</v>
      </c>
      <c r="K59" s="2">
        <v>52.045460963241084</v>
      </c>
      <c r="L59" s="2">
        <v>75.529559660370907</v>
      </c>
      <c r="M59" s="2">
        <v>58.290039783122793</v>
      </c>
      <c r="N59" s="2">
        <v>53.217360372227702</v>
      </c>
      <c r="O59" s="2">
        <v>61.439036420394103</v>
      </c>
      <c r="P59" s="2">
        <v>73.806545278888095</v>
      </c>
      <c r="Q59" s="2">
        <v>69.593361017716958</v>
      </c>
      <c r="R59" s="2">
        <v>89.490608654790307</v>
      </c>
      <c r="S59" s="2">
        <v>76.57850478455363</v>
      </c>
      <c r="T59" s="2">
        <v>72.612570938503012</v>
      </c>
      <c r="V59" s="2">
        <f t="shared" si="16"/>
        <v>3.570948908259993</v>
      </c>
      <c r="W59" s="2">
        <f t="shared" si="48"/>
        <v>4.1836847082270054</v>
      </c>
      <c r="X59" s="2">
        <f t="shared" si="49"/>
        <v>-4.1821317839168586</v>
      </c>
      <c r="Y59" s="2">
        <f t="shared" si="50"/>
        <v>5.4125788081777415</v>
      </c>
      <c r="Z59" s="2">
        <f t="shared" si="32"/>
        <v>2.8344802025245031</v>
      </c>
      <c r="AA59" s="2">
        <f t="shared" si="33"/>
        <v>4.5559968051619677</v>
      </c>
      <c r="AB59" s="2">
        <f t="shared" si="34"/>
        <v>2.3550884982070244</v>
      </c>
      <c r="AC59" s="2">
        <f t="shared" si="35"/>
        <v>2.7361842835663737</v>
      </c>
      <c r="AD59" s="2">
        <f t="shared" si="36"/>
        <v>10.529058255579997</v>
      </c>
      <c r="AE59" s="2">
        <f t="shared" si="37"/>
        <v>26.558696862228842</v>
      </c>
      <c r="AF59" s="2">
        <f t="shared" si="38"/>
        <v>1.8249120820670299</v>
      </c>
      <c r="AG59" s="2">
        <f t="shared" si="39"/>
        <v>-3.2214574421206947</v>
      </c>
      <c r="AH59" s="2">
        <f t="shared" si="40"/>
        <v>-12.015438419107454</v>
      </c>
      <c r="AI59" s="2">
        <f t="shared" si="41"/>
        <v>-2.1067958016639778</v>
      </c>
      <c r="AJ59" s="2">
        <f t="shared" si="42"/>
        <v>-9.5965788164766224</v>
      </c>
      <c r="AK59" s="2">
        <f t="shared" si="43"/>
        <v>6.5674973639180649</v>
      </c>
      <c r="AL59" s="2">
        <f t="shared" si="44"/>
        <v>2.7711702143659096</v>
      </c>
      <c r="AM59" s="2">
        <f t="shared" si="45"/>
        <v>11.373708738026082</v>
      </c>
      <c r="AN59" s="2">
        <f t="shared" si="46"/>
        <v>1.9023695257950806</v>
      </c>
    </row>
    <row r="60" spans="1:82" x14ac:dyDescent="0.25">
      <c r="A60" s="1">
        <v>38596</v>
      </c>
      <c r="B60" s="2">
        <v>70.506622731091255</v>
      </c>
      <c r="C60" s="2">
        <v>73.480784317430832</v>
      </c>
      <c r="D60" s="2">
        <v>77.579063642347251</v>
      </c>
      <c r="E60" s="2">
        <v>79.762983668629403</v>
      </c>
      <c r="F60" s="2">
        <v>88.020374364082286</v>
      </c>
      <c r="G60" s="2">
        <v>80.186259794069343</v>
      </c>
      <c r="H60" s="2">
        <v>72.815755735142446</v>
      </c>
      <c r="I60" s="2">
        <v>72.975230553293883</v>
      </c>
      <c r="J60" s="2">
        <v>37.662620017023585</v>
      </c>
      <c r="K60" s="2">
        <v>59.158590420043048</v>
      </c>
      <c r="L60" s="2">
        <v>76.416100000083901</v>
      </c>
      <c r="M60" s="2">
        <v>56.698367890048615</v>
      </c>
      <c r="N60" s="2">
        <v>57.1716523708319</v>
      </c>
      <c r="O60" s="2">
        <v>62.216219112471961</v>
      </c>
      <c r="P60" s="2">
        <v>60.212859676578489</v>
      </c>
      <c r="Q60" s="2">
        <v>71.811564833358545</v>
      </c>
      <c r="R60" s="2">
        <v>90.000344791402853</v>
      </c>
      <c r="S60" s="2">
        <v>78.735260860241127</v>
      </c>
      <c r="T60" s="2">
        <v>71.73886639313541</v>
      </c>
      <c r="V60" s="2">
        <f t="shared" si="16"/>
        <v>-2.1144277157555678</v>
      </c>
      <c r="W60" s="2">
        <f t="shared" si="48"/>
        <v>-8.9302085299044904</v>
      </c>
      <c r="X60" s="2">
        <f t="shared" si="49"/>
        <v>4.5508321600668182</v>
      </c>
      <c r="Y60" s="2">
        <f t="shared" si="50"/>
        <v>7.2220098749819357</v>
      </c>
      <c r="Z60" s="2">
        <f t="shared" si="32"/>
        <v>3.243185312870537</v>
      </c>
      <c r="AA60" s="2">
        <f t="shared" si="33"/>
        <v>-0.17501879905637452</v>
      </c>
      <c r="AB60" s="2">
        <f t="shared" si="34"/>
        <v>-7.5311946665875951</v>
      </c>
      <c r="AC60" s="2">
        <f t="shared" si="35"/>
        <v>4.5313913623791393</v>
      </c>
      <c r="AD60" s="2">
        <f t="shared" si="36"/>
        <v>18.170650025080093</v>
      </c>
      <c r="AE60" s="2">
        <f t="shared" si="37"/>
        <v>19.654400904808938</v>
      </c>
      <c r="AF60" s="2">
        <f t="shared" si="38"/>
        <v>2.0175857878422363</v>
      </c>
      <c r="AG60" s="2">
        <f t="shared" si="39"/>
        <v>1.6626879574482984</v>
      </c>
      <c r="AH60" s="2">
        <f t="shared" si="40"/>
        <v>10.391036422352414</v>
      </c>
      <c r="AI60" s="2">
        <f t="shared" si="41"/>
        <v>-2.3764336783719529</v>
      </c>
      <c r="AJ60" s="2">
        <f t="shared" si="42"/>
        <v>14.253726040599418</v>
      </c>
      <c r="AK60" s="2">
        <f t="shared" si="43"/>
        <v>4.2911726447611613</v>
      </c>
      <c r="AL60" s="2">
        <f t="shared" si="44"/>
        <v>2.5141437068117511</v>
      </c>
      <c r="AM60" s="2">
        <f t="shared" si="45"/>
        <v>4.2866995271013053</v>
      </c>
      <c r="AN60" s="2">
        <f t="shared" si="46"/>
        <v>3.158777680636689</v>
      </c>
    </row>
    <row r="61" spans="1:82" x14ac:dyDescent="0.25">
      <c r="A61" s="1">
        <v>38626</v>
      </c>
      <c r="B61" s="2">
        <v>68.463890570358828</v>
      </c>
      <c r="C61" s="2">
        <v>69.585703172525484</v>
      </c>
      <c r="D61" s="2">
        <v>77.735105293006484</v>
      </c>
      <c r="E61" s="2">
        <v>79.837274422397954</v>
      </c>
      <c r="F61" s="2">
        <v>89.326180040991005</v>
      </c>
      <c r="G61" s="2">
        <v>78.049064909668473</v>
      </c>
      <c r="H61" s="2">
        <v>76.012743711071693</v>
      </c>
      <c r="I61" s="2">
        <v>77.566225912983228</v>
      </c>
      <c r="J61" s="2">
        <v>43.229264051660294</v>
      </c>
      <c r="K61" s="2">
        <v>57.898887619489784</v>
      </c>
      <c r="L61" s="2">
        <v>78.54043409131981</v>
      </c>
      <c r="M61" s="2">
        <v>62.284663893681682</v>
      </c>
      <c r="N61" s="2">
        <v>59.910097906063655</v>
      </c>
      <c r="O61" s="2">
        <v>60.179742632026652</v>
      </c>
      <c r="P61" s="2">
        <v>48.386217850096898</v>
      </c>
      <c r="Q61" s="2">
        <v>72.140644402333251</v>
      </c>
      <c r="R61" s="2">
        <v>87.032535642561086</v>
      </c>
      <c r="S61" s="2">
        <v>81.145233402405012</v>
      </c>
      <c r="T61" s="2">
        <v>71.479039177844271</v>
      </c>
      <c r="V61" s="2">
        <f t="shared" si="16"/>
        <v>-9.1673227893579678</v>
      </c>
      <c r="W61" s="2">
        <f t="shared" si="48"/>
        <v>-14.660789388871777</v>
      </c>
      <c r="X61" s="2">
        <f t="shared" si="49"/>
        <v>-1.6623565754648411</v>
      </c>
      <c r="Y61" s="2">
        <f t="shared" si="50"/>
        <v>1.8728210219335608</v>
      </c>
      <c r="Z61" s="2">
        <f t="shared" si="32"/>
        <v>5.2943110495509131</v>
      </c>
      <c r="AA61" s="2">
        <f t="shared" si="33"/>
        <v>-0.17086157497763566</v>
      </c>
      <c r="AB61" s="2">
        <f t="shared" si="34"/>
        <v>-4.7527880081462115</v>
      </c>
      <c r="AC61" s="2">
        <f t="shared" si="35"/>
        <v>4.2454886349189564</v>
      </c>
      <c r="AD61" s="2">
        <f t="shared" si="36"/>
        <v>16.814375596464856</v>
      </c>
      <c r="AE61" s="2">
        <f t="shared" si="37"/>
        <v>5.1829123930292837</v>
      </c>
      <c r="AF61" s="2">
        <f t="shared" si="38"/>
        <v>2.3871291458978021</v>
      </c>
      <c r="AG61" s="2">
        <f t="shared" si="39"/>
        <v>-0.93546376936393472</v>
      </c>
      <c r="AH61" s="2">
        <f t="shared" si="40"/>
        <v>2.1359922066768604</v>
      </c>
      <c r="AI61" s="2">
        <f t="shared" si="41"/>
        <v>4.2380599397889398</v>
      </c>
      <c r="AJ61" s="2">
        <f t="shared" si="42"/>
        <v>5.262471182408035E-2</v>
      </c>
      <c r="AK61" s="2">
        <f t="shared" si="43"/>
        <v>1.8538690453917752</v>
      </c>
      <c r="AL61" s="2">
        <f t="shared" si="44"/>
        <v>2.5887635709785428</v>
      </c>
      <c r="AM61" s="2">
        <f t="shared" si="45"/>
        <v>-14.554331933242665</v>
      </c>
      <c r="AN61" s="2">
        <f t="shared" si="46"/>
        <v>-1.125951329287787</v>
      </c>
    </row>
    <row r="62" spans="1:82" x14ac:dyDescent="0.25">
      <c r="A62" s="1">
        <v>38657</v>
      </c>
      <c r="B62" s="2">
        <v>70.312745797226768</v>
      </c>
      <c r="C62" s="2">
        <v>72.977286862782265</v>
      </c>
      <c r="D62" s="2">
        <v>86.826938737211364</v>
      </c>
      <c r="E62" s="2">
        <v>80.262608954800214</v>
      </c>
      <c r="F62" s="2">
        <v>94.661765654230024</v>
      </c>
      <c r="G62" s="2">
        <v>85.959545793376478</v>
      </c>
      <c r="H62" s="2">
        <v>79.469877474514348</v>
      </c>
      <c r="I62" s="2">
        <v>80.588757450264424</v>
      </c>
      <c r="J62" s="2">
        <v>45.024095096856499</v>
      </c>
      <c r="K62" s="2">
        <v>58.804988430752644</v>
      </c>
      <c r="L62" s="2">
        <v>78.595644038070461</v>
      </c>
      <c r="M62" s="2">
        <v>64.913261092269863</v>
      </c>
      <c r="N62" s="2">
        <v>71.935442544540166</v>
      </c>
      <c r="O62" s="2">
        <v>58.562768330210247</v>
      </c>
      <c r="P62" s="2">
        <v>55.612581755202676</v>
      </c>
      <c r="Q62" s="2">
        <v>74.350576757597352</v>
      </c>
      <c r="R62" s="2">
        <v>80.966983206443075</v>
      </c>
      <c r="S62" s="2">
        <v>84.32128012900337</v>
      </c>
      <c r="T62" s="2">
        <v>75.343222676919481</v>
      </c>
      <c r="V62" s="2">
        <f t="shared" si="16"/>
        <v>-10.379723951474773</v>
      </c>
      <c r="W62" s="2">
        <f t="shared" si="48"/>
        <v>-9.0152730376933761</v>
      </c>
      <c r="X62" s="2">
        <f t="shared" si="49"/>
        <v>2.0291479596727982</v>
      </c>
      <c r="Y62" s="2">
        <f t="shared" si="50"/>
        <v>-0.41521721499240982</v>
      </c>
      <c r="Z62" s="2">
        <f t="shared" si="32"/>
        <v>7.4922219439254292</v>
      </c>
      <c r="AA62" s="2">
        <f t="shared" si="33"/>
        <v>2.2212143387665577</v>
      </c>
      <c r="AB62" s="2">
        <f t="shared" si="34"/>
        <v>-0.85299994016403957</v>
      </c>
      <c r="AC62" s="2">
        <f t="shared" si="35"/>
        <v>3.0522512922173064</v>
      </c>
      <c r="AD62" s="2">
        <f t="shared" si="36"/>
        <v>17.704486378448962</v>
      </c>
      <c r="AE62" s="2">
        <f t="shared" si="37"/>
        <v>1.0063949326275008</v>
      </c>
      <c r="AF62" s="2">
        <f t="shared" si="38"/>
        <v>2.343777309056037</v>
      </c>
      <c r="AG62" s="2">
        <f t="shared" si="39"/>
        <v>-3.1355969206820475</v>
      </c>
      <c r="AH62" s="2">
        <f t="shared" si="40"/>
        <v>-10.098361251749083</v>
      </c>
      <c r="AI62" s="2">
        <f t="shared" si="41"/>
        <v>1.3535929963740472</v>
      </c>
      <c r="AJ62" s="2">
        <f t="shared" si="42"/>
        <v>2.7401418355533593</v>
      </c>
      <c r="AK62" s="2">
        <f t="shared" si="43"/>
        <v>6.2305412769366484</v>
      </c>
      <c r="AL62" s="2">
        <f t="shared" si="44"/>
        <v>2.9667122422823553</v>
      </c>
      <c r="AM62" s="2">
        <f t="shared" si="45"/>
        <v>14.480896451567872</v>
      </c>
      <c r="AN62" s="2">
        <f t="shared" si="46"/>
        <v>1.4358619509621491</v>
      </c>
    </row>
    <row r="63" spans="1:82" x14ac:dyDescent="0.25">
      <c r="A63" s="1">
        <v>38687</v>
      </c>
      <c r="B63" s="2">
        <v>81.405490004932759</v>
      </c>
      <c r="C63" s="2">
        <v>89.166423163868146</v>
      </c>
      <c r="D63" s="2">
        <v>90.027441889434797</v>
      </c>
      <c r="E63" s="2">
        <v>86.555120386859599</v>
      </c>
      <c r="F63" s="2">
        <v>99.429776774426756</v>
      </c>
      <c r="G63" s="2">
        <v>94.151249166611066</v>
      </c>
      <c r="H63" s="2">
        <v>94.700899559951964</v>
      </c>
      <c r="I63" s="2">
        <v>82.009176289446117</v>
      </c>
      <c r="J63" s="2">
        <v>73.314766421513966</v>
      </c>
      <c r="K63" s="2">
        <v>51.404095818471944</v>
      </c>
      <c r="L63" s="2">
        <v>77.752760532284356</v>
      </c>
      <c r="M63" s="2">
        <v>78.293135545369083</v>
      </c>
      <c r="N63" s="2">
        <v>81.22718571541742</v>
      </c>
      <c r="O63" s="2">
        <v>68.569165278581352</v>
      </c>
      <c r="P63" s="2">
        <v>60.546864180196081</v>
      </c>
      <c r="Q63" s="2">
        <v>70.183599988012034</v>
      </c>
      <c r="R63" s="2">
        <v>77.376937090147166</v>
      </c>
      <c r="S63" s="2">
        <v>86.977208299954199</v>
      </c>
      <c r="T63" s="2">
        <v>82.211318799484445</v>
      </c>
      <c r="V63" s="2">
        <f t="shared" si="16"/>
        <v>-4.5182786635562877</v>
      </c>
      <c r="W63" s="2">
        <f t="shared" si="48"/>
        <v>10.655958187684107</v>
      </c>
      <c r="X63" s="2">
        <f t="shared" si="49"/>
        <v>0.62989468284190764</v>
      </c>
      <c r="Y63" s="2">
        <f t="shared" si="50"/>
        <v>0.5163500671127963</v>
      </c>
      <c r="Z63" s="2">
        <f t="shared" si="32"/>
        <v>8.9689773725393849</v>
      </c>
      <c r="AA63" s="2">
        <f t="shared" si="33"/>
        <v>5.8241744761997865</v>
      </c>
      <c r="AB63" s="2">
        <f t="shared" si="34"/>
        <v>4.459585490618295</v>
      </c>
      <c r="AC63" s="2">
        <f t="shared" si="35"/>
        <v>1.9788115594586202</v>
      </c>
      <c r="AD63" s="2">
        <f t="shared" si="36"/>
        <v>16.243880107304335</v>
      </c>
      <c r="AE63" s="2">
        <f t="shared" si="37"/>
        <v>13.514138694949025</v>
      </c>
      <c r="AF63" s="2">
        <f t="shared" si="38"/>
        <v>1.6546134352342108</v>
      </c>
      <c r="AG63" s="2">
        <f t="shared" si="39"/>
        <v>4.2558794777506535</v>
      </c>
      <c r="AH63" s="2">
        <f t="shared" si="40"/>
        <v>8.0749908724163646</v>
      </c>
      <c r="AI63" s="2">
        <f t="shared" si="41"/>
        <v>0.89603867897763223</v>
      </c>
      <c r="AJ63" s="2">
        <f t="shared" si="42"/>
        <v>13.359205325930418</v>
      </c>
      <c r="AK63" s="2">
        <f t="shared" si="43"/>
        <v>3.0019350304342822</v>
      </c>
      <c r="AL63" s="2">
        <f t="shared" si="44"/>
        <v>3.1701918893406713</v>
      </c>
      <c r="AM63" s="2">
        <f t="shared" si="45"/>
        <v>9.8990176666986258</v>
      </c>
      <c r="AN63" s="2">
        <f t="shared" si="46"/>
        <v>4.4760129910539064</v>
      </c>
    </row>
    <row r="64" spans="1:82" x14ac:dyDescent="0.25">
      <c r="A64" s="3">
        <v>38718</v>
      </c>
      <c r="B64" s="4">
        <v>84.242059531836688</v>
      </c>
      <c r="C64" s="4">
        <v>98.131208081637908</v>
      </c>
      <c r="D64" s="4">
        <v>90.469321692659378</v>
      </c>
      <c r="E64" s="4">
        <v>77.999975446435485</v>
      </c>
      <c r="F64" s="4">
        <v>99.872401807248437</v>
      </c>
      <c r="G64" s="4">
        <v>88.286949953027474</v>
      </c>
      <c r="H64" s="4">
        <v>86.283356894698699</v>
      </c>
      <c r="I64" s="4">
        <v>94.753908452208108</v>
      </c>
      <c r="J64" s="4">
        <v>49.707025809477102</v>
      </c>
      <c r="K64" s="4">
        <v>73.573678191256349</v>
      </c>
      <c r="L64" s="4">
        <v>79.525981132424135</v>
      </c>
      <c r="M64" s="4">
        <v>67.311594266567354</v>
      </c>
      <c r="N64" s="4">
        <v>74.67564244749245</v>
      </c>
      <c r="O64" s="4">
        <v>76.929366939812724</v>
      </c>
      <c r="P64" s="4">
        <v>62.7417422203144</v>
      </c>
      <c r="Q64" s="4">
        <v>66.486162828767661</v>
      </c>
      <c r="R64" s="4">
        <v>81.021674891490946</v>
      </c>
      <c r="S64" s="4">
        <v>80.458870057745585</v>
      </c>
      <c r="T64" s="4">
        <v>80.299211818415046</v>
      </c>
      <c r="V64" s="4">
        <f t="shared" si="16"/>
        <v>-3.6705752232704185</v>
      </c>
      <c r="W64" s="4">
        <f t="shared" si="48"/>
        <v>7.7120614912566481</v>
      </c>
      <c r="X64" s="4">
        <f t="shared" si="49"/>
        <v>2.8246511753995378</v>
      </c>
      <c r="Y64" s="4">
        <f t="shared" si="50"/>
        <v>1.7343299023214342</v>
      </c>
      <c r="Z64" s="4">
        <f t="shared" si="32"/>
        <v>9.2635638783951606</v>
      </c>
      <c r="AA64" s="4">
        <f t="shared" si="33"/>
        <v>5.8558998462107752</v>
      </c>
      <c r="AB64" s="4">
        <f t="shared" si="34"/>
        <v>-0.38246634875133623</v>
      </c>
      <c r="AC64" s="4">
        <f t="shared" si="35"/>
        <v>1.7439064820733279</v>
      </c>
      <c r="AD64" s="4">
        <f t="shared" si="36"/>
        <v>25.784192125197023</v>
      </c>
      <c r="AE64" s="4">
        <f t="shared" si="37"/>
        <v>20.22439089986014</v>
      </c>
      <c r="AF64" s="4">
        <f t="shared" si="38"/>
        <v>3.6246683679474785</v>
      </c>
      <c r="AG64" s="4">
        <f t="shared" si="39"/>
        <v>7.4759735498378888</v>
      </c>
      <c r="AH64" s="4">
        <f t="shared" si="40"/>
        <v>5.8491859592756157</v>
      </c>
      <c r="AI64" s="4">
        <f t="shared" si="41"/>
        <v>2.6340082098738691</v>
      </c>
      <c r="AJ64" s="4">
        <f t="shared" si="42"/>
        <v>6.0482086364108198</v>
      </c>
      <c r="AK64" s="4">
        <f t="shared" si="43"/>
        <v>0.59643093148453374</v>
      </c>
      <c r="AL64" s="4">
        <f t="shared" si="44"/>
        <v>2.7628302905871465</v>
      </c>
      <c r="AM64" s="4">
        <f t="shared" si="45"/>
        <v>16.105514729090558</v>
      </c>
      <c r="AN64" s="4">
        <f t="shared" si="46"/>
        <v>5.1186255322764396</v>
      </c>
    </row>
    <row r="65" spans="1:40" x14ac:dyDescent="0.25">
      <c r="A65" s="3">
        <v>38749</v>
      </c>
      <c r="B65" s="4">
        <v>84.015118895023619</v>
      </c>
      <c r="C65" s="4">
        <v>93.566045724393973</v>
      </c>
      <c r="D65" s="4">
        <v>84.634610506089814</v>
      </c>
      <c r="E65" s="4">
        <v>73.803984287980413</v>
      </c>
      <c r="F65" s="4">
        <v>115.81870749841266</v>
      </c>
      <c r="G65" s="4">
        <v>87.283432849446058</v>
      </c>
      <c r="H65" s="4">
        <v>83.020056436325888</v>
      </c>
      <c r="I65" s="4">
        <v>70.312883015135469</v>
      </c>
      <c r="J65" s="4">
        <v>51.208485718567125</v>
      </c>
      <c r="K65" s="4">
        <v>53.559641822962334</v>
      </c>
      <c r="L65" s="4">
        <v>75.699189416755075</v>
      </c>
      <c r="M65" s="4">
        <v>67.013051172694446</v>
      </c>
      <c r="N65" s="4">
        <v>73.832504520131437</v>
      </c>
      <c r="O65" s="4">
        <v>57.331429507037718</v>
      </c>
      <c r="P65" s="4">
        <v>57.851171700536632</v>
      </c>
      <c r="Q65" s="4">
        <v>64.423068841976587</v>
      </c>
      <c r="R65" s="4">
        <v>80.304008189847352</v>
      </c>
      <c r="S65" s="4">
        <v>84.246329857209602</v>
      </c>
      <c r="T65" s="4">
        <v>77.459360121660495</v>
      </c>
      <c r="V65" s="4">
        <f t="shared" si="16"/>
        <v>-2.9375982724128846</v>
      </c>
      <c r="W65" s="4">
        <f t="shared" si="48"/>
        <v>10.727956428842305</v>
      </c>
      <c r="X65" s="4">
        <f t="shared" si="49"/>
        <v>-1.4967196669409759</v>
      </c>
      <c r="Y65" s="4">
        <f t="shared" si="50"/>
        <v>0.44912950963474429</v>
      </c>
      <c r="Z65" s="4">
        <f t="shared" si="32"/>
        <v>9.9866941721690807</v>
      </c>
      <c r="AA65" s="4">
        <f t="shared" si="33"/>
        <v>2.375396447936339</v>
      </c>
      <c r="AB65" s="4">
        <f t="shared" si="34"/>
        <v>6.5361694548269753</v>
      </c>
      <c r="AC65" s="4">
        <f t="shared" si="35"/>
        <v>0.61223372996145997</v>
      </c>
      <c r="AD65" s="4">
        <f t="shared" si="36"/>
        <v>17.489192654297781</v>
      </c>
      <c r="AE65" s="4">
        <f t="shared" si="37"/>
        <v>27.186216420849391</v>
      </c>
      <c r="AF65" s="4">
        <f t="shared" si="38"/>
        <v>1.9488769948354161</v>
      </c>
      <c r="AG65" s="4">
        <f t="shared" si="39"/>
        <v>3.7684519458228749</v>
      </c>
      <c r="AH65" s="4">
        <f t="shared" si="40"/>
        <v>2.2377564340972214</v>
      </c>
      <c r="AI65" s="4">
        <f t="shared" si="41"/>
        <v>2.975666704213964</v>
      </c>
      <c r="AJ65" s="4">
        <f t="shared" si="42"/>
        <v>14.22362927318639</v>
      </c>
      <c r="AK65" s="4">
        <f t="shared" si="43"/>
        <v>5.1928766580616781</v>
      </c>
      <c r="AL65" s="4">
        <f t="shared" si="44"/>
        <v>3.0345354831239177</v>
      </c>
      <c r="AM65" s="4">
        <f t="shared" si="45"/>
        <v>7.2262835484512067</v>
      </c>
      <c r="AN65" s="4">
        <f t="shared" si="46"/>
        <v>3.640646634450178</v>
      </c>
    </row>
    <row r="66" spans="1:40" x14ac:dyDescent="0.25">
      <c r="A66" s="3">
        <v>38777</v>
      </c>
      <c r="B66" s="4">
        <v>91.226808026590547</v>
      </c>
      <c r="C66" s="4">
        <v>96.161491313104975</v>
      </c>
      <c r="D66" s="4">
        <v>89.827010640407408</v>
      </c>
      <c r="E66" s="4">
        <v>79.058758669185579</v>
      </c>
      <c r="F66" s="4">
        <v>111.40110335663259</v>
      </c>
      <c r="G66" s="4">
        <v>91.395797274166796</v>
      </c>
      <c r="H66" s="4">
        <v>90.435634658376983</v>
      </c>
      <c r="I66" s="4">
        <v>67.93947619742471</v>
      </c>
      <c r="J66" s="4">
        <v>55.01857834141515</v>
      </c>
      <c r="K66" s="4">
        <v>56.7119061476524</v>
      </c>
      <c r="L66" s="4">
        <v>76.723715600877696</v>
      </c>
      <c r="M66" s="4">
        <v>73.9507207635246</v>
      </c>
      <c r="N66" s="4">
        <v>83.483350098953778</v>
      </c>
      <c r="O66" s="4">
        <v>58.054377305541657</v>
      </c>
      <c r="P66" s="4">
        <v>84.729176227621082</v>
      </c>
      <c r="Q66" s="4">
        <v>51.444301552524124</v>
      </c>
      <c r="R66" s="4">
        <v>82.518429230147831</v>
      </c>
      <c r="S66" s="4">
        <v>88.694350713254153</v>
      </c>
      <c r="T66" s="4">
        <v>82.906666476139051</v>
      </c>
      <c r="V66" s="4">
        <f t="shared" si="16"/>
        <v>0.41279978615089874</v>
      </c>
      <c r="W66" s="4">
        <f t="shared" si="48"/>
        <v>15.922490954058489</v>
      </c>
      <c r="X66" s="4">
        <f t="shared" si="49"/>
        <v>9.0952495905359996</v>
      </c>
      <c r="Y66" s="4">
        <f t="shared" si="50"/>
        <v>2.6174672725561123</v>
      </c>
      <c r="Z66" s="4">
        <f t="shared" si="32"/>
        <v>8.8725616126085356</v>
      </c>
      <c r="AA66" s="4">
        <f t="shared" si="33"/>
        <v>7.2810363078449996</v>
      </c>
      <c r="AB66" s="4">
        <f t="shared" si="34"/>
        <v>3.8106486382009024</v>
      </c>
      <c r="AC66" s="4">
        <f t="shared" si="35"/>
        <v>3.9702144064150247</v>
      </c>
      <c r="AD66" s="4">
        <f t="shared" si="36"/>
        <v>19.977069094252471</v>
      </c>
      <c r="AE66" s="4">
        <f t="shared" si="37"/>
        <v>30.142989156361494</v>
      </c>
      <c r="AF66" s="4">
        <f t="shared" si="38"/>
        <v>3.1990614071195438</v>
      </c>
      <c r="AG66" s="4">
        <f t="shared" si="39"/>
        <v>8.9861684080126736</v>
      </c>
      <c r="AH66" s="4">
        <f t="shared" si="40"/>
        <v>10.22730945685322</v>
      </c>
      <c r="AI66" s="4">
        <f t="shared" si="41"/>
        <v>8.1570963152078946</v>
      </c>
      <c r="AJ66" s="4">
        <f t="shared" si="42"/>
        <v>1.4643277212820465</v>
      </c>
      <c r="AK66" s="4">
        <f t="shared" si="43"/>
        <v>3.5859371332088443</v>
      </c>
      <c r="AL66" s="4">
        <f t="shared" si="44"/>
        <v>3.1359313393854364</v>
      </c>
      <c r="AM66" s="4">
        <f t="shared" si="45"/>
        <v>9.1671518450549598</v>
      </c>
      <c r="AN66" s="4">
        <f t="shared" si="46"/>
        <v>5.9635236891153198</v>
      </c>
    </row>
    <row r="67" spans="1:40" x14ac:dyDescent="0.25">
      <c r="A67" s="3">
        <v>38808</v>
      </c>
      <c r="B67" s="4">
        <v>86.522743414454965</v>
      </c>
      <c r="C67" s="4">
        <v>80.030256111197517</v>
      </c>
      <c r="D67" s="4">
        <v>76.236639319681274</v>
      </c>
      <c r="E67" s="4">
        <v>69.893146512412642</v>
      </c>
      <c r="F67" s="4">
        <v>109.66003490831497</v>
      </c>
      <c r="G67" s="4">
        <v>82.605252737990341</v>
      </c>
      <c r="H67" s="4">
        <v>84.25665533468711</v>
      </c>
      <c r="I67" s="4">
        <v>77.866281877919334</v>
      </c>
      <c r="J67" s="4">
        <v>56.672704317046801</v>
      </c>
      <c r="K67" s="4">
        <v>52.242374599069116</v>
      </c>
      <c r="L67" s="4">
        <v>78.156482184810926</v>
      </c>
      <c r="M67" s="4">
        <v>72.312001420069166</v>
      </c>
      <c r="N67" s="4">
        <v>77.525536048758568</v>
      </c>
      <c r="O67" s="4">
        <v>53.086202854188549</v>
      </c>
      <c r="P67" s="4">
        <v>55.29325974980398</v>
      </c>
      <c r="Q67" s="4">
        <v>66.343129250173419</v>
      </c>
      <c r="R67" s="4">
        <v>86.722570343412741</v>
      </c>
      <c r="S67" s="4">
        <v>80.509122136875263</v>
      </c>
      <c r="T67" s="4">
        <v>76.005545294299921</v>
      </c>
      <c r="V67" s="4">
        <f t="shared" si="16"/>
        <v>-2.4172648692514969</v>
      </c>
      <c r="W67" s="4">
        <f t="shared" si="48"/>
        <v>3.09868072869466</v>
      </c>
      <c r="X67" s="4">
        <f t="shared" si="49"/>
        <v>-8.4726503924427448</v>
      </c>
      <c r="Y67" s="4">
        <f t="shared" si="50"/>
        <v>-2.4662797007973722</v>
      </c>
      <c r="Z67" s="4">
        <f t="shared" si="32"/>
        <v>6.3684800961757446</v>
      </c>
      <c r="AA67" s="4">
        <f t="shared" si="33"/>
        <v>-2.3258592434808634</v>
      </c>
      <c r="AB67" s="4">
        <f t="shared" si="34"/>
        <v>7.1381338880209313</v>
      </c>
      <c r="AC67" s="4">
        <f t="shared" si="35"/>
        <v>-5.2769894625411098</v>
      </c>
      <c r="AD67" s="4">
        <f t="shared" si="36"/>
        <v>16.892830068940626</v>
      </c>
      <c r="AE67" s="4">
        <f t="shared" si="37"/>
        <v>10.867355428919012</v>
      </c>
      <c r="AF67" s="4">
        <f t="shared" si="38"/>
        <v>2.2662916085573386</v>
      </c>
      <c r="AG67" s="4">
        <f t="shared" si="39"/>
        <v>3.1476066146917532</v>
      </c>
      <c r="AH67" s="4">
        <f t="shared" si="40"/>
        <v>5.0450794544460962</v>
      </c>
      <c r="AI67" s="4">
        <f t="shared" si="41"/>
        <v>8.7391716721818398</v>
      </c>
      <c r="AJ67" s="4">
        <f t="shared" si="42"/>
        <v>-0.80443732006246194</v>
      </c>
      <c r="AK67" s="4">
        <f t="shared" si="43"/>
        <v>3.7651051859325122</v>
      </c>
      <c r="AL67" s="4">
        <f t="shared" si="44"/>
        <v>3.0768801456025869</v>
      </c>
      <c r="AM67" s="4">
        <f t="shared" si="45"/>
        <v>1.5785980373788959</v>
      </c>
      <c r="AN67" s="4">
        <f t="shared" si="46"/>
        <v>-0.11808146156477051</v>
      </c>
    </row>
    <row r="68" spans="1:40" x14ac:dyDescent="0.25">
      <c r="A68" s="3">
        <v>38838</v>
      </c>
      <c r="B68" s="4">
        <v>85.604246964081909</v>
      </c>
      <c r="C68" s="4">
        <v>82.905935905297042</v>
      </c>
      <c r="D68" s="4">
        <v>86.771094958964241</v>
      </c>
      <c r="E68" s="4">
        <v>71.079942032825471</v>
      </c>
      <c r="F68" s="4">
        <v>108.41726423592365</v>
      </c>
      <c r="G68" s="4">
        <v>77.018581951850976</v>
      </c>
      <c r="H68" s="4">
        <v>80.039411479053499</v>
      </c>
      <c r="I68" s="4">
        <v>83.685185610145453</v>
      </c>
      <c r="J68" s="4">
        <v>52.281635162363521</v>
      </c>
      <c r="K68" s="4">
        <v>53.004742985589935</v>
      </c>
      <c r="L68" s="4">
        <v>78.905883297239214</v>
      </c>
      <c r="M68" s="4">
        <v>69.937515217750047</v>
      </c>
      <c r="N68" s="4">
        <v>73.463516923659469</v>
      </c>
      <c r="O68" s="4">
        <v>49.076880778877943</v>
      </c>
      <c r="P68" s="4">
        <v>59.178566564372915</v>
      </c>
      <c r="Q68" s="4">
        <v>74.224919598506787</v>
      </c>
      <c r="R68" s="4">
        <v>85.106960826069667</v>
      </c>
      <c r="S68" s="4">
        <v>84.852212885385484</v>
      </c>
      <c r="T68" s="4">
        <v>76.45677127252516</v>
      </c>
      <c r="V68" s="4">
        <f t="shared" si="16"/>
        <v>6.0490087791253018</v>
      </c>
      <c r="W68" s="4">
        <f t="shared" si="48"/>
        <v>2.3564384593757239</v>
      </c>
      <c r="X68" s="4">
        <f t="shared" si="49"/>
        <v>4.0815262221405249</v>
      </c>
      <c r="Y68" s="4">
        <f t="shared" si="50"/>
        <v>1.3268512916566237</v>
      </c>
      <c r="Z68" s="4">
        <f t="shared" si="32"/>
        <v>6.7701262010028955</v>
      </c>
      <c r="AA68" s="4">
        <f t="shared" si="33"/>
        <v>2.3782509240391789</v>
      </c>
      <c r="AB68" s="4">
        <f t="shared" si="34"/>
        <v>1.2385793881316971</v>
      </c>
      <c r="AC68" s="4">
        <f t="shared" si="35"/>
        <v>7.0215618131194333</v>
      </c>
      <c r="AD68" s="4">
        <f t="shared" si="36"/>
        <v>24.069723365482758</v>
      </c>
      <c r="AE68" s="4">
        <f t="shared" si="37"/>
        <v>9.7253022272997214</v>
      </c>
      <c r="AF68" s="4">
        <f t="shared" si="38"/>
        <v>3.4235860935703784</v>
      </c>
      <c r="AG68" s="4">
        <f t="shared" si="39"/>
        <v>7.968433587095177</v>
      </c>
      <c r="AH68" s="4">
        <f t="shared" si="40"/>
        <v>10.889756584125635</v>
      </c>
      <c r="AI68" s="4">
        <f t="shared" si="41"/>
        <v>9.6975718431366431</v>
      </c>
      <c r="AJ68" s="4">
        <f t="shared" si="42"/>
        <v>-3.5695324383147096</v>
      </c>
      <c r="AK68" s="4">
        <f t="shared" si="43"/>
        <v>-1.8921503456526807</v>
      </c>
      <c r="AL68" s="4">
        <f t="shared" si="44"/>
        <v>3.086395625669951</v>
      </c>
      <c r="AM68" s="4">
        <f t="shared" si="45"/>
        <v>-4.9860054578176829</v>
      </c>
      <c r="AN68" s="4">
        <f t="shared" si="46"/>
        <v>3.3506085975334656</v>
      </c>
    </row>
    <row r="69" spans="1:40" x14ac:dyDescent="0.25">
      <c r="A69" s="3">
        <v>38869</v>
      </c>
      <c r="B69" s="4">
        <v>78.318704362036556</v>
      </c>
      <c r="C69" s="4">
        <v>79.358619831323026</v>
      </c>
      <c r="D69" s="4">
        <v>76.886428568777944</v>
      </c>
      <c r="E69" s="4">
        <v>71.216838585709738</v>
      </c>
      <c r="F69" s="4">
        <v>104.14545433922402</v>
      </c>
      <c r="G69" s="4">
        <v>77.21803445098368</v>
      </c>
      <c r="H69" s="4">
        <v>74.862325034425098</v>
      </c>
      <c r="I69" s="4">
        <v>77.683629279163313</v>
      </c>
      <c r="J69" s="4">
        <v>55.560560852868328</v>
      </c>
      <c r="K69" s="4">
        <v>64.537931959441508</v>
      </c>
      <c r="L69" s="4">
        <v>78.619087227680467</v>
      </c>
      <c r="M69" s="4">
        <v>66.218959645678368</v>
      </c>
      <c r="N69" s="4">
        <v>66.198063829172582</v>
      </c>
      <c r="O69" s="4">
        <v>53.108520995933986</v>
      </c>
      <c r="P69" s="4">
        <v>59.705955572194213</v>
      </c>
      <c r="Q69" s="4">
        <v>91.934792084318531</v>
      </c>
      <c r="R69" s="4">
        <v>82.019231791715242</v>
      </c>
      <c r="S69" s="4">
        <v>87.915446584543517</v>
      </c>
      <c r="T69" s="4">
        <v>74.525149425661525</v>
      </c>
      <c r="V69" s="4">
        <f t="shared" si="16"/>
        <v>1.7315673406593959</v>
      </c>
      <c r="W69" s="4">
        <f t="shared" si="48"/>
        <v>0.49012913371950617</v>
      </c>
      <c r="X69" s="4">
        <f t="shared" si="49"/>
        <v>1.9697062168581283</v>
      </c>
      <c r="Y69" s="4">
        <f t="shared" si="50"/>
        <v>2.45193799055032</v>
      </c>
      <c r="Z69" s="4">
        <f t="shared" si="32"/>
        <v>10.919885428465179</v>
      </c>
      <c r="AA69" s="4">
        <f t="shared" si="33"/>
        <v>3.3741613497314233</v>
      </c>
      <c r="AB69" s="4">
        <f t="shared" si="34"/>
        <v>-0.76005348161592678</v>
      </c>
      <c r="AC69" s="4">
        <f t="shared" si="35"/>
        <v>-2.9090221578887565</v>
      </c>
      <c r="AD69" s="4">
        <f t="shared" si="36"/>
        <v>27.906027410051109</v>
      </c>
      <c r="AE69" s="4">
        <f t="shared" si="37"/>
        <v>7.3902388734378093</v>
      </c>
      <c r="AF69" s="4">
        <f t="shared" si="38"/>
        <v>5.0153295775221807</v>
      </c>
      <c r="AG69" s="4">
        <f t="shared" si="39"/>
        <v>13.940389811546552</v>
      </c>
      <c r="AH69" s="4">
        <f t="shared" si="40"/>
        <v>14.808328419605246</v>
      </c>
      <c r="AI69" s="4">
        <f t="shared" si="41"/>
        <v>13.859338693507212</v>
      </c>
      <c r="AJ69" s="4">
        <f t="shared" si="42"/>
        <v>26.179865091611248</v>
      </c>
      <c r="AK69" s="4">
        <f t="shared" si="43"/>
        <v>6.8629953435098088</v>
      </c>
      <c r="AL69" s="4">
        <f t="shared" si="44"/>
        <v>3.0737565873352679</v>
      </c>
      <c r="AM69" s="4">
        <f t="shared" si="45"/>
        <v>3.0732529227829986</v>
      </c>
      <c r="AN69" s="4">
        <f t="shared" si="46"/>
        <v>5.7139143739981506</v>
      </c>
    </row>
    <row r="70" spans="1:40" x14ac:dyDescent="0.25">
      <c r="A70" s="3">
        <v>38899</v>
      </c>
      <c r="B70" s="4">
        <v>78.644876800397654</v>
      </c>
      <c r="C70" s="4">
        <v>82.710983919095455</v>
      </c>
      <c r="D70" s="4">
        <v>79.605455075671614</v>
      </c>
      <c r="E70" s="4">
        <v>76.822105227487341</v>
      </c>
      <c r="F70" s="4">
        <v>108.07379899201962</v>
      </c>
      <c r="G70" s="4">
        <v>76.437801044239137</v>
      </c>
      <c r="H70" s="4">
        <v>79.560645949426956</v>
      </c>
      <c r="I70" s="4">
        <v>76.156538156721339</v>
      </c>
      <c r="J70" s="4">
        <v>70.614426343817897</v>
      </c>
      <c r="K70" s="4">
        <v>58.533295800837301</v>
      </c>
      <c r="L70" s="4">
        <v>78.949467211586651</v>
      </c>
      <c r="M70" s="4">
        <v>68.83792617108972</v>
      </c>
      <c r="N70" s="4">
        <v>67.900312262208828</v>
      </c>
      <c r="O70" s="4">
        <v>67.753913514932393</v>
      </c>
      <c r="P70" s="4">
        <v>61.100134342692016</v>
      </c>
      <c r="Q70" s="4">
        <v>85.541887841927704</v>
      </c>
      <c r="R70" s="4">
        <v>91.511767532311893</v>
      </c>
      <c r="S70" s="4">
        <v>82.064468449167848</v>
      </c>
      <c r="T70" s="4">
        <v>76.655103105567207</v>
      </c>
      <c r="V70" s="4">
        <f t="shared" si="16"/>
        <v>4.7258247620686831</v>
      </c>
      <c r="W70" s="4">
        <f t="shared" si="48"/>
        <v>1.0385345511525941</v>
      </c>
      <c r="X70" s="4">
        <f t="shared" si="49"/>
        <v>4.397084111166393</v>
      </c>
      <c r="Y70" s="4">
        <f t="shared" si="50"/>
        <v>1.4761023114573817</v>
      </c>
      <c r="Z70" s="4">
        <f t="shared" si="32"/>
        <v>17.287478909459566</v>
      </c>
      <c r="AA70" s="4">
        <f t="shared" si="33"/>
        <v>3.3656192887254122</v>
      </c>
      <c r="AB70" s="4">
        <f t="shared" si="34"/>
        <v>2.5168705245503702</v>
      </c>
      <c r="AC70" s="4">
        <f t="shared" si="35"/>
        <v>3.6202445384670341</v>
      </c>
      <c r="AD70" s="4">
        <f t="shared" si="36"/>
        <v>16.796029830451388</v>
      </c>
      <c r="AE70" s="4">
        <f t="shared" si="37"/>
        <v>7.4341674623817511</v>
      </c>
      <c r="AF70" s="4">
        <f t="shared" si="38"/>
        <v>3.9602789413124526</v>
      </c>
      <c r="AG70" s="4">
        <f t="shared" si="39"/>
        <v>8.3844939238991287</v>
      </c>
      <c r="AH70" s="4">
        <f t="shared" si="40"/>
        <v>10.332482999756905</v>
      </c>
      <c r="AI70" s="4">
        <f t="shared" si="41"/>
        <v>7.3967935669799374</v>
      </c>
      <c r="AJ70" s="4">
        <f t="shared" si="42"/>
        <v>-0.17396339578633047</v>
      </c>
      <c r="AK70" s="4">
        <f t="shared" si="43"/>
        <v>15.715660059284914</v>
      </c>
      <c r="AL70" s="4">
        <f t="shared" si="44"/>
        <v>3.0965163707181205</v>
      </c>
      <c r="AM70" s="4">
        <f t="shared" si="45"/>
        <v>1.6741428355220052</v>
      </c>
      <c r="AN70" s="4">
        <f t="shared" si="46"/>
        <v>4.8523640906487913</v>
      </c>
    </row>
    <row r="71" spans="1:40" x14ac:dyDescent="0.25">
      <c r="A71" s="3">
        <v>38930</v>
      </c>
      <c r="B71" s="4">
        <v>75.94230961352639</v>
      </c>
      <c r="C71" s="4">
        <v>96.680949642058835</v>
      </c>
      <c r="D71" s="4">
        <v>83.341313292110939</v>
      </c>
      <c r="E71" s="4">
        <v>80.381518457973471</v>
      </c>
      <c r="F71" s="4">
        <v>114.53725218158532</v>
      </c>
      <c r="G71" s="4">
        <v>81.240526501467954</v>
      </c>
      <c r="H71" s="4">
        <v>82.402949079129556</v>
      </c>
      <c r="I71" s="4">
        <v>82.129131400072495</v>
      </c>
      <c r="J71" s="4">
        <v>49.823846009950323</v>
      </c>
      <c r="K71" s="4">
        <v>55.966672242626167</v>
      </c>
      <c r="L71" s="4">
        <v>78.398203007806501</v>
      </c>
      <c r="M71" s="4">
        <v>63.075619680919118</v>
      </c>
      <c r="N71" s="4">
        <v>59.095070862556398</v>
      </c>
      <c r="O71" s="4">
        <v>68.871396850177405</v>
      </c>
      <c r="P71" s="4">
        <v>75.31647515007667</v>
      </c>
      <c r="Q71" s="4">
        <v>67.393967378807531</v>
      </c>
      <c r="R71" s="4">
        <v>92.267198870630125</v>
      </c>
      <c r="S71" s="4">
        <v>80.791785556840082</v>
      </c>
      <c r="T71" s="4">
        <v>77.347598293036697</v>
      </c>
      <c r="V71" s="4">
        <f t="shared" si="16"/>
        <v>0.5758068309396549</v>
      </c>
      <c r="W71" s="4">
        <f t="shared" si="48"/>
        <v>7.4839834837024455</v>
      </c>
      <c r="X71" s="4">
        <f t="shared" si="49"/>
        <v>8.1713734218964902</v>
      </c>
      <c r="Y71" s="4">
        <f t="shared" si="50"/>
        <v>1.3287962238588023</v>
      </c>
      <c r="Z71" s="4">
        <f t="shared" si="32"/>
        <v>22.162535278100506</v>
      </c>
      <c r="AA71" s="4">
        <f t="shared" si="33"/>
        <v>4.6016351515213643</v>
      </c>
      <c r="AB71" s="4">
        <f t="shared" si="34"/>
        <v>2.1757515028827186</v>
      </c>
      <c r="AC71" s="4">
        <f t="shared" si="35"/>
        <v>6.7139944573059438</v>
      </c>
      <c r="AD71" s="4">
        <f t="shared" si="36"/>
        <v>29.87180303815714</v>
      </c>
      <c r="AE71" s="4">
        <f t="shared" si="37"/>
        <v>7.5342041492428677</v>
      </c>
      <c r="AF71" s="4">
        <f t="shared" si="38"/>
        <v>3.7980406086502398</v>
      </c>
      <c r="AG71" s="4">
        <f t="shared" si="39"/>
        <v>8.209944470104702</v>
      </c>
      <c r="AH71" s="4">
        <f t="shared" si="40"/>
        <v>11.044723844281592</v>
      </c>
      <c r="AI71" s="4">
        <f t="shared" si="41"/>
        <v>12.097130526149002</v>
      </c>
      <c r="AJ71" s="4">
        <f t="shared" si="42"/>
        <v>2.0457939949405528</v>
      </c>
      <c r="AK71" s="4">
        <f t="shared" si="43"/>
        <v>-3.1603497901897697</v>
      </c>
      <c r="AL71" s="4">
        <f t="shared" si="44"/>
        <v>3.1026610027321482</v>
      </c>
      <c r="AM71" s="4">
        <f t="shared" si="45"/>
        <v>5.5019104697070276</v>
      </c>
      <c r="AN71" s="4">
        <f t="shared" si="46"/>
        <v>6.5209471215994768</v>
      </c>
    </row>
    <row r="72" spans="1:40" x14ac:dyDescent="0.25">
      <c r="A72" s="3">
        <v>38961</v>
      </c>
      <c r="B72" s="4">
        <v>72.095174384349733</v>
      </c>
      <c r="C72" s="4">
        <v>94.836908273288913</v>
      </c>
      <c r="D72" s="4">
        <v>83.008860828648452</v>
      </c>
      <c r="E72" s="4">
        <v>81.740523608926082</v>
      </c>
      <c r="F72" s="4">
        <v>109.82148368050322</v>
      </c>
      <c r="G72" s="4">
        <v>84.653564272466014</v>
      </c>
      <c r="H72" s="4">
        <v>83.695390028658821</v>
      </c>
      <c r="I72" s="4">
        <v>80.675777384963681</v>
      </c>
      <c r="J72" s="4">
        <v>49.480629592867302</v>
      </c>
      <c r="K72" s="4">
        <v>62.03476776875241</v>
      </c>
      <c r="L72" s="4">
        <v>79.608403211529108</v>
      </c>
      <c r="M72" s="4">
        <v>63.021041583939194</v>
      </c>
      <c r="N72" s="4">
        <v>63.928887889952719</v>
      </c>
      <c r="O72" s="4">
        <v>69.791736968489388</v>
      </c>
      <c r="P72" s="4">
        <v>68.211857292258486</v>
      </c>
      <c r="Q72" s="4">
        <v>70.809355231994047</v>
      </c>
      <c r="R72" s="4">
        <v>92.729159869888903</v>
      </c>
      <c r="S72" s="4">
        <v>86.772196231161161</v>
      </c>
      <c r="T72" s="4">
        <v>77.800919399560485</v>
      </c>
      <c r="V72" s="4">
        <f t="shared" si="16"/>
        <v>2.2530531058297072</v>
      </c>
      <c r="W72" s="4">
        <f t="shared" si="48"/>
        <v>29.063549272421227</v>
      </c>
      <c r="X72" s="4">
        <f t="shared" si="49"/>
        <v>6.9990496551150585</v>
      </c>
      <c r="Y72" s="4">
        <f t="shared" si="50"/>
        <v>2.4792702696682483</v>
      </c>
      <c r="Z72" s="4">
        <f t="shared" si="32"/>
        <v>24.768253343531697</v>
      </c>
      <c r="AA72" s="4">
        <f t="shared" si="33"/>
        <v>5.5711595600909618</v>
      </c>
      <c r="AB72" s="4">
        <f t="shared" si="34"/>
        <v>14.941318927032214</v>
      </c>
      <c r="AC72" s="4">
        <f t="shared" si="35"/>
        <v>10.552274755810572</v>
      </c>
      <c r="AD72" s="4">
        <f t="shared" si="36"/>
        <v>31.378617766108562</v>
      </c>
      <c r="AE72" s="4">
        <f t="shared" si="37"/>
        <v>4.8618084512961985</v>
      </c>
      <c r="AF72" s="4">
        <f t="shared" si="38"/>
        <v>4.1775270020868618</v>
      </c>
      <c r="AG72" s="4">
        <f t="shared" si="39"/>
        <v>11.151420982966769</v>
      </c>
      <c r="AH72" s="4">
        <f t="shared" si="40"/>
        <v>11.819206265530752</v>
      </c>
      <c r="AI72" s="4">
        <f t="shared" si="41"/>
        <v>12.176114145288565</v>
      </c>
      <c r="AJ72" s="4">
        <f t="shared" si="42"/>
        <v>13.284533667135292</v>
      </c>
      <c r="AK72" s="4">
        <f t="shared" si="43"/>
        <v>-1.3956103082980746</v>
      </c>
      <c r="AL72" s="4">
        <f t="shared" si="44"/>
        <v>3.0320051382144442</v>
      </c>
      <c r="AM72" s="4">
        <f t="shared" si="45"/>
        <v>10.207542698291164</v>
      </c>
      <c r="AN72" s="4">
        <f t="shared" si="46"/>
        <v>8.4501655953196746</v>
      </c>
    </row>
    <row r="73" spans="1:40" x14ac:dyDescent="0.25">
      <c r="A73" s="3">
        <v>38991</v>
      </c>
      <c r="B73" s="4">
        <v>71.83624303613243</v>
      </c>
      <c r="C73" s="4">
        <v>96.967730763002123</v>
      </c>
      <c r="D73" s="4">
        <v>85.5747462165847</v>
      </c>
      <c r="E73" s="4">
        <v>88.426376385804758</v>
      </c>
      <c r="F73" s="4">
        <v>109.72977822489567</v>
      </c>
      <c r="G73" s="4">
        <v>85.963016921666423</v>
      </c>
      <c r="H73" s="4">
        <v>89.024947163453618</v>
      </c>
      <c r="I73" s="4">
        <v>85.882432299904451</v>
      </c>
      <c r="J73" s="4">
        <v>57.073148474371322</v>
      </c>
      <c r="K73" s="4">
        <v>66.978095954567181</v>
      </c>
      <c r="L73" s="4">
        <v>82.448099121606049</v>
      </c>
      <c r="M73" s="4">
        <v>70.578386948352971</v>
      </c>
      <c r="N73" s="4">
        <v>67.630968494535935</v>
      </c>
      <c r="O73" s="4">
        <v>62.997691191092635</v>
      </c>
      <c r="P73" s="4">
        <v>49.658626439676134</v>
      </c>
      <c r="Q73" s="4">
        <v>73.40311575938577</v>
      </c>
      <c r="R73" s="4">
        <v>89.551439118583744</v>
      </c>
      <c r="S73" s="4">
        <v>88.096153095568184</v>
      </c>
      <c r="T73" s="4">
        <v>78.72502617537458</v>
      </c>
      <c r="V73" s="4">
        <f t="shared" si="16"/>
        <v>4.9257388642088813</v>
      </c>
      <c r="W73" s="4">
        <f t="shared" si="48"/>
        <v>39.350076728531036</v>
      </c>
      <c r="X73" s="4">
        <f t="shared" si="49"/>
        <v>10.085071466782352</v>
      </c>
      <c r="Y73" s="4">
        <f t="shared" si="50"/>
        <v>10.758260506194304</v>
      </c>
      <c r="Z73" s="4">
        <f t="shared" si="32"/>
        <v>22.841677741667255</v>
      </c>
      <c r="AA73" s="4">
        <f t="shared" si="33"/>
        <v>10.139714064681371</v>
      </c>
      <c r="AB73" s="4">
        <f t="shared" si="34"/>
        <v>17.118449903403004</v>
      </c>
      <c r="AC73" s="4">
        <f t="shared" si="35"/>
        <v>10.721427127640155</v>
      </c>
      <c r="AD73" s="4">
        <f t="shared" si="36"/>
        <v>32.024335196100395</v>
      </c>
      <c r="AE73" s="4">
        <f t="shared" si="37"/>
        <v>15.681144678885289</v>
      </c>
      <c r="AF73" s="4">
        <f t="shared" si="38"/>
        <v>4.9753545107004982</v>
      </c>
      <c r="AG73" s="4">
        <f t="shared" si="39"/>
        <v>13.315834968345428</v>
      </c>
      <c r="AH73" s="4">
        <f t="shared" si="40"/>
        <v>12.887427759804808</v>
      </c>
      <c r="AI73" s="4">
        <f t="shared" si="41"/>
        <v>4.6825533573590263</v>
      </c>
      <c r="AJ73" s="4">
        <f t="shared" si="42"/>
        <v>2.6296921853268742</v>
      </c>
      <c r="AK73" s="4">
        <f t="shared" si="43"/>
        <v>1.7500139727219874</v>
      </c>
      <c r="AL73" s="4">
        <f t="shared" si="44"/>
        <v>2.8942089960100503</v>
      </c>
      <c r="AM73" s="4">
        <f t="shared" si="45"/>
        <v>8.5660234147002257</v>
      </c>
      <c r="AN73" s="4">
        <f t="shared" si="46"/>
        <v>10.137219359512997</v>
      </c>
    </row>
    <row r="74" spans="1:40" x14ac:dyDescent="0.25">
      <c r="A74" s="3">
        <v>39022</v>
      </c>
      <c r="B74" s="4">
        <v>76.960604633882099</v>
      </c>
      <c r="C74" s="4">
        <v>97.785480574404787</v>
      </c>
      <c r="D74" s="4">
        <v>90.307555258895931</v>
      </c>
      <c r="E74" s="4">
        <v>88.022944922434476</v>
      </c>
      <c r="F74" s="4">
        <v>115.46932661164048</v>
      </c>
      <c r="G74" s="4">
        <v>93.047623548166541</v>
      </c>
      <c r="H74" s="4">
        <v>89.668575757973656</v>
      </c>
      <c r="I74" s="4">
        <v>86.835846623344352</v>
      </c>
      <c r="J74" s="4">
        <v>58.960747157751712</v>
      </c>
      <c r="K74" s="4">
        <v>69.132290165248733</v>
      </c>
      <c r="L74" s="4">
        <v>82.383708369423076</v>
      </c>
      <c r="M74" s="4">
        <v>72.728015579056205</v>
      </c>
      <c r="N74" s="4">
        <v>77.813137814527764</v>
      </c>
      <c r="O74" s="4">
        <v>61.137497356337988</v>
      </c>
      <c r="P74" s="4">
        <v>56.836420306951212</v>
      </c>
      <c r="Q74" s="4">
        <v>76.044517188693348</v>
      </c>
      <c r="R74" s="4">
        <v>83.332838674948874</v>
      </c>
      <c r="S74" s="4">
        <v>90.789604794707373</v>
      </c>
      <c r="T74" s="4">
        <v>82.121477784006672</v>
      </c>
      <c r="V74" s="4">
        <f t="shared" si="16"/>
        <v>9.4546995161118161</v>
      </c>
      <c r="W74" s="4">
        <f t="shared" si="48"/>
        <v>33.994403982527984</v>
      </c>
      <c r="X74" s="4">
        <f t="shared" si="49"/>
        <v>4.0086827571094403</v>
      </c>
      <c r="Y74" s="4">
        <f t="shared" si="50"/>
        <v>9.6686814304833888</v>
      </c>
      <c r="Z74" s="4">
        <f t="shared" si="32"/>
        <v>21.980955894499161</v>
      </c>
      <c r="AA74" s="4">
        <f t="shared" si="33"/>
        <v>8.2458296974112528</v>
      </c>
      <c r="AB74" s="4">
        <f t="shared" si="34"/>
        <v>12.833413876509354</v>
      </c>
      <c r="AC74" s="4">
        <f t="shared" si="35"/>
        <v>7.7518122511509517</v>
      </c>
      <c r="AD74" s="4">
        <f t="shared" si="36"/>
        <v>30.953763825601555</v>
      </c>
      <c r="AE74" s="4">
        <f t="shared" si="37"/>
        <v>17.561948416429459</v>
      </c>
      <c r="AF74" s="4">
        <f t="shared" si="38"/>
        <v>4.8196873729003897</v>
      </c>
      <c r="AG74" s="4">
        <f t="shared" si="39"/>
        <v>12.038764276036275</v>
      </c>
      <c r="AH74" s="4">
        <f t="shared" si="40"/>
        <v>8.1707918406817441</v>
      </c>
      <c r="AI74" s="4">
        <f t="shared" si="41"/>
        <v>4.3965288860833027</v>
      </c>
      <c r="AJ74" s="4">
        <f t="shared" si="42"/>
        <v>2.2006504879339417</v>
      </c>
      <c r="AK74" s="4">
        <f t="shared" si="43"/>
        <v>2.2783151186825279</v>
      </c>
      <c r="AL74" s="4">
        <f t="shared" si="44"/>
        <v>2.9220002707443342</v>
      </c>
      <c r="AM74" s="4">
        <f t="shared" si="45"/>
        <v>7.6710465683254512</v>
      </c>
      <c r="AN74" s="4">
        <f t="shared" si="46"/>
        <v>8.9965027593167122</v>
      </c>
    </row>
    <row r="75" spans="1:40" x14ac:dyDescent="0.25">
      <c r="A75" s="3">
        <v>39052</v>
      </c>
      <c r="B75" s="4">
        <v>83.45180205938405</v>
      </c>
      <c r="C75" s="4">
        <v>99.807070167473341</v>
      </c>
      <c r="D75" s="4">
        <v>94.32448960137431</v>
      </c>
      <c r="E75" s="4">
        <v>91.921273179048185</v>
      </c>
      <c r="F75" s="4">
        <v>120.24757815679739</v>
      </c>
      <c r="G75" s="4">
        <v>95.346295357597995</v>
      </c>
      <c r="H75" s="4">
        <v>93.660929382052814</v>
      </c>
      <c r="I75" s="4">
        <v>86.010408589818923</v>
      </c>
      <c r="J75" s="4">
        <v>85.563853123970432</v>
      </c>
      <c r="K75" s="4">
        <v>56.358543807107296</v>
      </c>
      <c r="L75" s="4">
        <v>80.289763122834756</v>
      </c>
      <c r="M75" s="4">
        <v>83.367566035590059</v>
      </c>
      <c r="N75" s="4">
        <v>85.096330832317165</v>
      </c>
      <c r="O75" s="4">
        <v>64.602425311328204</v>
      </c>
      <c r="P75" s="4">
        <v>62.67808942093545</v>
      </c>
      <c r="Q75" s="4">
        <v>79.135510756395234</v>
      </c>
      <c r="R75" s="4">
        <v>79.718614415024746</v>
      </c>
      <c r="S75" s="4">
        <v>92.079336840858275</v>
      </c>
      <c r="T75" s="4">
        <v>86.101631252686133</v>
      </c>
      <c r="V75" s="4">
        <f t="shared" si="16"/>
        <v>2.5137273350081273</v>
      </c>
      <c r="W75" s="4">
        <f t="shared" si="48"/>
        <v>11.933468480674662</v>
      </c>
      <c r="X75" s="4">
        <f t="shared" si="49"/>
        <v>4.7730421100011142</v>
      </c>
      <c r="Y75" s="4">
        <f t="shared" si="50"/>
        <v>6.1996942158990294</v>
      </c>
      <c r="Z75" s="4">
        <f t="shared" si="32"/>
        <v>20.937190103121054</v>
      </c>
      <c r="AA75" s="4">
        <f t="shared" si="33"/>
        <v>1.2692834153184265</v>
      </c>
      <c r="AB75" s="4">
        <f t="shared" si="34"/>
        <v>-1.0981629348101194</v>
      </c>
      <c r="AC75" s="4">
        <f t="shared" si="35"/>
        <v>4.8790055959722309</v>
      </c>
      <c r="AD75" s="4">
        <f t="shared" si="36"/>
        <v>16.707530147517474</v>
      </c>
      <c r="AE75" s="4">
        <f t="shared" si="37"/>
        <v>9.6382358443409828</v>
      </c>
      <c r="AF75" s="4">
        <f t="shared" si="38"/>
        <v>3.262909989539196</v>
      </c>
      <c r="AG75" s="4">
        <f t="shared" si="39"/>
        <v>6.4813223469386543</v>
      </c>
      <c r="AH75" s="4">
        <f t="shared" si="40"/>
        <v>4.7633622694444284</v>
      </c>
      <c r="AI75" s="4">
        <f t="shared" si="41"/>
        <v>-5.7850200613309966</v>
      </c>
      <c r="AJ75" s="4">
        <f t="shared" si="42"/>
        <v>3.5199597363069586</v>
      </c>
      <c r="AK75" s="4">
        <f t="shared" si="43"/>
        <v>12.754989441852899</v>
      </c>
      <c r="AL75" s="4">
        <f t="shared" si="44"/>
        <v>3.0263246555616945</v>
      </c>
      <c r="AM75" s="4">
        <f t="shared" si="45"/>
        <v>5.8660523148875967</v>
      </c>
      <c r="AN75" s="4">
        <f t="shared" si="46"/>
        <v>4.732088610195234</v>
      </c>
    </row>
    <row r="76" spans="1:40" x14ac:dyDescent="0.25">
      <c r="A76" s="1">
        <v>39083</v>
      </c>
      <c r="B76" s="2">
        <v>88.861115249331689</v>
      </c>
      <c r="C76" s="2">
        <v>112.62393757889058</v>
      </c>
      <c r="D76" s="2">
        <v>97.990301932888954</v>
      </c>
      <c r="E76" s="2">
        <v>83.069581307624034</v>
      </c>
      <c r="F76" s="2">
        <v>119.49033640209981</v>
      </c>
      <c r="G76" s="2">
        <v>87.60024974121275</v>
      </c>
      <c r="H76" s="2">
        <v>96.945607814731645</v>
      </c>
      <c r="I76" s="2">
        <v>99.089848465872507</v>
      </c>
      <c r="J76" s="2">
        <v>63.391446237847795</v>
      </c>
      <c r="K76" s="2">
        <v>86.932773565063414</v>
      </c>
      <c r="L76" s="2">
        <v>82.625906546981568</v>
      </c>
      <c r="M76" s="2">
        <v>69.810862421793786</v>
      </c>
      <c r="N76" s="2">
        <v>78.605800873774058</v>
      </c>
      <c r="O76" s="2">
        <v>75.812037458304971</v>
      </c>
      <c r="P76" s="2">
        <v>61.481204305836535</v>
      </c>
      <c r="Q76" s="2">
        <v>75.474668239316657</v>
      </c>
      <c r="R76" s="2">
        <v>83.768003706420927</v>
      </c>
      <c r="S76" s="2">
        <v>87.220409800866079</v>
      </c>
      <c r="T76" s="2">
        <v>85.227508617757209</v>
      </c>
      <c r="V76" s="2">
        <f t="shared" si="16"/>
        <v>5.4830754888528901</v>
      </c>
      <c r="W76" s="2">
        <f t="shared" si="48"/>
        <v>14.768726260045412</v>
      </c>
      <c r="X76" s="2">
        <f t="shared" si="49"/>
        <v>8.3132935005080526</v>
      </c>
      <c r="Y76" s="2">
        <f t="shared" si="50"/>
        <v>6.4994967398034333</v>
      </c>
      <c r="Z76" s="2">
        <f t="shared" si="32"/>
        <v>19.64299870620269</v>
      </c>
      <c r="AA76" s="2">
        <f t="shared" si="33"/>
        <v>-0.7778048875627519</v>
      </c>
      <c r="AB76" s="2">
        <f t="shared" si="34"/>
        <v>12.357250927366323</v>
      </c>
      <c r="AC76" s="2">
        <f t="shared" si="35"/>
        <v>4.5760012272753556</v>
      </c>
      <c r="AD76" s="2">
        <f t="shared" si="36"/>
        <v>27.530153344563274</v>
      </c>
      <c r="AE76" s="2">
        <f t="shared" si="37"/>
        <v>18.157438505493516</v>
      </c>
      <c r="AF76" s="2">
        <f t="shared" si="38"/>
        <v>3.8980033574128754</v>
      </c>
      <c r="AG76" s="2">
        <f t="shared" si="39"/>
        <v>3.7129831531382536</v>
      </c>
      <c r="AH76" s="2">
        <f t="shared" si="40"/>
        <v>5.2629723661836039</v>
      </c>
      <c r="AI76" s="2">
        <f t="shared" si="41"/>
        <v>-1.4524095621141839</v>
      </c>
      <c r="AJ76" s="2">
        <f t="shared" si="42"/>
        <v>-2.0090897540771948</v>
      </c>
      <c r="AK76" s="2">
        <f t="shared" si="43"/>
        <v>13.519362568266288</v>
      </c>
      <c r="AL76" s="2">
        <f t="shared" si="44"/>
        <v>3.3896223678516151</v>
      </c>
      <c r="AM76" s="2">
        <f t="shared" si="45"/>
        <v>8.403721974056694</v>
      </c>
      <c r="AN76" s="2">
        <f t="shared" si="46"/>
        <v>6.1374161560723479</v>
      </c>
    </row>
    <row r="77" spans="1:40" x14ac:dyDescent="0.25">
      <c r="A77" s="1">
        <v>39114</v>
      </c>
      <c r="B77" s="2">
        <v>90.308065443787513</v>
      </c>
      <c r="C77" s="2">
        <v>98.998454654420783</v>
      </c>
      <c r="D77" s="2">
        <v>91.760282471300428</v>
      </c>
      <c r="E77" s="2">
        <v>77.214433149855708</v>
      </c>
      <c r="F77" s="2">
        <v>137.56228470757154</v>
      </c>
      <c r="G77" s="2">
        <v>89.270359329031621</v>
      </c>
      <c r="H77" s="2">
        <v>88.475719330400736</v>
      </c>
      <c r="I77" s="2">
        <v>70.626765419882588</v>
      </c>
      <c r="J77" s="2">
        <v>64.099105054253457</v>
      </c>
      <c r="K77" s="2">
        <v>56.885743742575869</v>
      </c>
      <c r="L77" s="2">
        <v>77.836988042150736</v>
      </c>
      <c r="M77" s="2">
        <v>70.256164795854701</v>
      </c>
      <c r="N77" s="2">
        <v>78.062456098401611</v>
      </c>
      <c r="O77" s="2">
        <v>59.943659317125956</v>
      </c>
      <c r="P77" s="2">
        <v>64.50376276913731</v>
      </c>
      <c r="Q77" s="2">
        <v>65.45986781733636</v>
      </c>
      <c r="R77" s="2">
        <v>83.254540069893906</v>
      </c>
      <c r="S77" s="2">
        <v>90.58060604931957</v>
      </c>
      <c r="T77" s="2">
        <v>83.120883751104017</v>
      </c>
      <c r="V77" s="2">
        <f t="shared" si="16"/>
        <v>7.4902548868934957</v>
      </c>
      <c r="W77" s="2">
        <f t="shared" si="48"/>
        <v>5.805961861451749</v>
      </c>
      <c r="X77" s="2">
        <f t="shared" si="49"/>
        <v>8.4193356861941027</v>
      </c>
      <c r="Y77" s="2">
        <f t="shared" si="50"/>
        <v>4.6209549454238754</v>
      </c>
      <c r="Z77" s="2">
        <f t="shared" si="32"/>
        <v>18.77380405877598</v>
      </c>
      <c r="AA77" s="2">
        <f t="shared" si="33"/>
        <v>2.2764073487036001</v>
      </c>
      <c r="AB77" s="2">
        <f t="shared" si="34"/>
        <v>6.5714998619149156</v>
      </c>
      <c r="AC77" s="2">
        <f t="shared" si="35"/>
        <v>0.44640809946530169</v>
      </c>
      <c r="AD77" s="2">
        <f t="shared" si="36"/>
        <v>25.172818830322228</v>
      </c>
      <c r="AE77" s="2">
        <f t="shared" si="37"/>
        <v>6.2100899229455848</v>
      </c>
      <c r="AF77" s="2">
        <f t="shared" si="38"/>
        <v>2.8240706959571327</v>
      </c>
      <c r="AG77" s="2">
        <f t="shared" si="39"/>
        <v>4.8395253855889422</v>
      </c>
      <c r="AH77" s="2">
        <f t="shared" si="40"/>
        <v>5.7291183683425402</v>
      </c>
      <c r="AI77" s="2">
        <f t="shared" si="41"/>
        <v>4.5563660849718985</v>
      </c>
      <c r="AJ77" s="2">
        <f t="shared" si="42"/>
        <v>11.499492357799497</v>
      </c>
      <c r="AK77" s="2">
        <f t="shared" si="43"/>
        <v>1.6093598054183644</v>
      </c>
      <c r="AL77" s="2">
        <f t="shared" si="44"/>
        <v>3.6742025044020039</v>
      </c>
      <c r="AM77" s="2">
        <f t="shared" si="45"/>
        <v>7.5187562506830119</v>
      </c>
      <c r="AN77" s="2">
        <f t="shared" si="46"/>
        <v>7.3090245266050857</v>
      </c>
    </row>
    <row r="78" spans="1:40" x14ac:dyDescent="0.25">
      <c r="A78" s="1">
        <v>39142</v>
      </c>
      <c r="B78" s="2">
        <v>94.799619559964754</v>
      </c>
      <c r="C78" s="2">
        <v>111.54244511518593</v>
      </c>
      <c r="D78" s="2">
        <v>93.471316585285138</v>
      </c>
      <c r="E78" s="2">
        <v>82.571110437258284</v>
      </c>
      <c r="F78" s="2">
        <v>130.91995463091877</v>
      </c>
      <c r="G78" s="2">
        <v>94.494482515670441</v>
      </c>
      <c r="H78" s="2">
        <v>92.376419037028867</v>
      </c>
      <c r="I78" s="2">
        <v>69.684455395870003</v>
      </c>
      <c r="J78" s="2">
        <v>68.357009422699647</v>
      </c>
      <c r="K78" s="2">
        <v>58.566668307241962</v>
      </c>
      <c r="L78" s="2">
        <v>78.992890400472774</v>
      </c>
      <c r="M78" s="2">
        <v>77.236700831397783</v>
      </c>
      <c r="N78" s="2">
        <v>84.200005412366295</v>
      </c>
      <c r="O78" s="2">
        <v>64.206228175138449</v>
      </c>
      <c r="P78" s="2">
        <v>79.742107371877978</v>
      </c>
      <c r="Q78" s="2">
        <v>56.386346342316337</v>
      </c>
      <c r="R78" s="2">
        <v>85.536905405330685</v>
      </c>
      <c r="S78" s="2">
        <v>94.710335064124848</v>
      </c>
      <c r="T78" s="2">
        <v>87.312588804453938</v>
      </c>
      <c r="V78" s="2">
        <f t="shared" si="16"/>
        <v>3.9164052877228954</v>
      </c>
      <c r="W78" s="2">
        <f t="shared" si="48"/>
        <v>15.99492020355639</v>
      </c>
      <c r="X78" s="2">
        <f t="shared" si="49"/>
        <v>4.0570268551699797</v>
      </c>
      <c r="Y78" s="2">
        <f t="shared" si="50"/>
        <v>4.4427104943170548</v>
      </c>
      <c r="Z78" s="2">
        <f t="shared" si="32"/>
        <v>17.521236941253377</v>
      </c>
      <c r="AA78" s="2">
        <f t="shared" si="33"/>
        <v>3.390402331311023</v>
      </c>
      <c r="AB78" s="2">
        <f t="shared" si="34"/>
        <v>2.1460394301242616</v>
      </c>
      <c r="AC78" s="2">
        <f t="shared" si="35"/>
        <v>2.5684319281099164</v>
      </c>
      <c r="AD78" s="2">
        <f t="shared" si="36"/>
        <v>24.243503709807811</v>
      </c>
      <c r="AE78" s="2">
        <f t="shared" si="37"/>
        <v>3.2704987110829791</v>
      </c>
      <c r="AF78" s="2">
        <f t="shared" si="38"/>
        <v>2.9575924234424207</v>
      </c>
      <c r="AG78" s="2">
        <f t="shared" si="39"/>
        <v>4.4434726719985633</v>
      </c>
      <c r="AH78" s="2">
        <f t="shared" si="40"/>
        <v>0.85844100957024239</v>
      </c>
      <c r="AI78" s="2">
        <f t="shared" si="41"/>
        <v>10.596704598551526</v>
      </c>
      <c r="AJ78" s="2">
        <f t="shared" si="42"/>
        <v>-5.8858932398275385</v>
      </c>
      <c r="AK78" s="2">
        <f t="shared" si="43"/>
        <v>9.6065932292742673</v>
      </c>
      <c r="AL78" s="2">
        <f t="shared" si="44"/>
        <v>3.6579418723109427</v>
      </c>
      <c r="AM78" s="2">
        <f t="shared" si="45"/>
        <v>6.7828269810781734</v>
      </c>
      <c r="AN78" s="2">
        <f t="shared" si="46"/>
        <v>5.3143161045836109</v>
      </c>
    </row>
    <row r="79" spans="1:40" x14ac:dyDescent="0.25">
      <c r="A79" s="1">
        <v>39173</v>
      </c>
      <c r="B79" s="2">
        <v>93.487189071915054</v>
      </c>
      <c r="C79" s="2">
        <v>97.868117548469272</v>
      </c>
      <c r="D79" s="2">
        <v>80.492909841031221</v>
      </c>
      <c r="E79" s="2">
        <v>73.051571656753168</v>
      </c>
      <c r="F79" s="2">
        <v>128.62049418531086</v>
      </c>
      <c r="G79" s="2">
        <v>87.961876738207678</v>
      </c>
      <c r="H79" s="2">
        <v>90.246665165478092</v>
      </c>
      <c r="I79" s="2">
        <v>82.507435405754762</v>
      </c>
      <c r="J79" s="2">
        <v>70.05192127850637</v>
      </c>
      <c r="K79" s="2">
        <v>57.747943568809859</v>
      </c>
      <c r="L79" s="2">
        <v>80.493738767502478</v>
      </c>
      <c r="M79" s="2">
        <v>78.119172005086995</v>
      </c>
      <c r="N79" s="2">
        <v>76.3093568483187</v>
      </c>
      <c r="O79" s="2">
        <v>56.798445703636155</v>
      </c>
      <c r="P79" s="2">
        <v>53.80610242787391</v>
      </c>
      <c r="Q79" s="2">
        <v>71.109151407544388</v>
      </c>
      <c r="R79" s="2">
        <v>89.247873993861816</v>
      </c>
      <c r="S79" s="2">
        <v>87.984384307879026</v>
      </c>
      <c r="T79" s="2">
        <v>81.93674237995512</v>
      </c>
      <c r="V79" s="2">
        <f t="shared" si="16"/>
        <v>8.0492658723261883</v>
      </c>
      <c r="W79" s="2">
        <f t="shared" si="48"/>
        <v>22.288897104723816</v>
      </c>
      <c r="X79" s="2">
        <f t="shared" si="49"/>
        <v>5.5829723861544096</v>
      </c>
      <c r="Y79" s="2">
        <f t="shared" si="50"/>
        <v>4.5189339755645506</v>
      </c>
      <c r="Z79" s="2">
        <f t="shared" si="32"/>
        <v>17.29021816639802</v>
      </c>
      <c r="AA79" s="2">
        <f t="shared" si="33"/>
        <v>6.4846045773960981</v>
      </c>
      <c r="AB79" s="2">
        <f t="shared" si="34"/>
        <v>7.1092423583600066</v>
      </c>
      <c r="AC79" s="2">
        <f t="shared" si="35"/>
        <v>5.9604149779643336</v>
      </c>
      <c r="AD79" s="2">
        <f t="shared" si="36"/>
        <v>23.607867531098535</v>
      </c>
      <c r="AE79" s="2">
        <f t="shared" si="37"/>
        <v>10.53851210247025</v>
      </c>
      <c r="AF79" s="2">
        <f t="shared" si="38"/>
        <v>2.9904833448936756</v>
      </c>
      <c r="AG79" s="2">
        <f t="shared" si="39"/>
        <v>8.0307147789801405</v>
      </c>
      <c r="AH79" s="2">
        <f t="shared" si="40"/>
        <v>-1.5687465865117929</v>
      </c>
      <c r="AI79" s="2">
        <f t="shared" si="41"/>
        <v>6.9928581248201169</v>
      </c>
      <c r="AJ79" s="2">
        <f t="shared" si="42"/>
        <v>-2.6895815668298297</v>
      </c>
      <c r="AK79" s="2">
        <f t="shared" si="43"/>
        <v>7.1838971288176197</v>
      </c>
      <c r="AL79" s="2">
        <f t="shared" si="44"/>
        <v>2.9119335836669933</v>
      </c>
      <c r="AM79" s="2">
        <f t="shared" si="45"/>
        <v>9.284987803363336</v>
      </c>
      <c r="AN79" s="2">
        <f t="shared" si="46"/>
        <v>7.8036373039481504</v>
      </c>
    </row>
    <row r="80" spans="1:40" x14ac:dyDescent="0.25">
      <c r="A80" s="1">
        <v>39203</v>
      </c>
      <c r="B80" s="2">
        <v>89.527752900310574</v>
      </c>
      <c r="C80" s="2">
        <v>109.97194247643505</v>
      </c>
      <c r="D80" s="2">
        <v>87.460597002925752</v>
      </c>
      <c r="E80" s="2">
        <v>74.791128925205271</v>
      </c>
      <c r="F80" s="2">
        <v>124.96077424307266</v>
      </c>
      <c r="G80" s="2">
        <v>85.329049353595607</v>
      </c>
      <c r="H80" s="2">
        <v>78.656491919898301</v>
      </c>
      <c r="I80" s="2">
        <v>80.994375613597299</v>
      </c>
      <c r="J80" s="2">
        <v>65.182267410270072</v>
      </c>
      <c r="K80" s="2">
        <v>58.451775457135817</v>
      </c>
      <c r="L80" s="2">
        <v>81.926453670828778</v>
      </c>
      <c r="M80" s="2">
        <v>76.395453080169077</v>
      </c>
      <c r="N80" s="2">
        <v>71.259210003978353</v>
      </c>
      <c r="O80" s="2">
        <v>54.879618669214466</v>
      </c>
      <c r="P80" s="2">
        <v>56.809450631666969</v>
      </c>
      <c r="Q80" s="2">
        <v>89.675909569642315</v>
      </c>
      <c r="R80" s="2">
        <v>87.577121937275592</v>
      </c>
      <c r="S80" s="2">
        <v>90.815731733237882</v>
      </c>
      <c r="T80" s="2">
        <v>81.544069190610102</v>
      </c>
      <c r="V80" s="2">
        <f t="shared" si="16"/>
        <v>4.583307575703472</v>
      </c>
      <c r="W80" s="2">
        <f t="shared" si="48"/>
        <v>32.646644990601573</v>
      </c>
      <c r="X80" s="2">
        <f t="shared" si="49"/>
        <v>0.7946218084346981</v>
      </c>
      <c r="Y80" s="2">
        <f t="shared" si="50"/>
        <v>5.2211450744654968</v>
      </c>
      <c r="Z80" s="2">
        <f t="shared" si="32"/>
        <v>15.259110367468011</v>
      </c>
      <c r="AA80" s="2">
        <f t="shared" si="33"/>
        <v>10.790210870072897</v>
      </c>
      <c r="AB80" s="2">
        <f t="shared" si="34"/>
        <v>-1.7277982603821584</v>
      </c>
      <c r="AC80" s="2">
        <f t="shared" si="35"/>
        <v>-3.2153958635922919</v>
      </c>
      <c r="AD80" s="2">
        <f t="shared" si="36"/>
        <v>24.675265430859071</v>
      </c>
      <c r="AE80" s="2">
        <f t="shared" si="37"/>
        <v>10.276500110615999</v>
      </c>
      <c r="AF80" s="2">
        <f t="shared" si="38"/>
        <v>3.8280673726331003</v>
      </c>
      <c r="AG80" s="2">
        <f t="shared" si="39"/>
        <v>9.233868035363102</v>
      </c>
      <c r="AH80" s="2">
        <f t="shared" si="40"/>
        <v>-3.0005464099571384</v>
      </c>
      <c r="AI80" s="2">
        <f t="shared" si="41"/>
        <v>11.823770782176425</v>
      </c>
      <c r="AJ80" s="2">
        <f t="shared" si="42"/>
        <v>-4.0033344338087034</v>
      </c>
      <c r="AK80" s="2">
        <f t="shared" si="43"/>
        <v>20.816445547818901</v>
      </c>
      <c r="AL80" s="2">
        <f t="shared" si="44"/>
        <v>2.9024195990902797</v>
      </c>
      <c r="AM80" s="2">
        <f t="shared" si="45"/>
        <v>7.0281241290756356</v>
      </c>
      <c r="AN80" s="2">
        <f t="shared" si="46"/>
        <v>6.6538225894363165</v>
      </c>
    </row>
    <row r="81" spans="1:40" x14ac:dyDescent="0.25">
      <c r="A81" s="1">
        <v>39234</v>
      </c>
      <c r="B81" s="2">
        <v>85.71165916322731</v>
      </c>
      <c r="C81" s="2">
        <v>97.585762042866733</v>
      </c>
      <c r="D81" s="2">
        <v>81.850768540040249</v>
      </c>
      <c r="E81" s="2">
        <v>75.005364432818183</v>
      </c>
      <c r="F81" s="2">
        <v>116.68389671223271</v>
      </c>
      <c r="G81" s="2">
        <v>83.404172116656852</v>
      </c>
      <c r="H81" s="2">
        <v>83.177990107076852</v>
      </c>
      <c r="I81" s="2">
        <v>78.754362279090756</v>
      </c>
      <c r="J81" s="2">
        <v>70.944858052754839</v>
      </c>
      <c r="K81" s="2">
        <v>70.214492120737773</v>
      </c>
      <c r="L81" s="2">
        <v>82.262812735760306</v>
      </c>
      <c r="M81" s="2">
        <v>72.383848678088484</v>
      </c>
      <c r="N81" s="2">
        <v>65.19018911048741</v>
      </c>
      <c r="O81" s="2">
        <v>59.181709075903569</v>
      </c>
      <c r="P81" s="2">
        <v>60.715637823698899</v>
      </c>
      <c r="Q81" s="2">
        <v>92.026766954267259</v>
      </c>
      <c r="R81" s="2">
        <v>84.483911625744426</v>
      </c>
      <c r="S81" s="2">
        <v>89.981841070675472</v>
      </c>
      <c r="T81" s="2">
        <v>80.174675590209048</v>
      </c>
      <c r="V81" s="2">
        <f t="shared" ref="V81:V144" si="82">+B81/B69*100-100</f>
        <v>9.4395775075849571</v>
      </c>
      <c r="W81" s="2">
        <f t="shared" si="48"/>
        <v>22.968068560523804</v>
      </c>
      <c r="X81" s="2">
        <f t="shared" si="49"/>
        <v>6.4567181278572576</v>
      </c>
      <c r="Y81" s="2">
        <f t="shared" si="50"/>
        <v>5.3197051741477424</v>
      </c>
      <c r="Z81" s="2">
        <f t="shared" si="32"/>
        <v>12.039356352672186</v>
      </c>
      <c r="AA81" s="2">
        <f t="shared" si="33"/>
        <v>8.0112602058007667</v>
      </c>
      <c r="AB81" s="2">
        <f t="shared" si="34"/>
        <v>11.107943907469917</v>
      </c>
      <c r="AC81" s="2">
        <f t="shared" si="35"/>
        <v>1.3783251501801885</v>
      </c>
      <c r="AD81" s="2">
        <f t="shared" si="36"/>
        <v>27.689240287955613</v>
      </c>
      <c r="AE81" s="2">
        <f t="shared" si="37"/>
        <v>8.7956957853308211</v>
      </c>
      <c r="AF81" s="2">
        <f t="shared" si="38"/>
        <v>4.6346576086893947</v>
      </c>
      <c r="AG81" s="2">
        <f t="shared" si="39"/>
        <v>9.3098548593891337</v>
      </c>
      <c r="AH81" s="2">
        <f t="shared" si="40"/>
        <v>-1.5225138929833975</v>
      </c>
      <c r="AI81" s="2">
        <f t="shared" si="41"/>
        <v>11.435430635386254</v>
      </c>
      <c r="AJ81" s="2">
        <f t="shared" si="42"/>
        <v>1.6910913523255005</v>
      </c>
      <c r="AK81" s="2">
        <f t="shared" si="43"/>
        <v>0.10004359379458094</v>
      </c>
      <c r="AL81" s="2">
        <f t="shared" si="44"/>
        <v>3.0050023393149274</v>
      </c>
      <c r="AM81" s="2">
        <f t="shared" si="45"/>
        <v>2.3504339298837635</v>
      </c>
      <c r="AN81" s="2">
        <f t="shared" si="46"/>
        <v>7.5806975337673066</v>
      </c>
    </row>
    <row r="82" spans="1:40" x14ac:dyDescent="0.25">
      <c r="A82" s="1">
        <v>39264</v>
      </c>
      <c r="B82" s="2">
        <v>83.210286289490583</v>
      </c>
      <c r="C82" s="2">
        <v>99.778072876180815</v>
      </c>
      <c r="D82" s="2">
        <v>83.816537542681999</v>
      </c>
      <c r="E82" s="2">
        <v>80.187559007903445</v>
      </c>
      <c r="F82" s="2">
        <v>117.12948074605441</v>
      </c>
      <c r="G82" s="2">
        <v>81.241760671573118</v>
      </c>
      <c r="H82" s="2">
        <v>86.159126269413221</v>
      </c>
      <c r="I82" s="2">
        <v>78.853068450609101</v>
      </c>
      <c r="J82" s="2">
        <v>82.584608775554003</v>
      </c>
      <c r="K82" s="2">
        <v>69.779389038981506</v>
      </c>
      <c r="L82" s="2">
        <v>82.750865572018924</v>
      </c>
      <c r="M82" s="2">
        <v>74.617184103883616</v>
      </c>
      <c r="N82" s="2">
        <v>67.720912095770615</v>
      </c>
      <c r="O82" s="2">
        <v>74.867948139377589</v>
      </c>
      <c r="P82" s="2">
        <v>61.744623057424988</v>
      </c>
      <c r="Q82" s="2">
        <v>82.3086857074899</v>
      </c>
      <c r="R82" s="2">
        <v>94.081031477285691</v>
      </c>
      <c r="S82" s="2">
        <v>89.451582181675263</v>
      </c>
      <c r="T82" s="2">
        <v>82.201702391240417</v>
      </c>
      <c r="V82" s="2">
        <f t="shared" si="82"/>
        <v>5.8050945908149032</v>
      </c>
      <c r="W82" s="2">
        <f t="shared" si="48"/>
        <v>20.634609997844649</v>
      </c>
      <c r="X82" s="2">
        <f t="shared" si="49"/>
        <v>5.2899420812397864</v>
      </c>
      <c r="Y82" s="2">
        <f t="shared" si="50"/>
        <v>4.3808403459528336</v>
      </c>
      <c r="Z82" s="2">
        <f t="shared" si="32"/>
        <v>8.3791648285663314</v>
      </c>
      <c r="AA82" s="2">
        <f t="shared" si="33"/>
        <v>6.2847956923219641</v>
      </c>
      <c r="AB82" s="2">
        <f t="shared" si="34"/>
        <v>8.2936485007683416</v>
      </c>
      <c r="AC82" s="2">
        <f t="shared" si="35"/>
        <v>3.5407732010331472</v>
      </c>
      <c r="AD82" s="2">
        <f t="shared" si="36"/>
        <v>16.951468774176433</v>
      </c>
      <c r="AE82" s="2">
        <f t="shared" si="37"/>
        <v>19.213155665127161</v>
      </c>
      <c r="AF82" s="2">
        <f t="shared" si="38"/>
        <v>4.8149765852686812</v>
      </c>
      <c r="AG82" s="2">
        <f t="shared" si="39"/>
        <v>8.3954561885408054</v>
      </c>
      <c r="AH82" s="2">
        <f t="shared" si="40"/>
        <v>-0.26421110663736158</v>
      </c>
      <c r="AI82" s="2">
        <f t="shared" si="41"/>
        <v>10.499813598040092</v>
      </c>
      <c r="AJ82" s="2">
        <f t="shared" si="42"/>
        <v>1.0548073611724504</v>
      </c>
      <c r="AK82" s="2">
        <f t="shared" si="43"/>
        <v>-3.7796712417808891</v>
      </c>
      <c r="AL82" s="2">
        <f t="shared" si="44"/>
        <v>2.8075776637869154</v>
      </c>
      <c r="AM82" s="2">
        <f t="shared" si="45"/>
        <v>9.0015982216263666</v>
      </c>
      <c r="AN82" s="2">
        <f t="shared" si="46"/>
        <v>7.2357860872414506</v>
      </c>
    </row>
    <row r="83" spans="1:40" x14ac:dyDescent="0.25">
      <c r="A83" s="1">
        <v>39295</v>
      </c>
      <c r="B83" s="2">
        <v>81.049261212100419</v>
      </c>
      <c r="C83" s="2">
        <v>100.30810088031309</v>
      </c>
      <c r="D83" s="2">
        <v>86.100514591297582</v>
      </c>
      <c r="E83" s="2">
        <v>84.054732819568684</v>
      </c>
      <c r="F83" s="2">
        <v>120.25729140405505</v>
      </c>
      <c r="G83" s="2">
        <v>84.544027462465507</v>
      </c>
      <c r="H83" s="2">
        <v>87.474510569082611</v>
      </c>
      <c r="I83" s="2">
        <v>84.906100304361175</v>
      </c>
      <c r="J83" s="2">
        <v>64.232711877328427</v>
      </c>
      <c r="K83" s="2">
        <v>57.276991219773265</v>
      </c>
      <c r="L83" s="2">
        <v>82.756285073393016</v>
      </c>
      <c r="M83" s="2">
        <v>70.064775721377856</v>
      </c>
      <c r="N83" s="2">
        <v>60.381518937546964</v>
      </c>
      <c r="O83" s="2">
        <v>74.199605639808766</v>
      </c>
      <c r="P83" s="2">
        <v>80.923970940317346</v>
      </c>
      <c r="Q83" s="2">
        <v>78.970084396423388</v>
      </c>
      <c r="R83" s="2">
        <v>94.475210418983139</v>
      </c>
      <c r="S83" s="2">
        <v>87.988119622632027</v>
      </c>
      <c r="T83" s="2">
        <v>82.154282411756981</v>
      </c>
      <c r="V83" s="2">
        <f t="shared" si="82"/>
        <v>6.7247778274897314</v>
      </c>
      <c r="W83" s="2">
        <f t="shared" si="48"/>
        <v>3.7516710910298485</v>
      </c>
      <c r="X83" s="2">
        <f t="shared" si="49"/>
        <v>3.3107245256811098</v>
      </c>
      <c r="Y83" s="2">
        <f t="shared" si="50"/>
        <v>4.5697250214496989</v>
      </c>
      <c r="Z83" s="2">
        <f t="shared" si="32"/>
        <v>4.9940426485884899</v>
      </c>
      <c r="AA83" s="2">
        <f t="shared" si="33"/>
        <v>4.0663214571090549</v>
      </c>
      <c r="AB83" s="2">
        <f t="shared" si="34"/>
        <v>6.1545873620165708</v>
      </c>
      <c r="AC83" s="2">
        <f t="shared" si="35"/>
        <v>3.3812227853249084</v>
      </c>
      <c r="AD83" s="2">
        <f t="shared" si="36"/>
        <v>28.919617856278137</v>
      </c>
      <c r="AE83" s="2">
        <f t="shared" si="37"/>
        <v>2.3412486836212452</v>
      </c>
      <c r="AF83" s="2">
        <f t="shared" si="38"/>
        <v>5.5589055595477816</v>
      </c>
      <c r="AG83" s="2">
        <f t="shared" si="39"/>
        <v>11.080598297432203</v>
      </c>
      <c r="AH83" s="2">
        <f t="shared" si="40"/>
        <v>2.176912653142594</v>
      </c>
      <c r="AI83" s="2">
        <f t="shared" si="41"/>
        <v>7.7364610466988495</v>
      </c>
      <c r="AJ83" s="2">
        <f t="shared" si="42"/>
        <v>7.4452445883415237</v>
      </c>
      <c r="AK83" s="2">
        <f t="shared" si="43"/>
        <v>17.176785204748228</v>
      </c>
      <c r="AL83" s="2">
        <f t="shared" si="44"/>
        <v>2.3930622966553017</v>
      </c>
      <c r="AM83" s="2">
        <f t="shared" si="45"/>
        <v>8.9072595885741919</v>
      </c>
      <c r="AN83" s="2">
        <f t="shared" si="46"/>
        <v>6.2143934974035346</v>
      </c>
    </row>
    <row r="84" spans="1:40" x14ac:dyDescent="0.25">
      <c r="A84" s="1">
        <v>39326</v>
      </c>
      <c r="B84" s="2">
        <v>77.61288488309043</v>
      </c>
      <c r="C84" s="2">
        <v>100.71341493913333</v>
      </c>
      <c r="D84" s="2">
        <v>79.613637624213567</v>
      </c>
      <c r="E84" s="2">
        <v>84.800847021409396</v>
      </c>
      <c r="F84" s="2">
        <v>111.34996481712284</v>
      </c>
      <c r="G84" s="2">
        <v>85.783939777222571</v>
      </c>
      <c r="H84" s="2">
        <v>82.757687183796349</v>
      </c>
      <c r="I84" s="2">
        <v>83.419586799027286</v>
      </c>
      <c r="J84" s="2">
        <v>63.875071393523164</v>
      </c>
      <c r="K84" s="2">
        <v>64.71357486970409</v>
      </c>
      <c r="L84" s="2">
        <v>83.911469172795364</v>
      </c>
      <c r="M84" s="2">
        <v>68.629396152565221</v>
      </c>
      <c r="N84" s="2">
        <v>64.490148844031381</v>
      </c>
      <c r="O84" s="2">
        <v>73.975073679975822</v>
      </c>
      <c r="P84" s="2">
        <v>74.241545402734829</v>
      </c>
      <c r="Q84" s="2">
        <v>82.656686504612338</v>
      </c>
      <c r="R84" s="2">
        <v>95.041134175805269</v>
      </c>
      <c r="S84" s="2">
        <v>91.410591347178723</v>
      </c>
      <c r="T84" s="2">
        <v>80.969017964831309</v>
      </c>
      <c r="V84" s="2">
        <f t="shared" si="82"/>
        <v>7.6533700706859804</v>
      </c>
      <c r="W84" s="2">
        <f t="shared" si="48"/>
        <v>6.1964342499549332</v>
      </c>
      <c r="X84" s="2">
        <f t="shared" si="49"/>
        <v>-4.0901937100949937</v>
      </c>
      <c r="Y84" s="2">
        <f t="shared" si="50"/>
        <v>3.7439488730521333</v>
      </c>
      <c r="Z84" s="2">
        <f t="shared" si="32"/>
        <v>1.3917870032300215</v>
      </c>
      <c r="AA84" s="2">
        <f t="shared" si="33"/>
        <v>1.3352958194628854</v>
      </c>
      <c r="AB84" s="2">
        <f t="shared" si="34"/>
        <v>-1.1203757393822826</v>
      </c>
      <c r="AC84" s="2">
        <f t="shared" si="35"/>
        <v>3.4010325069083365</v>
      </c>
      <c r="AD84" s="2">
        <f t="shared" si="36"/>
        <v>29.091064360124534</v>
      </c>
      <c r="AE84" s="2">
        <f t="shared" si="37"/>
        <v>4.3182350757521988</v>
      </c>
      <c r="AF84" s="2">
        <f t="shared" si="38"/>
        <v>5.4052911346965402</v>
      </c>
      <c r="AG84" s="2">
        <f t="shared" si="39"/>
        <v>8.8991778423022936</v>
      </c>
      <c r="AH84" s="2">
        <f t="shared" si="40"/>
        <v>0.87794574972870976</v>
      </c>
      <c r="AI84" s="2">
        <f t="shared" si="41"/>
        <v>5.994028653241827</v>
      </c>
      <c r="AJ84" s="2">
        <f t="shared" si="42"/>
        <v>8.8396480462945419</v>
      </c>
      <c r="AK84" s="2">
        <f t="shared" si="43"/>
        <v>16.731307937775526</v>
      </c>
      <c r="AL84" s="2">
        <f t="shared" si="44"/>
        <v>2.4932548824559291</v>
      </c>
      <c r="AM84" s="2">
        <f t="shared" si="45"/>
        <v>5.3454854405907639</v>
      </c>
      <c r="AN84" s="2">
        <f t="shared" si="46"/>
        <v>4.0720580035828391</v>
      </c>
    </row>
    <row r="85" spans="1:40" x14ac:dyDescent="0.25">
      <c r="A85" s="1">
        <v>39356</v>
      </c>
      <c r="B85" s="2">
        <v>70.739280517352924</v>
      </c>
      <c r="C85" s="2">
        <v>94.862518338153009</v>
      </c>
      <c r="D85" s="2">
        <v>84.388346977495132</v>
      </c>
      <c r="E85" s="2">
        <v>91.521620007409879</v>
      </c>
      <c r="F85" s="2">
        <v>109.7200839355137</v>
      </c>
      <c r="G85" s="2">
        <v>87.202710831216208</v>
      </c>
      <c r="H85" s="2">
        <v>91.602379279871457</v>
      </c>
      <c r="I85" s="2">
        <v>89.484408497396288</v>
      </c>
      <c r="J85" s="2">
        <v>71.137944167880065</v>
      </c>
      <c r="K85" s="2">
        <v>73.78515713941988</v>
      </c>
      <c r="L85" s="2">
        <v>87.682357498591571</v>
      </c>
      <c r="M85" s="2">
        <v>80.660150964795179</v>
      </c>
      <c r="N85" s="2">
        <v>72.921607113154607</v>
      </c>
      <c r="O85" s="2">
        <v>69.987111735151373</v>
      </c>
      <c r="P85" s="2">
        <v>58.233839156990783</v>
      </c>
      <c r="Q85" s="2">
        <v>79.914399556213482</v>
      </c>
      <c r="R85" s="2">
        <v>92.191003235019394</v>
      </c>
      <c r="S85" s="2">
        <v>95.581760291438059</v>
      </c>
      <c r="T85" s="2">
        <v>82.464545576095645</v>
      </c>
      <c r="V85" s="2">
        <f t="shared" si="82"/>
        <v>-1.5270321392333273</v>
      </c>
      <c r="W85" s="2">
        <f t="shared" si="48"/>
        <v>-2.1710443343202996</v>
      </c>
      <c r="X85" s="2">
        <f t="shared" si="49"/>
        <v>-1.3863894332644122</v>
      </c>
      <c r="Y85" s="2">
        <f t="shared" si="50"/>
        <v>3.5003623897247138</v>
      </c>
      <c r="Z85" s="2">
        <f t="shared" si="32"/>
        <v>-8.8346933155207807E-3</v>
      </c>
      <c r="AA85" s="2">
        <f t="shared" si="33"/>
        <v>1.4421247112342002</v>
      </c>
      <c r="AB85" s="2">
        <f t="shared" si="34"/>
        <v>2.895179608122163</v>
      </c>
      <c r="AC85" s="2">
        <f t="shared" si="35"/>
        <v>4.1940779982960947</v>
      </c>
      <c r="AD85" s="2">
        <f t="shared" si="36"/>
        <v>24.643455056320462</v>
      </c>
      <c r="AE85" s="2">
        <f t="shared" si="37"/>
        <v>10.163115400399093</v>
      </c>
      <c r="AF85" s="2">
        <f t="shared" si="38"/>
        <v>6.3485494908321698</v>
      </c>
      <c r="AG85" s="2">
        <f t="shared" si="39"/>
        <v>14.284491970353088</v>
      </c>
      <c r="AH85" s="2">
        <f t="shared" si="40"/>
        <v>7.8228047540767136</v>
      </c>
      <c r="AI85" s="2">
        <f t="shared" si="41"/>
        <v>11.094724920723735</v>
      </c>
      <c r="AJ85" s="2">
        <f t="shared" si="42"/>
        <v>17.268324422407403</v>
      </c>
      <c r="AK85" s="2">
        <f t="shared" si="43"/>
        <v>8.8705823035790416</v>
      </c>
      <c r="AL85" s="2">
        <f t="shared" si="44"/>
        <v>2.947539584417342</v>
      </c>
      <c r="AM85" s="2">
        <f t="shared" si="45"/>
        <v>8.497087480936159</v>
      </c>
      <c r="AN85" s="2">
        <f t="shared" si="46"/>
        <v>4.7501024545747157</v>
      </c>
    </row>
    <row r="86" spans="1:40" x14ac:dyDescent="0.25">
      <c r="A86" s="1">
        <v>39387</v>
      </c>
      <c r="B86" s="2">
        <v>79.442073141223574</v>
      </c>
      <c r="C86" s="2">
        <v>107.39187508509087</v>
      </c>
      <c r="D86" s="2">
        <v>89.339387131054451</v>
      </c>
      <c r="E86" s="2">
        <v>91.195498005560253</v>
      </c>
      <c r="F86" s="2">
        <v>112.33220820397048</v>
      </c>
      <c r="G86" s="2">
        <v>97.849080966866438</v>
      </c>
      <c r="H86" s="2">
        <v>88.486466998841308</v>
      </c>
      <c r="I86" s="2">
        <v>92.325455531805687</v>
      </c>
      <c r="J86" s="2">
        <v>74.42339821268547</v>
      </c>
      <c r="K86" s="2">
        <v>69.349450826728884</v>
      </c>
      <c r="L86" s="2">
        <v>88.416215901496784</v>
      </c>
      <c r="M86" s="2">
        <v>86.102169275797337</v>
      </c>
      <c r="N86" s="2">
        <v>86.721595256109907</v>
      </c>
      <c r="O86" s="2">
        <v>67.906412179550216</v>
      </c>
      <c r="P86" s="2">
        <v>61.067754421612392</v>
      </c>
      <c r="Q86" s="2">
        <v>80.378243757849177</v>
      </c>
      <c r="R86" s="2">
        <v>85.955519835550291</v>
      </c>
      <c r="S86" s="2">
        <v>95.340943472102978</v>
      </c>
      <c r="T86" s="2">
        <v>86.669228591645521</v>
      </c>
      <c r="V86" s="2">
        <f t="shared" si="82"/>
        <v>3.2243360341909266</v>
      </c>
      <c r="W86" s="2">
        <f t="shared" si="48"/>
        <v>9.8239477417883165</v>
      </c>
      <c r="X86" s="2">
        <f t="shared" si="49"/>
        <v>-1.072078770226824</v>
      </c>
      <c r="Y86" s="2">
        <f t="shared" si="50"/>
        <v>3.6042341981643773</v>
      </c>
      <c r="Z86" s="2">
        <f t="shared" si="32"/>
        <v>-2.716841346292</v>
      </c>
      <c r="AA86" s="2">
        <f t="shared" si="33"/>
        <v>5.1602149905681358</v>
      </c>
      <c r="AB86" s="2">
        <f t="shared" si="34"/>
        <v>-1.3183088380069705</v>
      </c>
      <c r="AC86" s="2">
        <f t="shared" si="35"/>
        <v>6.3218234426536384</v>
      </c>
      <c r="AD86" s="2">
        <f t="shared" si="36"/>
        <v>26.225330919845447</v>
      </c>
      <c r="AE86" s="2">
        <f t="shared" si="37"/>
        <v>0.31412334375306727</v>
      </c>
      <c r="AF86" s="2">
        <f t="shared" si="38"/>
        <v>7.3224520375107147</v>
      </c>
      <c r="AG86" s="2">
        <f t="shared" si="39"/>
        <v>18.389273501080567</v>
      </c>
      <c r="AH86" s="2">
        <f t="shared" si="40"/>
        <v>11.448526163815671</v>
      </c>
      <c r="AI86" s="2">
        <f t="shared" si="41"/>
        <v>11.071625624058214</v>
      </c>
      <c r="AJ86" s="2">
        <f t="shared" si="42"/>
        <v>7.4447582937303309</v>
      </c>
      <c r="AK86" s="2">
        <f t="shared" si="43"/>
        <v>5.6989336369936154</v>
      </c>
      <c r="AL86" s="2">
        <f t="shared" si="44"/>
        <v>3.1472360744022438</v>
      </c>
      <c r="AM86" s="2">
        <f t="shared" si="45"/>
        <v>5.0130614487055425</v>
      </c>
      <c r="AN86" s="2">
        <f t="shared" si="46"/>
        <v>5.5378336220400115</v>
      </c>
    </row>
    <row r="87" spans="1:40" x14ac:dyDescent="0.25">
      <c r="A87" s="1">
        <v>39417</v>
      </c>
      <c r="B87" s="2">
        <v>83.889239375146772</v>
      </c>
      <c r="C87" s="2">
        <v>101.11969454778767</v>
      </c>
      <c r="D87" s="2">
        <v>93.754375013298343</v>
      </c>
      <c r="E87" s="2">
        <v>95.321702212410941</v>
      </c>
      <c r="F87" s="2">
        <v>113.69371718098921</v>
      </c>
      <c r="G87" s="2">
        <v>96.93520983695548</v>
      </c>
      <c r="H87" s="2">
        <v>102.19394515995559</v>
      </c>
      <c r="I87" s="2">
        <v>90.469111630275307</v>
      </c>
      <c r="J87" s="2">
        <v>105.57736503019574</v>
      </c>
      <c r="K87" s="2">
        <v>61.549761342246249</v>
      </c>
      <c r="L87" s="2">
        <v>86.262084695052366</v>
      </c>
      <c r="M87" s="2">
        <v>94.353403369489484</v>
      </c>
      <c r="N87" s="2">
        <v>94.03160270619037</v>
      </c>
      <c r="O87" s="2">
        <v>71.707820916378736</v>
      </c>
      <c r="P87" s="2">
        <v>68.628619454470652</v>
      </c>
      <c r="Q87" s="2">
        <v>91.459756705255913</v>
      </c>
      <c r="R87" s="2">
        <v>82.496551260339032</v>
      </c>
      <c r="S87" s="2">
        <v>93.83737307534409</v>
      </c>
      <c r="T87" s="2">
        <v>89.875226191568075</v>
      </c>
      <c r="V87" s="2">
        <f t="shared" si="82"/>
        <v>0.52417959225307698</v>
      </c>
      <c r="W87" s="2">
        <f t="shared" si="48"/>
        <v>1.3151617196174499</v>
      </c>
      <c r="X87" s="2">
        <f t="shared" si="49"/>
        <v>-0.60441841825524989</v>
      </c>
      <c r="Y87" s="2">
        <f t="shared" si="50"/>
        <v>3.6992840892654471</v>
      </c>
      <c r="Z87" s="2">
        <f t="shared" si="32"/>
        <v>-5.4503060072130864</v>
      </c>
      <c r="AA87" s="2">
        <f t="shared" si="33"/>
        <v>1.6664669281572344</v>
      </c>
      <c r="AB87" s="2">
        <f t="shared" si="34"/>
        <v>9.110539297657084</v>
      </c>
      <c r="AC87" s="2">
        <f t="shared" si="35"/>
        <v>5.1839110097939454</v>
      </c>
      <c r="AD87" s="2">
        <f t="shared" si="36"/>
        <v>23.390148030417038</v>
      </c>
      <c r="AE87" s="2">
        <f t="shared" si="37"/>
        <v>9.2110568947743019</v>
      </c>
      <c r="AF87" s="2">
        <f t="shared" si="38"/>
        <v>7.4384595743302953</v>
      </c>
      <c r="AG87" s="2">
        <f t="shared" si="39"/>
        <v>13.177591545865113</v>
      </c>
      <c r="AH87" s="2">
        <f t="shared" si="40"/>
        <v>10.500184657174245</v>
      </c>
      <c r="AI87" s="2">
        <f t="shared" si="41"/>
        <v>10.998651476022189</v>
      </c>
      <c r="AJ87" s="2">
        <f t="shared" si="42"/>
        <v>9.4937961391459424</v>
      </c>
      <c r="AK87" s="2">
        <f t="shared" si="43"/>
        <v>15.573597530442058</v>
      </c>
      <c r="AL87" s="2">
        <f t="shared" si="44"/>
        <v>3.4846777828475837</v>
      </c>
      <c r="AM87" s="2">
        <f t="shared" si="45"/>
        <v>1.9092624847247208</v>
      </c>
      <c r="AN87" s="2">
        <f t="shared" si="46"/>
        <v>4.3827217719109228</v>
      </c>
    </row>
    <row r="88" spans="1:40" x14ac:dyDescent="0.25">
      <c r="A88" s="3">
        <v>39448</v>
      </c>
      <c r="B88" s="4">
        <v>90.144747705538109</v>
      </c>
      <c r="C88" s="4">
        <v>122.55980477009345</v>
      </c>
      <c r="D88" s="4">
        <v>99.607190062797713</v>
      </c>
      <c r="E88" s="4">
        <v>83.273993978383075</v>
      </c>
      <c r="F88" s="4">
        <v>107.5465720509456</v>
      </c>
      <c r="G88" s="4">
        <v>91.351868003227807</v>
      </c>
      <c r="H88" s="4">
        <v>92.393262367963956</v>
      </c>
      <c r="I88" s="4">
        <v>101.77833550863257</v>
      </c>
      <c r="J88" s="4">
        <v>78.579210149894081</v>
      </c>
      <c r="K88" s="4">
        <v>94.53180342576276</v>
      </c>
      <c r="L88" s="4">
        <v>87.839746487926419</v>
      </c>
      <c r="M88" s="4">
        <v>76.667066923389228</v>
      </c>
      <c r="N88" s="4">
        <v>86.388992883085308</v>
      </c>
      <c r="O88" s="4">
        <v>77.491639344930803</v>
      </c>
      <c r="P88" s="4">
        <v>77.206119973757325</v>
      </c>
      <c r="Q88" s="4">
        <v>71.990641879558041</v>
      </c>
      <c r="R88" s="4">
        <v>87.720807014327875</v>
      </c>
      <c r="S88" s="4">
        <v>90.040435747662073</v>
      </c>
      <c r="T88" s="4">
        <v>89.049734366329446</v>
      </c>
      <c r="V88" s="4">
        <f t="shared" si="82"/>
        <v>1.4445378640643156</v>
      </c>
      <c r="W88" s="4">
        <f t="shared" si="48"/>
        <v>8.8221628587999135</v>
      </c>
      <c r="X88" s="4">
        <f t="shared" si="49"/>
        <v>1.6500491354911162</v>
      </c>
      <c r="Y88" s="4">
        <f t="shared" si="50"/>
        <v>0.24607403521399362</v>
      </c>
      <c r="Z88" s="4">
        <f t="shared" si="32"/>
        <v>-9.9955901964841445</v>
      </c>
      <c r="AA88" s="4">
        <f t="shared" si="33"/>
        <v>4.2826570393326762</v>
      </c>
      <c r="AB88" s="4">
        <f t="shared" si="34"/>
        <v>-4.6957727630811945</v>
      </c>
      <c r="AC88" s="4">
        <f t="shared" si="35"/>
        <v>2.7131811021852599</v>
      </c>
      <c r="AD88" s="4">
        <f t="shared" si="36"/>
        <v>23.958696028263901</v>
      </c>
      <c r="AE88" s="4">
        <f t="shared" si="37"/>
        <v>8.7412716160631447</v>
      </c>
      <c r="AF88" s="4">
        <f t="shared" si="38"/>
        <v>6.3101757775937131</v>
      </c>
      <c r="AG88" s="4">
        <f t="shared" si="39"/>
        <v>9.8211141701281264</v>
      </c>
      <c r="AH88" s="4">
        <f t="shared" si="40"/>
        <v>9.901549151327373</v>
      </c>
      <c r="AI88" s="4">
        <f t="shared" si="41"/>
        <v>2.2154817927820147</v>
      </c>
      <c r="AJ88" s="4">
        <f t="shared" si="42"/>
        <v>25.576785369553988</v>
      </c>
      <c r="AK88" s="4">
        <f t="shared" si="43"/>
        <v>-4.6161532617955885</v>
      </c>
      <c r="AL88" s="4">
        <f t="shared" si="44"/>
        <v>4.7187507556706265</v>
      </c>
      <c r="AM88" s="4">
        <f t="shared" si="45"/>
        <v>3.2332179512047929</v>
      </c>
      <c r="AN88" s="4">
        <f t="shared" si="46"/>
        <v>4.4847324655643774</v>
      </c>
    </row>
    <row r="89" spans="1:40" x14ac:dyDescent="0.25">
      <c r="A89" s="3">
        <v>39479</v>
      </c>
      <c r="B89" s="4">
        <v>89.806981784834932</v>
      </c>
      <c r="C89" s="4">
        <v>102.07906736961507</v>
      </c>
      <c r="D89" s="4">
        <v>95.074763743446766</v>
      </c>
      <c r="E89" s="4">
        <v>82.418303014576679</v>
      </c>
      <c r="F89" s="4">
        <v>122.85704063135493</v>
      </c>
      <c r="G89" s="4">
        <v>90.373274425704381</v>
      </c>
      <c r="H89" s="4">
        <v>89.956821558899591</v>
      </c>
      <c r="I89" s="4">
        <v>73.524025345667383</v>
      </c>
      <c r="J89" s="4">
        <v>79.826705032482025</v>
      </c>
      <c r="K89" s="4">
        <v>62.192529662503958</v>
      </c>
      <c r="L89" s="4">
        <v>84.872741326487727</v>
      </c>
      <c r="M89" s="4">
        <v>76.682657383988513</v>
      </c>
      <c r="N89" s="4">
        <v>87.425414755879032</v>
      </c>
      <c r="O89" s="4">
        <v>55.742975900443241</v>
      </c>
      <c r="P89" s="4">
        <v>71.461592531680267</v>
      </c>
      <c r="Q89" s="4">
        <v>67.596316891208218</v>
      </c>
      <c r="R89" s="4">
        <v>88.158664043563164</v>
      </c>
      <c r="S89" s="4">
        <v>92.652924933162481</v>
      </c>
      <c r="T89" s="4">
        <v>86.48396486889169</v>
      </c>
      <c r="V89" s="4">
        <f t="shared" si="82"/>
        <v>-0.55486036212842293</v>
      </c>
      <c r="W89" s="4">
        <f t="shared" si="48"/>
        <v>3.1117785888153122</v>
      </c>
      <c r="X89" s="4">
        <f t="shared" si="49"/>
        <v>3.612108837157308</v>
      </c>
      <c r="Y89" s="4">
        <f t="shared" si="50"/>
        <v>6.7395040699469178</v>
      </c>
      <c r="Z89" s="4">
        <f t="shared" si="32"/>
        <v>-10.689880665675815</v>
      </c>
      <c r="AA89" s="4">
        <f t="shared" si="33"/>
        <v>1.2354773801320107</v>
      </c>
      <c r="AB89" s="4">
        <f t="shared" si="34"/>
        <v>1.6740211209449285</v>
      </c>
      <c r="AC89" s="4">
        <f t="shared" si="35"/>
        <v>4.1022123957685324</v>
      </c>
      <c r="AD89" s="4">
        <f t="shared" si="36"/>
        <v>24.536379977406455</v>
      </c>
      <c r="AE89" s="4">
        <f t="shared" si="37"/>
        <v>9.3288503775968934</v>
      </c>
      <c r="AF89" s="4">
        <f t="shared" si="38"/>
        <v>9.0390872788229473</v>
      </c>
      <c r="AG89" s="4">
        <f t="shared" si="39"/>
        <v>9.1472294378827144</v>
      </c>
      <c r="AH89" s="4">
        <f t="shared" si="40"/>
        <v>11.994189172929623</v>
      </c>
      <c r="AI89" s="4">
        <f t="shared" si="41"/>
        <v>-7.0077193560363327</v>
      </c>
      <c r="AJ89" s="4">
        <f t="shared" si="42"/>
        <v>10.786703695791246</v>
      </c>
      <c r="AK89" s="4">
        <f t="shared" si="43"/>
        <v>3.2637540299249395</v>
      </c>
      <c r="AL89" s="4">
        <f t="shared" si="44"/>
        <v>5.8905183663883633</v>
      </c>
      <c r="AM89" s="4">
        <f t="shared" si="45"/>
        <v>2.2878174194535177</v>
      </c>
      <c r="AN89" s="4">
        <f t="shared" si="46"/>
        <v>4.0460122246270203</v>
      </c>
    </row>
    <row r="90" spans="1:40" x14ac:dyDescent="0.25">
      <c r="A90" s="3">
        <v>39508</v>
      </c>
      <c r="B90" s="4">
        <v>95.652770561259985</v>
      </c>
      <c r="C90" s="4">
        <v>104.57847112165767</v>
      </c>
      <c r="D90" s="4">
        <v>89.11087405542068</v>
      </c>
      <c r="E90" s="4">
        <v>81.701435969866509</v>
      </c>
      <c r="F90" s="4">
        <v>123.50662342186578</v>
      </c>
      <c r="G90" s="4">
        <v>90.610451376450996</v>
      </c>
      <c r="H90" s="4">
        <v>95.31740755102652</v>
      </c>
      <c r="I90" s="4">
        <v>73.717353361688438</v>
      </c>
      <c r="J90" s="4">
        <v>82.538737103912069</v>
      </c>
      <c r="K90" s="4">
        <v>60.484441065872318</v>
      </c>
      <c r="L90" s="4">
        <v>84.234605259679199</v>
      </c>
      <c r="M90" s="4">
        <v>79.927031822681172</v>
      </c>
      <c r="N90" s="4">
        <v>90.526399117108866</v>
      </c>
      <c r="O90" s="4">
        <v>57.604860447449937</v>
      </c>
      <c r="P90" s="4">
        <v>79.995510315274316</v>
      </c>
      <c r="Q90" s="4">
        <v>62.354214483185416</v>
      </c>
      <c r="R90" s="4">
        <v>89.863723042107381</v>
      </c>
      <c r="S90" s="4">
        <v>92.806805750395469</v>
      </c>
      <c r="T90" s="4">
        <v>87.634081312150599</v>
      </c>
      <c r="V90" s="4">
        <f t="shared" si="82"/>
        <v>0.89995192518213685</v>
      </c>
      <c r="W90" s="4">
        <f t="shared" si="48"/>
        <v>-6.2433399109521019</v>
      </c>
      <c r="X90" s="4">
        <f t="shared" si="49"/>
        <v>-4.6650060030832066</v>
      </c>
      <c r="Y90" s="4">
        <f t="shared" si="50"/>
        <v>-1.0532430323225412</v>
      </c>
      <c r="Z90" s="4">
        <f t="shared" si="32"/>
        <v>-5.6624914284091972</v>
      </c>
      <c r="AA90" s="4">
        <f t="shared" si="33"/>
        <v>-4.110325847411616</v>
      </c>
      <c r="AB90" s="4">
        <f t="shared" si="34"/>
        <v>3.1837004991704276</v>
      </c>
      <c r="AC90" s="4">
        <f t="shared" si="35"/>
        <v>5.7873710039175563</v>
      </c>
      <c r="AD90" s="4">
        <f t="shared" si="36"/>
        <v>20.746559571552908</v>
      </c>
      <c r="AE90" s="4">
        <f t="shared" si="37"/>
        <v>3.2745123020651903</v>
      </c>
      <c r="AF90" s="4">
        <f t="shared" si="38"/>
        <v>6.6356792777582143</v>
      </c>
      <c r="AG90" s="4">
        <f t="shared" si="39"/>
        <v>3.4832287789663354</v>
      </c>
      <c r="AH90" s="4">
        <f t="shared" si="40"/>
        <v>7.5135312328773693</v>
      </c>
      <c r="AI90" s="4">
        <f t="shared" si="41"/>
        <v>-10.281506818437677</v>
      </c>
      <c r="AJ90" s="4">
        <f t="shared" si="42"/>
        <v>0.31777808707084887</v>
      </c>
      <c r="AK90" s="4">
        <f t="shared" si="43"/>
        <v>10.583888703550144</v>
      </c>
      <c r="AL90" s="4">
        <f t="shared" si="44"/>
        <v>5.0584219948960794</v>
      </c>
      <c r="AM90" s="4">
        <f t="shared" si="45"/>
        <v>-2.0098432894789795</v>
      </c>
      <c r="AN90" s="4">
        <f t="shared" si="46"/>
        <v>0.3682086536417728</v>
      </c>
    </row>
    <row r="91" spans="1:40" x14ac:dyDescent="0.25">
      <c r="A91" s="3">
        <v>39539</v>
      </c>
      <c r="B91" s="4">
        <v>89.405503839541609</v>
      </c>
      <c r="C91" s="4">
        <v>101.14385670916468</v>
      </c>
      <c r="D91" s="4">
        <v>91.634947352607909</v>
      </c>
      <c r="E91" s="4">
        <v>78.180617696288579</v>
      </c>
      <c r="F91" s="4">
        <v>134.6674217065557</v>
      </c>
      <c r="G91" s="4">
        <v>94.955201698379554</v>
      </c>
      <c r="H91" s="4">
        <v>94.636348198634153</v>
      </c>
      <c r="I91" s="4">
        <v>87.660493188007635</v>
      </c>
      <c r="J91" s="4">
        <v>84.780138947201053</v>
      </c>
      <c r="K91" s="4">
        <v>63.68689638511151</v>
      </c>
      <c r="L91" s="4">
        <v>86.799792731938965</v>
      </c>
      <c r="M91" s="4">
        <v>86.795766797710641</v>
      </c>
      <c r="N91" s="4">
        <v>92.45394730490429</v>
      </c>
      <c r="O91" s="4">
        <v>62.923861641430321</v>
      </c>
      <c r="P91" s="4">
        <v>63.249311637809086</v>
      </c>
      <c r="Q91" s="4">
        <v>71.652405987032665</v>
      </c>
      <c r="R91" s="4">
        <v>93.746247201980154</v>
      </c>
      <c r="S91" s="4">
        <v>89.656384777810302</v>
      </c>
      <c r="T91" s="4">
        <v>88.338373562515045</v>
      </c>
      <c r="V91" s="4">
        <f t="shared" si="82"/>
        <v>-4.3660369649510073</v>
      </c>
      <c r="W91" s="4">
        <f t="shared" si="48"/>
        <v>3.3470952979892417</v>
      </c>
      <c r="X91" s="4">
        <f t="shared" si="49"/>
        <v>13.842259564949956</v>
      </c>
      <c r="Y91" s="4">
        <f t="shared" si="50"/>
        <v>7.0211303100160762</v>
      </c>
      <c r="Z91" s="4">
        <f t="shared" si="32"/>
        <v>4.7013717056106969</v>
      </c>
      <c r="AA91" s="4">
        <f t="shared" si="33"/>
        <v>7.9504044473555524</v>
      </c>
      <c r="AB91" s="4">
        <f t="shared" si="34"/>
        <v>4.8640944516975253</v>
      </c>
      <c r="AC91" s="4">
        <f t="shared" si="35"/>
        <v>6.2455677563012131</v>
      </c>
      <c r="AD91" s="4">
        <f t="shared" si="36"/>
        <v>21.024716238887308</v>
      </c>
      <c r="AE91" s="4">
        <f t="shared" si="37"/>
        <v>10.284267195116769</v>
      </c>
      <c r="AF91" s="4">
        <f t="shared" si="38"/>
        <v>7.8342167490204986</v>
      </c>
      <c r="AG91" s="4">
        <f t="shared" si="39"/>
        <v>11.106869888557753</v>
      </c>
      <c r="AH91" s="4">
        <f t="shared" si="40"/>
        <v>21.156763892895142</v>
      </c>
      <c r="AI91" s="4">
        <f t="shared" si="41"/>
        <v>10.784478099551279</v>
      </c>
      <c r="AJ91" s="4">
        <f t="shared" si="42"/>
        <v>17.550442763613333</v>
      </c>
      <c r="AK91" s="4">
        <f t="shared" si="43"/>
        <v>0.76397280622117592</v>
      </c>
      <c r="AL91" s="4">
        <f t="shared" si="44"/>
        <v>5.0403141350209921</v>
      </c>
      <c r="AM91" s="4">
        <f t="shared" si="45"/>
        <v>1.9003377509360604</v>
      </c>
      <c r="AN91" s="4">
        <f t="shared" si="46"/>
        <v>7.8128944312606734</v>
      </c>
    </row>
    <row r="92" spans="1:40" x14ac:dyDescent="0.25">
      <c r="A92" s="3">
        <v>39569</v>
      </c>
      <c r="B92" s="4">
        <v>90.494625364993851</v>
      </c>
      <c r="C92" s="4">
        <v>101.81554406086128</v>
      </c>
      <c r="D92" s="4">
        <v>85.526478672789878</v>
      </c>
      <c r="E92" s="4">
        <v>77.4431351323245</v>
      </c>
      <c r="F92" s="4">
        <v>135.60340351666628</v>
      </c>
      <c r="G92" s="4">
        <v>85.897068756724423</v>
      </c>
      <c r="H92" s="4">
        <v>89.039854011220783</v>
      </c>
      <c r="I92" s="4">
        <v>84.153407679012631</v>
      </c>
      <c r="J92" s="4">
        <v>77.757285663351752</v>
      </c>
      <c r="K92" s="4">
        <v>60.81713538358543</v>
      </c>
      <c r="L92" s="4">
        <v>86.441783533473441</v>
      </c>
      <c r="M92" s="4">
        <v>83.315403232721678</v>
      </c>
      <c r="N92" s="4">
        <v>83.517853001466278</v>
      </c>
      <c r="O92" s="4">
        <v>57.723207210856515</v>
      </c>
      <c r="P92" s="4">
        <v>66.031998098602784</v>
      </c>
      <c r="Q92" s="4">
        <v>95.933390554593387</v>
      </c>
      <c r="R92" s="4">
        <v>91.342440170144855</v>
      </c>
      <c r="S92" s="4">
        <v>97.639852278436152</v>
      </c>
      <c r="T92" s="4">
        <v>85.854251777916531</v>
      </c>
      <c r="V92" s="4">
        <f t="shared" si="82"/>
        <v>1.0799695439244488</v>
      </c>
      <c r="W92" s="4">
        <f t="shared" si="48"/>
        <v>-7.4167994416589664</v>
      </c>
      <c r="X92" s="4">
        <f t="shared" si="49"/>
        <v>-2.2114167938633784</v>
      </c>
      <c r="Y92" s="4">
        <f t="shared" si="50"/>
        <v>3.5458833757829211</v>
      </c>
      <c r="Z92" s="4">
        <f t="shared" si="32"/>
        <v>8.5167760347672328</v>
      </c>
      <c r="AA92" s="4">
        <f t="shared" si="33"/>
        <v>0.66568115715786291</v>
      </c>
      <c r="AB92" s="4">
        <f t="shared" si="34"/>
        <v>13.200896503109519</v>
      </c>
      <c r="AC92" s="4">
        <f t="shared" si="35"/>
        <v>3.9003104122763261</v>
      </c>
      <c r="AD92" s="4">
        <f t="shared" si="36"/>
        <v>19.292084722877206</v>
      </c>
      <c r="AE92" s="4">
        <f t="shared" si="37"/>
        <v>4.0466861920801449</v>
      </c>
      <c r="AF92" s="4">
        <f t="shared" si="38"/>
        <v>5.5114430813601984</v>
      </c>
      <c r="AG92" s="4">
        <f t="shared" si="39"/>
        <v>9.0580654653501966</v>
      </c>
      <c r="AH92" s="4">
        <f t="shared" si="40"/>
        <v>17.202889278176855</v>
      </c>
      <c r="AI92" s="4">
        <f t="shared" si="41"/>
        <v>5.1815020049277507</v>
      </c>
      <c r="AJ92" s="4">
        <f t="shared" si="42"/>
        <v>16.234178229836544</v>
      </c>
      <c r="AK92" s="4">
        <f t="shared" si="43"/>
        <v>6.9778840437537042</v>
      </c>
      <c r="AL92" s="4">
        <f t="shared" si="44"/>
        <v>4.2994313464263598</v>
      </c>
      <c r="AM92" s="4">
        <f t="shared" si="45"/>
        <v>7.5142493651247975</v>
      </c>
      <c r="AN92" s="4">
        <f t="shared" si="46"/>
        <v>5.2857094698466938</v>
      </c>
    </row>
    <row r="93" spans="1:40" x14ac:dyDescent="0.25">
      <c r="A93" s="3">
        <v>39600</v>
      </c>
      <c r="B93" s="4">
        <v>87.081043294474597</v>
      </c>
      <c r="C93" s="4">
        <v>85.688463970193553</v>
      </c>
      <c r="D93" s="4">
        <v>81.759290133735774</v>
      </c>
      <c r="E93" s="4">
        <v>75.659431756984418</v>
      </c>
      <c r="F93" s="4">
        <v>123.44291888951881</v>
      </c>
      <c r="G93" s="4">
        <v>84.871349570305242</v>
      </c>
      <c r="H93" s="4">
        <v>85.751113078595395</v>
      </c>
      <c r="I93" s="4">
        <v>86.626626752352166</v>
      </c>
      <c r="J93" s="4">
        <v>84.962789102564571</v>
      </c>
      <c r="K93" s="4">
        <v>71.358815021613395</v>
      </c>
      <c r="L93" s="4">
        <v>85.42551279460919</v>
      </c>
      <c r="M93" s="4">
        <v>76.138806733071533</v>
      </c>
      <c r="N93" s="4">
        <v>75.374306825255559</v>
      </c>
      <c r="O93" s="4">
        <v>59.762140583100063</v>
      </c>
      <c r="P93" s="4">
        <v>63.494192955521321</v>
      </c>
      <c r="Q93" s="4">
        <v>109.43381946473839</v>
      </c>
      <c r="R93" s="4">
        <v>87.661498181477782</v>
      </c>
      <c r="S93" s="4">
        <v>93.745693336477373</v>
      </c>
      <c r="T93" s="4">
        <v>83.539262474626355</v>
      </c>
      <c r="V93" s="4">
        <f t="shared" si="82"/>
        <v>1.5976637771524906</v>
      </c>
      <c r="W93" s="4">
        <f t="shared" si="48"/>
        <v>-12.191633106730293</v>
      </c>
      <c r="X93" s="4">
        <f t="shared" si="49"/>
        <v>-0.1117624280580003</v>
      </c>
      <c r="Y93" s="4">
        <f t="shared" si="50"/>
        <v>0.8720273931234459</v>
      </c>
      <c r="Z93" s="4">
        <f t="shared" si="32"/>
        <v>5.7925920951674073</v>
      </c>
      <c r="AA93" s="4">
        <f t="shared" si="33"/>
        <v>1.7591175793895104</v>
      </c>
      <c r="AB93" s="4">
        <f t="shared" si="34"/>
        <v>3.0935142436191398</v>
      </c>
      <c r="AC93" s="4">
        <f t="shared" si="35"/>
        <v>9.9959725981445473</v>
      </c>
      <c r="AD93" s="4">
        <f t="shared" si="36"/>
        <v>19.758910560348085</v>
      </c>
      <c r="AE93" s="4">
        <f t="shared" si="37"/>
        <v>1.6297531553854867</v>
      </c>
      <c r="AF93" s="4">
        <f t="shared" si="38"/>
        <v>3.8446291266600809</v>
      </c>
      <c r="AG93" s="4">
        <f t="shared" si="39"/>
        <v>5.1875634185775539</v>
      </c>
      <c r="AH93" s="4">
        <f t="shared" si="40"/>
        <v>15.622163171681592</v>
      </c>
      <c r="AI93" s="4">
        <f t="shared" si="41"/>
        <v>0.9807616512934203</v>
      </c>
      <c r="AJ93" s="4">
        <f t="shared" si="42"/>
        <v>4.5763418312273529</v>
      </c>
      <c r="AK93" s="4">
        <f t="shared" si="43"/>
        <v>18.91520596297984</v>
      </c>
      <c r="AL93" s="4">
        <f t="shared" si="44"/>
        <v>3.7611735709039493</v>
      </c>
      <c r="AM93" s="4">
        <f t="shared" si="45"/>
        <v>4.182902040030072</v>
      </c>
      <c r="AN93" s="4">
        <f t="shared" si="46"/>
        <v>4.1965706248871868</v>
      </c>
    </row>
    <row r="94" spans="1:40" x14ac:dyDescent="0.25">
      <c r="A94" s="3">
        <v>39630</v>
      </c>
      <c r="B94" s="4">
        <v>84.365179726234061</v>
      </c>
      <c r="C94" s="4">
        <v>81.015051663315219</v>
      </c>
      <c r="D94" s="4">
        <v>82.970476382639433</v>
      </c>
      <c r="E94" s="4">
        <v>80.746670835901583</v>
      </c>
      <c r="F94" s="4">
        <v>113.13940638467743</v>
      </c>
      <c r="G94" s="4">
        <v>82.863549279503985</v>
      </c>
      <c r="H94" s="4">
        <v>86.23424604005595</v>
      </c>
      <c r="I94" s="4">
        <v>80.472161097545538</v>
      </c>
      <c r="J94" s="4">
        <v>93.126642111913895</v>
      </c>
      <c r="K94" s="4">
        <v>74.416342644784578</v>
      </c>
      <c r="L94" s="4">
        <v>85.568466800160763</v>
      </c>
      <c r="M94" s="4">
        <v>78.954600682218626</v>
      </c>
      <c r="N94" s="4">
        <v>76.455172054174412</v>
      </c>
      <c r="O94" s="4">
        <v>70.681906608856622</v>
      </c>
      <c r="P94" s="4">
        <v>73.293369754341441</v>
      </c>
      <c r="Q94" s="4">
        <v>94.595222376914222</v>
      </c>
      <c r="R94" s="4">
        <v>97.961510346868295</v>
      </c>
      <c r="S94" s="4">
        <v>90.424187226845831</v>
      </c>
      <c r="T94" s="4">
        <v>84.446076331042008</v>
      </c>
      <c r="V94" s="4">
        <f t="shared" si="82"/>
        <v>1.3879214797141657</v>
      </c>
      <c r="W94" s="4">
        <f t="shared" si="48"/>
        <v>-18.804754062698208</v>
      </c>
      <c r="X94" s="4">
        <f t="shared" si="49"/>
        <v>-1.0094203182894859</v>
      </c>
      <c r="Y94" s="4">
        <f t="shared" si="50"/>
        <v>0.69725507911148554</v>
      </c>
      <c r="Z94" s="4">
        <f t="shared" ref="Z94:Z157" si="83">+F94/F82*100-100</f>
        <v>-3.4065500299004725</v>
      </c>
      <c r="AA94" s="4">
        <f t="shared" ref="AA94:AA157" si="84">+G94/G82*100-100</f>
        <v>1.9962499514099505</v>
      </c>
      <c r="AB94" s="4">
        <f t="shared" ref="AB94:AB157" si="85">+H94/H82*100-100</f>
        <v>8.7187247474901142E-2</v>
      </c>
      <c r="AC94" s="4">
        <f t="shared" ref="AC94:AC157" si="86">+I94/I82*100-100</f>
        <v>2.0533032876844715</v>
      </c>
      <c r="AD94" s="4">
        <f t="shared" ref="AD94:AD157" si="87">+J94/J82*100-100</f>
        <v>12.765130806650319</v>
      </c>
      <c r="AE94" s="4">
        <f t="shared" ref="AE94:AE157" si="88">+K94/K82*100-100</f>
        <v>6.6451622315189383</v>
      </c>
      <c r="AF94" s="4">
        <f t="shared" ref="AF94:AF157" si="89">+L94/L82*100-100</f>
        <v>3.4049205511810072</v>
      </c>
      <c r="AG94" s="4">
        <f t="shared" ref="AG94:AG157" si="90">+M94/M82*100-100</f>
        <v>5.8128923389769938</v>
      </c>
      <c r="AH94" s="4">
        <f t="shared" ref="AH94:AH157" si="91">+N94/N82*100-100</f>
        <v>12.89743402459176</v>
      </c>
      <c r="AI94" s="4">
        <f t="shared" ref="AI94:AI157" si="92">+O94/O82*100-100</f>
        <v>-5.591233143892282</v>
      </c>
      <c r="AJ94" s="4">
        <f t="shared" ref="AJ94:AJ157" si="93">+P94/P82*100-100</f>
        <v>18.704052474618976</v>
      </c>
      <c r="AK94" s="4">
        <f t="shared" ref="AK94:AK157" si="94">+Q94/Q82*100-100</f>
        <v>14.927387752355131</v>
      </c>
      <c r="AL94" s="4">
        <f t="shared" ref="AL94:AL157" si="95">+R94/R82*100-100</f>
        <v>4.1246134408289095</v>
      </c>
      <c r="AM94" s="4">
        <f t="shared" ref="AM94:AM157" si="96">+S94/S82*100-100</f>
        <v>1.0872977553322727</v>
      </c>
      <c r="AN94" s="4">
        <f t="shared" ref="AN94:AN157" si="97">+T94/T82*100-100</f>
        <v>2.7303253758899757</v>
      </c>
    </row>
    <row r="95" spans="1:40" x14ac:dyDescent="0.25">
      <c r="A95" s="3">
        <v>39661</v>
      </c>
      <c r="B95" s="4">
        <v>84.203454885158862</v>
      </c>
      <c r="C95" s="4">
        <v>89.378053269316013</v>
      </c>
      <c r="D95" s="4">
        <v>83.949177657525794</v>
      </c>
      <c r="E95" s="4">
        <v>83.242386729795513</v>
      </c>
      <c r="F95" s="4">
        <v>111.81663806984079</v>
      </c>
      <c r="G95" s="4">
        <v>86.352896455575944</v>
      </c>
      <c r="H95" s="4">
        <v>83.95982764860733</v>
      </c>
      <c r="I95" s="4">
        <v>81.747259708655903</v>
      </c>
      <c r="J95" s="4">
        <v>80.515683920491256</v>
      </c>
      <c r="K95" s="4">
        <v>63.592958477903039</v>
      </c>
      <c r="L95" s="4">
        <v>85.274355581952761</v>
      </c>
      <c r="M95" s="4">
        <v>77.081114139896869</v>
      </c>
      <c r="N95" s="4">
        <v>67.711364229728574</v>
      </c>
      <c r="O95" s="4">
        <v>72.302873833266389</v>
      </c>
      <c r="P95" s="4">
        <v>100.481402664629</v>
      </c>
      <c r="Q95" s="4">
        <v>82.306343351906449</v>
      </c>
      <c r="R95" s="4">
        <v>98.103576081179014</v>
      </c>
      <c r="S95" s="4">
        <v>85.058113103708479</v>
      </c>
      <c r="T95" s="4">
        <v>85.056121832102932</v>
      </c>
      <c r="V95" s="4">
        <f t="shared" si="82"/>
        <v>3.891699474970082</v>
      </c>
      <c r="W95" s="4">
        <f t="shared" ref="W95:W158" si="98">+C95/C83*100-100</f>
        <v>-10.896475474138157</v>
      </c>
      <c r="X95" s="4">
        <f t="shared" ref="X95:X158" si="99">+D95/D83*100-100</f>
        <v>-2.4986342346311972</v>
      </c>
      <c r="Y95" s="4">
        <f t="shared" ref="Y95:Y158" si="100">+E95/E83*100-100</f>
        <v>-0.96644895834354827</v>
      </c>
      <c r="Z95" s="4">
        <f t="shared" si="83"/>
        <v>-7.0188287426617109</v>
      </c>
      <c r="AA95" s="4">
        <f t="shared" si="84"/>
        <v>2.139558579597491</v>
      </c>
      <c r="AB95" s="4">
        <f t="shared" si="85"/>
        <v>-4.0179509409196186</v>
      </c>
      <c r="AC95" s="4">
        <f t="shared" si="86"/>
        <v>-3.720392980459394</v>
      </c>
      <c r="AD95" s="4">
        <f t="shared" si="87"/>
        <v>25.349968212863303</v>
      </c>
      <c r="AE95" s="4">
        <f t="shared" si="88"/>
        <v>11.027058376539458</v>
      </c>
      <c r="AF95" s="4">
        <f t="shared" si="89"/>
        <v>3.0427544038819292</v>
      </c>
      <c r="AG95" s="4">
        <f t="shared" si="90"/>
        <v>10.01407389987294</v>
      </c>
      <c r="AH95" s="4">
        <f t="shared" si="91"/>
        <v>12.139219783064618</v>
      </c>
      <c r="AI95" s="4">
        <f t="shared" si="92"/>
        <v>-2.556255912935427</v>
      </c>
      <c r="AJ95" s="4">
        <f t="shared" si="93"/>
        <v>24.167661938803704</v>
      </c>
      <c r="AK95" s="4">
        <f t="shared" si="94"/>
        <v>4.2247124097466013</v>
      </c>
      <c r="AL95" s="4">
        <f t="shared" si="95"/>
        <v>3.8405478496471517</v>
      </c>
      <c r="AM95" s="4">
        <f t="shared" si="96"/>
        <v>-3.3300024270207302</v>
      </c>
      <c r="AN95" s="4">
        <f t="shared" si="97"/>
        <v>3.5321827848266594</v>
      </c>
    </row>
    <row r="96" spans="1:40" x14ac:dyDescent="0.25">
      <c r="A96" s="3">
        <v>39692</v>
      </c>
      <c r="B96" s="4">
        <v>78.212715946414491</v>
      </c>
      <c r="C96" s="4">
        <v>88.282984545551187</v>
      </c>
      <c r="D96" s="4">
        <v>82.691213137961242</v>
      </c>
      <c r="E96" s="4">
        <v>86.074072454311249</v>
      </c>
      <c r="F96" s="4">
        <v>105.65107276333306</v>
      </c>
      <c r="G96" s="4">
        <v>88.804451480561696</v>
      </c>
      <c r="H96" s="4">
        <v>85.942980190405905</v>
      </c>
      <c r="I96" s="4">
        <v>87.648814129391596</v>
      </c>
      <c r="J96" s="4">
        <v>77.905410628721242</v>
      </c>
      <c r="K96" s="4">
        <v>73.533698834865191</v>
      </c>
      <c r="L96" s="4">
        <v>86.178282146934109</v>
      </c>
      <c r="M96" s="4">
        <v>74.652128376725912</v>
      </c>
      <c r="N96" s="4">
        <v>73.055880191932673</v>
      </c>
      <c r="O96" s="4">
        <v>74.133357175841141</v>
      </c>
      <c r="P96" s="4">
        <v>78.134505746185141</v>
      </c>
      <c r="Q96" s="4">
        <v>87.976213037517923</v>
      </c>
      <c r="R96" s="4">
        <v>96.823981866713027</v>
      </c>
      <c r="S96" s="4">
        <v>85.577787287439023</v>
      </c>
      <c r="T96" s="4">
        <v>83.596046070684466</v>
      </c>
      <c r="V96" s="4">
        <f t="shared" si="82"/>
        <v>0.77284984861418593</v>
      </c>
      <c r="W96" s="4">
        <f t="shared" si="98"/>
        <v>-12.342378024908143</v>
      </c>
      <c r="X96" s="4">
        <f t="shared" si="99"/>
        <v>3.8656386086441898</v>
      </c>
      <c r="Y96" s="4">
        <f t="shared" si="100"/>
        <v>1.5014300889947521</v>
      </c>
      <c r="Z96" s="4">
        <f t="shared" si="83"/>
        <v>-5.1180007673549142</v>
      </c>
      <c r="AA96" s="4">
        <f t="shared" si="84"/>
        <v>3.5210689916822133</v>
      </c>
      <c r="AB96" s="4">
        <f t="shared" si="85"/>
        <v>3.8489391318239115</v>
      </c>
      <c r="AC96" s="4">
        <f t="shared" si="86"/>
        <v>5.0698253163891565</v>
      </c>
      <c r="AD96" s="4">
        <f t="shared" si="87"/>
        <v>21.965281492618004</v>
      </c>
      <c r="AE96" s="4">
        <f t="shared" si="88"/>
        <v>13.629480341519937</v>
      </c>
      <c r="AF96" s="4">
        <f t="shared" si="89"/>
        <v>2.7014340190740711</v>
      </c>
      <c r="AG96" s="4">
        <f t="shared" si="90"/>
        <v>8.775732502107374</v>
      </c>
      <c r="AH96" s="4">
        <f t="shared" si="91"/>
        <v>13.282232250102894</v>
      </c>
      <c r="AI96" s="4">
        <f t="shared" si="92"/>
        <v>0.21396868971035587</v>
      </c>
      <c r="AJ96" s="4">
        <f t="shared" si="93"/>
        <v>5.243641309367078</v>
      </c>
      <c r="AK96" s="4">
        <f t="shared" si="94"/>
        <v>6.4356880947662205</v>
      </c>
      <c r="AL96" s="4">
        <f t="shared" si="95"/>
        <v>1.8758695446646101</v>
      </c>
      <c r="AM96" s="4">
        <f t="shared" si="96"/>
        <v>-6.3808842867963023</v>
      </c>
      <c r="AN96" s="4">
        <f t="shared" si="97"/>
        <v>3.2444855722397534</v>
      </c>
    </row>
    <row r="97" spans="1:40" x14ac:dyDescent="0.25">
      <c r="A97" s="3">
        <v>39722</v>
      </c>
      <c r="B97" s="4">
        <v>75.235269905984552</v>
      </c>
      <c r="C97" s="4">
        <v>90.779214863138336</v>
      </c>
      <c r="D97" s="4">
        <v>87.242826408680116</v>
      </c>
      <c r="E97" s="4">
        <v>90.724251064115052</v>
      </c>
      <c r="F97" s="4">
        <v>112.60042604630445</v>
      </c>
      <c r="G97" s="4">
        <v>92.641788368596195</v>
      </c>
      <c r="H97" s="4">
        <v>89.976932679088279</v>
      </c>
      <c r="I97" s="4">
        <v>88.08227132779588</v>
      </c>
      <c r="J97" s="4">
        <v>80.580666927882518</v>
      </c>
      <c r="K97" s="4">
        <v>75.365914465173205</v>
      </c>
      <c r="L97" s="4">
        <v>89.195647172912643</v>
      </c>
      <c r="M97" s="4">
        <v>86.617759580663744</v>
      </c>
      <c r="N97" s="4">
        <v>80.797584497889432</v>
      </c>
      <c r="O97" s="4">
        <v>74.126811664784597</v>
      </c>
      <c r="P97" s="4">
        <v>72.443769445034732</v>
      </c>
      <c r="Q97" s="4">
        <v>85.445432429587242</v>
      </c>
      <c r="R97" s="4">
        <v>91.648853684969254</v>
      </c>
      <c r="S97" s="4">
        <v>88.225312098166413</v>
      </c>
      <c r="T97" s="4">
        <v>86.27652309286664</v>
      </c>
      <c r="V97" s="4">
        <f t="shared" si="82"/>
        <v>6.3557182879867185</v>
      </c>
      <c r="W97" s="4">
        <f t="shared" si="98"/>
        <v>-4.3044434688725772</v>
      </c>
      <c r="X97" s="4">
        <f t="shared" si="99"/>
        <v>3.3825516595866247</v>
      </c>
      <c r="Y97" s="4">
        <f t="shared" si="100"/>
        <v>-0.87123560884332107</v>
      </c>
      <c r="Z97" s="4">
        <f t="shared" si="83"/>
        <v>2.6251730836112301</v>
      </c>
      <c r="AA97" s="4">
        <f t="shared" si="84"/>
        <v>6.2372803385751325</v>
      </c>
      <c r="AB97" s="4">
        <f t="shared" si="85"/>
        <v>-1.7744589317019432</v>
      </c>
      <c r="AC97" s="4">
        <f t="shared" si="86"/>
        <v>-1.5669066747434641</v>
      </c>
      <c r="AD97" s="4">
        <f t="shared" si="87"/>
        <v>13.273820139809416</v>
      </c>
      <c r="AE97" s="4">
        <f t="shared" si="88"/>
        <v>2.1423784769698813</v>
      </c>
      <c r="AF97" s="4">
        <f t="shared" si="89"/>
        <v>1.7258770378583534</v>
      </c>
      <c r="AG97" s="4">
        <f t="shared" si="90"/>
        <v>7.3860618218639473</v>
      </c>
      <c r="AH97" s="4">
        <f t="shared" si="91"/>
        <v>10.800608621410987</v>
      </c>
      <c r="AI97" s="4">
        <f t="shared" si="92"/>
        <v>5.9149460907872253</v>
      </c>
      <c r="AJ97" s="4">
        <f t="shared" si="93"/>
        <v>24.401500044906626</v>
      </c>
      <c r="AK97" s="4">
        <f t="shared" si="94"/>
        <v>6.9211968106988309</v>
      </c>
      <c r="AL97" s="4">
        <f t="shared" si="95"/>
        <v>-0.58807207973218567</v>
      </c>
      <c r="AM97" s="4">
        <f t="shared" si="96"/>
        <v>-7.6964979205667703</v>
      </c>
      <c r="AN97" s="4">
        <f t="shared" si="97"/>
        <v>4.6225653584102133</v>
      </c>
    </row>
    <row r="98" spans="1:40" x14ac:dyDescent="0.25">
      <c r="A98" s="3">
        <v>39753</v>
      </c>
      <c r="B98" s="4">
        <v>77.959611686941685</v>
      </c>
      <c r="C98" s="4">
        <v>106.04714290497994</v>
      </c>
      <c r="D98" s="4">
        <v>85.110625291156083</v>
      </c>
      <c r="E98" s="4">
        <v>86.541255361131093</v>
      </c>
      <c r="F98" s="4">
        <v>119.38681916585547</v>
      </c>
      <c r="G98" s="4">
        <v>96.821841361323422</v>
      </c>
      <c r="H98" s="4">
        <v>90.079890455637468</v>
      </c>
      <c r="I98" s="4">
        <v>104.55176730053122</v>
      </c>
      <c r="J98" s="4">
        <v>80.927590509874079</v>
      </c>
      <c r="K98" s="4">
        <v>80.770664253698826</v>
      </c>
      <c r="L98" s="4">
        <v>89.477686392985348</v>
      </c>
      <c r="M98" s="4">
        <v>91.357394875068792</v>
      </c>
      <c r="N98" s="4">
        <v>97.223337901554828</v>
      </c>
      <c r="O98" s="4">
        <v>87.548015483799389</v>
      </c>
      <c r="P98" s="4">
        <v>76.629745287666964</v>
      </c>
      <c r="Q98" s="4">
        <v>86.068817625327242</v>
      </c>
      <c r="R98" s="4">
        <v>84.463530492243095</v>
      </c>
      <c r="S98" s="4">
        <v>88.449471892577137</v>
      </c>
      <c r="T98" s="4">
        <v>88.887549197769701</v>
      </c>
      <c r="V98" s="4">
        <f t="shared" si="82"/>
        <v>-1.8660910971526761</v>
      </c>
      <c r="W98" s="4">
        <f t="shared" si="98"/>
        <v>-1.2521731081103269</v>
      </c>
      <c r="X98" s="4">
        <f t="shared" si="99"/>
        <v>-4.7333678634878851</v>
      </c>
      <c r="Y98" s="4">
        <f t="shared" si="100"/>
        <v>-5.1035881663208755</v>
      </c>
      <c r="Z98" s="4">
        <f t="shared" si="83"/>
        <v>6.2801320072648963</v>
      </c>
      <c r="AA98" s="4">
        <f t="shared" si="84"/>
        <v>-1.0498203921719664</v>
      </c>
      <c r="AB98" s="4">
        <f t="shared" si="85"/>
        <v>1.800753845011144</v>
      </c>
      <c r="AC98" s="4">
        <f t="shared" si="86"/>
        <v>13.242622739633944</v>
      </c>
      <c r="AD98" s="4">
        <f t="shared" si="87"/>
        <v>8.7394454612258983</v>
      </c>
      <c r="AE98" s="4">
        <f t="shared" si="88"/>
        <v>16.469075516554696</v>
      </c>
      <c r="AF98" s="4">
        <f t="shared" si="89"/>
        <v>1.200538250439422</v>
      </c>
      <c r="AG98" s="4">
        <f t="shared" si="90"/>
        <v>6.1034764204816128</v>
      </c>
      <c r="AH98" s="4">
        <f t="shared" si="91"/>
        <v>12.109720323329753</v>
      </c>
      <c r="AI98" s="4">
        <f t="shared" si="92"/>
        <v>28.924519310952746</v>
      </c>
      <c r="AJ98" s="4">
        <f t="shared" si="93"/>
        <v>25.48315557604171</v>
      </c>
      <c r="AK98" s="4">
        <f t="shared" si="94"/>
        <v>7.0797439722889663</v>
      </c>
      <c r="AL98" s="4">
        <f t="shared" si="95"/>
        <v>-1.7357690886654638</v>
      </c>
      <c r="AM98" s="4">
        <f t="shared" si="96"/>
        <v>-7.2282393361696791</v>
      </c>
      <c r="AN98" s="4">
        <f t="shared" si="97"/>
        <v>2.559525038091806</v>
      </c>
    </row>
    <row r="99" spans="1:40" x14ac:dyDescent="0.25">
      <c r="A99" s="3">
        <v>39783</v>
      </c>
      <c r="B99" s="4">
        <v>85.455303624487001</v>
      </c>
      <c r="C99" s="4">
        <v>95.302557833517781</v>
      </c>
      <c r="D99" s="4">
        <v>92.070488938181029</v>
      </c>
      <c r="E99" s="4">
        <v>91.261113939241227</v>
      </c>
      <c r="F99" s="4">
        <v>121.49222840483486</v>
      </c>
      <c r="G99" s="4">
        <v>96.640222617138974</v>
      </c>
      <c r="H99" s="4">
        <v>94.765388113611436</v>
      </c>
      <c r="I99" s="4">
        <v>99.096311021658678</v>
      </c>
      <c r="J99" s="4">
        <v>107.64767586455937</v>
      </c>
      <c r="K99" s="4">
        <v>64.285873142017863</v>
      </c>
      <c r="L99" s="4">
        <v>86.953466234258215</v>
      </c>
      <c r="M99" s="4">
        <v>100.22095043018115</v>
      </c>
      <c r="N99" s="4">
        <v>101.42286366877866</v>
      </c>
      <c r="O99" s="4">
        <v>83.745523342418366</v>
      </c>
      <c r="P99" s="4">
        <v>72.735163480802498</v>
      </c>
      <c r="Q99" s="4">
        <v>96.149180023322316</v>
      </c>
      <c r="R99" s="4">
        <v>80.612492367892614</v>
      </c>
      <c r="S99" s="4">
        <v>87.09328031151901</v>
      </c>
      <c r="T99" s="4">
        <v>91.245489956383977</v>
      </c>
      <c r="V99" s="4">
        <f t="shared" si="82"/>
        <v>1.8668237559490848</v>
      </c>
      <c r="W99" s="4">
        <f t="shared" si="98"/>
        <v>-5.7527237797586537</v>
      </c>
      <c r="X99" s="4">
        <f t="shared" si="99"/>
        <v>-1.7960613303416153</v>
      </c>
      <c r="Y99" s="4">
        <f t="shared" si="100"/>
        <v>-4.2598780539202465</v>
      </c>
      <c r="Z99" s="4">
        <f t="shared" si="83"/>
        <v>6.8592279478655769</v>
      </c>
      <c r="AA99" s="4">
        <f t="shared" si="84"/>
        <v>-0.30431379919915003</v>
      </c>
      <c r="AB99" s="4">
        <f t="shared" si="85"/>
        <v>-7.2690774729528727</v>
      </c>
      <c r="AC99" s="4">
        <f t="shared" si="86"/>
        <v>9.5360717441778036</v>
      </c>
      <c r="AD99" s="4">
        <f t="shared" si="87"/>
        <v>1.9609419441103881</v>
      </c>
      <c r="AE99" s="4">
        <f t="shared" si="88"/>
        <v>4.4453654085797609</v>
      </c>
      <c r="AF99" s="4">
        <f t="shared" si="89"/>
        <v>0.8014894859659023</v>
      </c>
      <c r="AG99" s="4">
        <f t="shared" si="90"/>
        <v>6.218691484518331</v>
      </c>
      <c r="AH99" s="4">
        <f t="shared" si="91"/>
        <v>7.8604009182773353</v>
      </c>
      <c r="AI99" s="4">
        <f t="shared" si="92"/>
        <v>16.787154137729644</v>
      </c>
      <c r="AJ99" s="4">
        <f t="shared" si="93"/>
        <v>5.9837194146914072</v>
      </c>
      <c r="AK99" s="4">
        <f t="shared" si="94"/>
        <v>5.1273078860015318</v>
      </c>
      <c r="AL99" s="4">
        <f t="shared" si="95"/>
        <v>-2.2838032180288224</v>
      </c>
      <c r="AM99" s="4">
        <f t="shared" si="96"/>
        <v>-7.187000810871055</v>
      </c>
      <c r="AN99" s="4">
        <f t="shared" si="97"/>
        <v>1.5246290027634473</v>
      </c>
    </row>
    <row r="100" spans="1:40" x14ac:dyDescent="0.25">
      <c r="A100" s="1">
        <v>39814</v>
      </c>
      <c r="B100" s="2">
        <v>94.022670597920509</v>
      </c>
      <c r="C100" s="2">
        <v>121.30954494096081</v>
      </c>
      <c r="D100" s="2">
        <v>93.500410178059326</v>
      </c>
      <c r="E100" s="2">
        <v>83.619254571502992</v>
      </c>
      <c r="F100" s="2">
        <v>109.77400278277896</v>
      </c>
      <c r="G100" s="2">
        <v>85.844157618614986</v>
      </c>
      <c r="H100" s="2">
        <v>85.254235732451775</v>
      </c>
      <c r="I100" s="2">
        <v>101.31747724393558</v>
      </c>
      <c r="J100" s="2">
        <v>84.4268269500201</v>
      </c>
      <c r="K100" s="2">
        <v>90.175851320521872</v>
      </c>
      <c r="L100" s="2">
        <v>90.011965526271808</v>
      </c>
      <c r="M100" s="2">
        <v>77.982619642567784</v>
      </c>
      <c r="N100" s="2">
        <v>86.64047683014536</v>
      </c>
      <c r="O100" s="2">
        <v>90.186572658123566</v>
      </c>
      <c r="P100" s="2">
        <v>78.601096154152444</v>
      </c>
      <c r="Q100" s="2">
        <v>81.196478465594339</v>
      </c>
      <c r="R100" s="2">
        <v>84.746204249949983</v>
      </c>
      <c r="S100" s="2">
        <v>85.695254708887802</v>
      </c>
      <c r="T100" s="2">
        <v>88.441069196772801</v>
      </c>
      <c r="V100" s="2">
        <f t="shared" si="82"/>
        <v>4.3018844592585879</v>
      </c>
      <c r="W100" s="2">
        <f t="shared" si="98"/>
        <v>-1.020122242751583</v>
      </c>
      <c r="X100" s="2">
        <f t="shared" si="99"/>
        <v>-6.1308625219608501</v>
      </c>
      <c r="Y100" s="2">
        <f t="shared" si="100"/>
        <v>0.41460794255831956</v>
      </c>
      <c r="Z100" s="2">
        <f t="shared" si="83"/>
        <v>2.0711313148858039</v>
      </c>
      <c r="AA100" s="2">
        <f t="shared" si="84"/>
        <v>-6.0291163224141258</v>
      </c>
      <c r="AB100" s="2">
        <f t="shared" si="85"/>
        <v>-7.7267827247839875</v>
      </c>
      <c r="AC100" s="2">
        <f t="shared" si="86"/>
        <v>-0.45280585735054046</v>
      </c>
      <c r="AD100" s="2">
        <f t="shared" si="87"/>
        <v>7.4416843704223652</v>
      </c>
      <c r="AE100" s="2">
        <f t="shared" si="88"/>
        <v>-4.6079223577509367</v>
      </c>
      <c r="AF100" s="2">
        <f t="shared" si="89"/>
        <v>2.4729340932740058</v>
      </c>
      <c r="AG100" s="2">
        <f t="shared" si="90"/>
        <v>1.7159293709424759</v>
      </c>
      <c r="AH100" s="2">
        <f t="shared" si="91"/>
        <v>0.29110646931651729</v>
      </c>
      <c r="AI100" s="2">
        <f t="shared" si="92"/>
        <v>16.382326429674649</v>
      </c>
      <c r="AJ100" s="2">
        <f t="shared" si="93"/>
        <v>1.8068207298453558</v>
      </c>
      <c r="AK100" s="2">
        <f t="shared" si="94"/>
        <v>12.787546194459367</v>
      </c>
      <c r="AL100" s="2">
        <f t="shared" si="95"/>
        <v>-3.3909888265072965</v>
      </c>
      <c r="AM100" s="2">
        <f t="shared" si="96"/>
        <v>-4.8258107623463928</v>
      </c>
      <c r="AN100" s="2">
        <f t="shared" si="97"/>
        <v>-0.68351149376003661</v>
      </c>
    </row>
    <row r="101" spans="1:40" x14ac:dyDescent="0.25">
      <c r="A101" s="1">
        <v>39845</v>
      </c>
      <c r="B101" s="2">
        <v>95.69541131541753</v>
      </c>
      <c r="C101" s="2">
        <v>94.47839489671145</v>
      </c>
      <c r="D101" s="2">
        <v>88.960538761558468</v>
      </c>
      <c r="E101" s="2">
        <v>77.881051694383345</v>
      </c>
      <c r="F101" s="2">
        <v>119.85899149043098</v>
      </c>
      <c r="G101" s="2">
        <v>83.587728373813036</v>
      </c>
      <c r="H101" s="2">
        <v>85.697009530231881</v>
      </c>
      <c r="I101" s="2">
        <v>74.706451252476469</v>
      </c>
      <c r="J101" s="2">
        <v>82.307006056893172</v>
      </c>
      <c r="K101" s="2">
        <v>73.690724799512338</v>
      </c>
      <c r="L101" s="2">
        <v>85.364581233642227</v>
      </c>
      <c r="M101" s="2">
        <v>80.344366466989442</v>
      </c>
      <c r="N101" s="2">
        <v>89.328290002618616</v>
      </c>
      <c r="O101" s="2">
        <v>72.039334168202899</v>
      </c>
      <c r="P101" s="2">
        <v>72.493004472582669</v>
      </c>
      <c r="Q101" s="2">
        <v>73.273870622373792</v>
      </c>
      <c r="R101" s="2">
        <v>84.110097631023294</v>
      </c>
      <c r="S101" s="2">
        <v>84.166739468275608</v>
      </c>
      <c r="T101" s="2">
        <v>85.291004531996478</v>
      </c>
      <c r="V101" s="2">
        <f t="shared" si="82"/>
        <v>6.5567614160449779</v>
      </c>
      <c r="W101" s="2">
        <f t="shared" si="98"/>
        <v>-7.4458678637634677</v>
      </c>
      <c r="X101" s="2">
        <f t="shared" si="99"/>
        <v>-6.430965212164125</v>
      </c>
      <c r="Y101" s="2">
        <f t="shared" si="100"/>
        <v>-5.5051501356329453</v>
      </c>
      <c r="Z101" s="2">
        <f t="shared" si="83"/>
        <v>-2.4402745870461757</v>
      </c>
      <c r="AA101" s="2">
        <f t="shared" si="84"/>
        <v>-7.5083547597577791</v>
      </c>
      <c r="AB101" s="2">
        <f t="shared" si="85"/>
        <v>-4.7353963322043171</v>
      </c>
      <c r="AC101" s="2">
        <f t="shared" si="86"/>
        <v>1.6082170436806393</v>
      </c>
      <c r="AD101" s="2">
        <f t="shared" si="87"/>
        <v>3.1071068552834618</v>
      </c>
      <c r="AE101" s="2">
        <f t="shared" si="88"/>
        <v>18.488064723214933</v>
      </c>
      <c r="AF101" s="2">
        <f t="shared" si="89"/>
        <v>0.57950279379157621</v>
      </c>
      <c r="AG101" s="2">
        <f t="shared" si="90"/>
        <v>4.7751463080692531</v>
      </c>
      <c r="AH101" s="2">
        <f t="shared" si="91"/>
        <v>2.1765698819422852</v>
      </c>
      <c r="AI101" s="2">
        <f t="shared" si="92"/>
        <v>29.234819283536098</v>
      </c>
      <c r="AJ101" s="2">
        <f t="shared" si="93"/>
        <v>1.4433094818663079</v>
      </c>
      <c r="AK101" s="2">
        <f t="shared" si="94"/>
        <v>8.3992057441579533</v>
      </c>
      <c r="AL101" s="2">
        <f t="shared" si="95"/>
        <v>-4.5923636167391209</v>
      </c>
      <c r="AM101" s="2">
        <f t="shared" si="96"/>
        <v>-9.1591123226909446</v>
      </c>
      <c r="AN101" s="2">
        <f t="shared" si="97"/>
        <v>-1.3794006076198286</v>
      </c>
    </row>
    <row r="102" spans="1:40" x14ac:dyDescent="0.25">
      <c r="A102" s="1">
        <v>39873</v>
      </c>
      <c r="B102" s="2">
        <v>101.96635709189266</v>
      </c>
      <c r="C102" s="2">
        <v>100.91783528601638</v>
      </c>
      <c r="D102" s="2">
        <v>90.829417926993472</v>
      </c>
      <c r="E102" s="2">
        <v>83.379708631076312</v>
      </c>
      <c r="F102" s="2">
        <v>113.06583118752015</v>
      </c>
      <c r="G102" s="2">
        <v>87.163454950773144</v>
      </c>
      <c r="H102" s="2">
        <v>87.939778469747964</v>
      </c>
      <c r="I102" s="2">
        <v>68.341578214369406</v>
      </c>
      <c r="J102" s="2">
        <v>84.805745477185596</v>
      </c>
      <c r="K102" s="2">
        <v>69.319567767208966</v>
      </c>
      <c r="L102" s="2">
        <v>85.689925575381324</v>
      </c>
      <c r="M102" s="2">
        <v>86.332615981876316</v>
      </c>
      <c r="N102" s="2">
        <v>93.517849200098439</v>
      </c>
      <c r="O102" s="2">
        <v>68.937505347969378</v>
      </c>
      <c r="P102" s="2">
        <v>102.19138750723765</v>
      </c>
      <c r="Q102" s="2">
        <v>67.250877652015049</v>
      </c>
      <c r="R102" s="2">
        <v>86.432095921383393</v>
      </c>
      <c r="S102" s="2">
        <v>85.194275917663177</v>
      </c>
      <c r="T102" s="2">
        <v>89.104781896503852</v>
      </c>
      <c r="V102" s="2">
        <f t="shared" si="82"/>
        <v>6.600526564559047</v>
      </c>
      <c r="W102" s="2">
        <f t="shared" si="98"/>
        <v>-3.5003723007030914</v>
      </c>
      <c r="X102" s="2">
        <f t="shared" si="99"/>
        <v>1.9285456346259053</v>
      </c>
      <c r="Y102" s="2">
        <f t="shared" si="100"/>
        <v>2.0541531997415348</v>
      </c>
      <c r="Z102" s="2">
        <f t="shared" si="83"/>
        <v>-8.453629404702184</v>
      </c>
      <c r="AA102" s="2">
        <f t="shared" si="84"/>
        <v>-3.804192974778303</v>
      </c>
      <c r="AB102" s="2">
        <f t="shared" si="85"/>
        <v>-7.7400647697316742</v>
      </c>
      <c r="AC102" s="2">
        <f t="shared" si="86"/>
        <v>-7.2924147465566449</v>
      </c>
      <c r="AD102" s="2">
        <f t="shared" si="87"/>
        <v>2.7465992972723399</v>
      </c>
      <c r="AE102" s="2">
        <f t="shared" si="88"/>
        <v>14.607271796914674</v>
      </c>
      <c r="AF102" s="2">
        <f t="shared" si="89"/>
        <v>1.7276988610745576</v>
      </c>
      <c r="AG102" s="2">
        <f t="shared" si="90"/>
        <v>8.014290050712745</v>
      </c>
      <c r="AH102" s="2">
        <f t="shared" si="91"/>
        <v>3.3045057708743144</v>
      </c>
      <c r="AI102" s="2">
        <f t="shared" si="92"/>
        <v>19.673070661906465</v>
      </c>
      <c r="AJ102" s="2">
        <f t="shared" si="93"/>
        <v>27.746403647512281</v>
      </c>
      <c r="AK102" s="2">
        <f t="shared" si="94"/>
        <v>7.8529786790114713</v>
      </c>
      <c r="AL102" s="2">
        <f t="shared" si="95"/>
        <v>-3.8187012562522398</v>
      </c>
      <c r="AM102" s="2">
        <f t="shared" si="96"/>
        <v>-8.2025555897336346</v>
      </c>
      <c r="AN102" s="2">
        <f t="shared" si="97"/>
        <v>1.6782290204134824</v>
      </c>
    </row>
    <row r="103" spans="1:40" x14ac:dyDescent="0.25">
      <c r="A103" s="1">
        <v>39904</v>
      </c>
      <c r="B103" s="2">
        <v>96.29752649166447</v>
      </c>
      <c r="C103" s="2">
        <v>91.827288530281962</v>
      </c>
      <c r="D103" s="2">
        <v>85.258025935357097</v>
      </c>
      <c r="E103" s="2">
        <v>76.455523224108617</v>
      </c>
      <c r="F103" s="2">
        <v>116.31924413879123</v>
      </c>
      <c r="G103" s="2">
        <v>89.020945452111349</v>
      </c>
      <c r="H103" s="2">
        <v>84.840771436085703</v>
      </c>
      <c r="I103" s="2">
        <v>81.027377932758597</v>
      </c>
      <c r="J103" s="2">
        <v>86.866599884028176</v>
      </c>
      <c r="K103" s="2">
        <v>73.739614479382752</v>
      </c>
      <c r="L103" s="2">
        <v>88.058262269465899</v>
      </c>
      <c r="M103" s="2">
        <v>88.524993644362439</v>
      </c>
      <c r="N103" s="2">
        <v>91.773308863388792</v>
      </c>
      <c r="O103" s="2">
        <v>73.010759716668275</v>
      </c>
      <c r="P103" s="2">
        <v>72.579802831914051</v>
      </c>
      <c r="Q103" s="2">
        <v>84.125992275373903</v>
      </c>
      <c r="R103" s="2">
        <v>90.319330479561444</v>
      </c>
      <c r="S103" s="2">
        <v>83.8676493880659</v>
      </c>
      <c r="T103" s="2">
        <v>87.32794576326495</v>
      </c>
      <c r="V103" s="2">
        <f t="shared" si="82"/>
        <v>7.7087230160820468</v>
      </c>
      <c r="W103" s="2">
        <f t="shared" si="98"/>
        <v>-9.2112051903183385</v>
      </c>
      <c r="X103" s="2">
        <f t="shared" si="99"/>
        <v>-6.9590495782276776</v>
      </c>
      <c r="Y103" s="2">
        <f t="shared" si="100"/>
        <v>-2.2065500670274929</v>
      </c>
      <c r="Z103" s="2">
        <f t="shared" si="83"/>
        <v>-13.624807941853732</v>
      </c>
      <c r="AA103" s="2">
        <f t="shared" si="84"/>
        <v>-6.2495325586459956</v>
      </c>
      <c r="AB103" s="2">
        <f t="shared" si="85"/>
        <v>-10.350755232004843</v>
      </c>
      <c r="AC103" s="2">
        <f t="shared" si="86"/>
        <v>-7.5668240207396877</v>
      </c>
      <c r="AD103" s="2">
        <f t="shared" si="87"/>
        <v>2.4610256160661805</v>
      </c>
      <c r="AE103" s="2">
        <f t="shared" si="88"/>
        <v>15.784594107841215</v>
      </c>
      <c r="AF103" s="2">
        <f t="shared" si="89"/>
        <v>1.4498531596883311</v>
      </c>
      <c r="AG103" s="2">
        <f t="shared" si="90"/>
        <v>1.99229399134407</v>
      </c>
      <c r="AH103" s="2">
        <f t="shared" si="91"/>
        <v>-0.73619186779642121</v>
      </c>
      <c r="AI103" s="2">
        <f t="shared" si="92"/>
        <v>16.030322698117018</v>
      </c>
      <c r="AJ103" s="2">
        <f t="shared" si="93"/>
        <v>14.751925281867258</v>
      </c>
      <c r="AK103" s="2">
        <f t="shared" si="94"/>
        <v>17.408468168673437</v>
      </c>
      <c r="AL103" s="2">
        <f t="shared" si="95"/>
        <v>-3.6555241673144252</v>
      </c>
      <c r="AM103" s="2">
        <f t="shared" si="96"/>
        <v>-6.4565790870223623</v>
      </c>
      <c r="AN103" s="2">
        <f t="shared" si="97"/>
        <v>-1.1438152622710902</v>
      </c>
    </row>
    <row r="104" spans="1:40" x14ac:dyDescent="0.25">
      <c r="A104" s="1">
        <v>39934</v>
      </c>
      <c r="B104" s="2">
        <v>89.553758384824746</v>
      </c>
      <c r="C104" s="2">
        <v>106.11548742877436</v>
      </c>
      <c r="D104" s="2">
        <v>85.67956166246023</v>
      </c>
      <c r="E104" s="2">
        <v>76.5452606676659</v>
      </c>
      <c r="F104" s="2">
        <v>113.64421830062955</v>
      </c>
      <c r="G104" s="2">
        <v>84.435617921207594</v>
      </c>
      <c r="H104" s="2">
        <v>85.568938420546019</v>
      </c>
      <c r="I104" s="2">
        <v>90.169223363338602</v>
      </c>
      <c r="J104" s="2">
        <v>82.730773352194149</v>
      </c>
      <c r="K104" s="2">
        <v>63.434337379906466</v>
      </c>
      <c r="L104" s="2">
        <v>88.542978503634998</v>
      </c>
      <c r="M104" s="2">
        <v>84.858424457766148</v>
      </c>
      <c r="N104" s="2">
        <v>81.294329881848483</v>
      </c>
      <c r="O104" s="2">
        <v>59.070357009601295</v>
      </c>
      <c r="P104" s="2">
        <v>78.966098837218254</v>
      </c>
      <c r="Q104" s="2">
        <v>95.145057042679838</v>
      </c>
      <c r="R104" s="2">
        <v>89.021424657853146</v>
      </c>
      <c r="S104" s="2">
        <v>87.789108797651437</v>
      </c>
      <c r="T104" s="2">
        <v>84.988494899014654</v>
      </c>
      <c r="V104" s="2">
        <f t="shared" si="82"/>
        <v>-1.0396937678611096</v>
      </c>
      <c r="W104" s="2">
        <f t="shared" si="98"/>
        <v>4.2232680751995275</v>
      </c>
      <c r="X104" s="2">
        <f t="shared" si="99"/>
        <v>0.178989000887114</v>
      </c>
      <c r="Y104" s="2">
        <f t="shared" si="100"/>
        <v>-1.1593983935754011</v>
      </c>
      <c r="Z104" s="2">
        <f t="shared" si="83"/>
        <v>-16.193682936090795</v>
      </c>
      <c r="AA104" s="2">
        <f t="shared" si="84"/>
        <v>-1.701397797002727</v>
      </c>
      <c r="AB104" s="2">
        <f t="shared" si="85"/>
        <v>-3.8981595704743199</v>
      </c>
      <c r="AC104" s="2">
        <f t="shared" si="86"/>
        <v>7.148629925091285</v>
      </c>
      <c r="AD104" s="2">
        <f t="shared" si="87"/>
        <v>6.3961693703854223</v>
      </c>
      <c r="AE104" s="2">
        <f t="shared" si="88"/>
        <v>4.3033957121028976</v>
      </c>
      <c r="AF104" s="2">
        <f t="shared" si="89"/>
        <v>2.4307630919576013</v>
      </c>
      <c r="AG104" s="2">
        <f t="shared" si="90"/>
        <v>1.8520239537632648</v>
      </c>
      <c r="AH104" s="2">
        <f t="shared" si="91"/>
        <v>-2.6623327105627936</v>
      </c>
      <c r="AI104" s="2">
        <f t="shared" si="92"/>
        <v>2.3338096821678533</v>
      </c>
      <c r="AJ104" s="2">
        <f t="shared" si="93"/>
        <v>19.587625864814086</v>
      </c>
      <c r="AK104" s="2">
        <f t="shared" si="94"/>
        <v>-0.82175091212369011</v>
      </c>
      <c r="AL104" s="2">
        <f t="shared" si="95"/>
        <v>-2.5410044968892009</v>
      </c>
      <c r="AM104" s="2">
        <f t="shared" si="96"/>
        <v>-10.088855370954164</v>
      </c>
      <c r="AN104" s="2">
        <f t="shared" si="97"/>
        <v>-1.0084030330162079</v>
      </c>
    </row>
    <row r="105" spans="1:40" x14ac:dyDescent="0.25">
      <c r="A105" s="1">
        <v>39965</v>
      </c>
      <c r="B105" s="2">
        <v>84.706160653177363</v>
      </c>
      <c r="C105" s="2">
        <v>92.688963163779391</v>
      </c>
      <c r="D105" s="2">
        <v>79.883452365284271</v>
      </c>
      <c r="E105" s="2">
        <v>76.902784608370666</v>
      </c>
      <c r="F105" s="2">
        <v>102.66117181463252</v>
      </c>
      <c r="G105" s="2">
        <v>82.206912485768086</v>
      </c>
      <c r="H105" s="2">
        <v>84.6667423499607</v>
      </c>
      <c r="I105" s="2">
        <v>92.724265916565329</v>
      </c>
      <c r="J105" s="2">
        <v>87.221439705934159</v>
      </c>
      <c r="K105" s="2">
        <v>79.406186309064054</v>
      </c>
      <c r="L105" s="2">
        <v>87.872349968287836</v>
      </c>
      <c r="M105" s="2">
        <v>82.465318703122236</v>
      </c>
      <c r="N105" s="2">
        <v>74.369824453591235</v>
      </c>
      <c r="O105" s="2">
        <v>62.309295287207391</v>
      </c>
      <c r="P105" s="2">
        <v>78.328133954071404</v>
      </c>
      <c r="Q105" s="2">
        <v>103.11404818301645</v>
      </c>
      <c r="R105" s="2">
        <v>86.579840539393714</v>
      </c>
      <c r="S105" s="2">
        <v>84.29060319224871</v>
      </c>
      <c r="T105" s="2">
        <v>82.946582331378124</v>
      </c>
      <c r="V105" s="2">
        <f t="shared" si="82"/>
        <v>-2.727209678995564</v>
      </c>
      <c r="W105" s="2">
        <f t="shared" si="98"/>
        <v>8.1697102144588882</v>
      </c>
      <c r="X105" s="2">
        <f t="shared" si="99"/>
        <v>-2.2943420440455782</v>
      </c>
      <c r="Y105" s="2">
        <f t="shared" si="100"/>
        <v>1.6433547312116445</v>
      </c>
      <c r="Z105" s="2">
        <f t="shared" si="83"/>
        <v>-16.835106672652415</v>
      </c>
      <c r="AA105" s="2">
        <f t="shared" si="84"/>
        <v>-3.1393834291865517</v>
      </c>
      <c r="AB105" s="2">
        <f t="shared" si="85"/>
        <v>-1.2645558637131842</v>
      </c>
      <c r="AC105" s="2">
        <f t="shared" si="86"/>
        <v>7.0389895033602841</v>
      </c>
      <c r="AD105" s="2">
        <f t="shared" si="87"/>
        <v>2.6583997856320423</v>
      </c>
      <c r="AE105" s="2">
        <f t="shared" si="88"/>
        <v>11.277333129779748</v>
      </c>
      <c r="AF105" s="2">
        <f t="shared" si="89"/>
        <v>2.8642932229878966</v>
      </c>
      <c r="AG105" s="2">
        <f t="shared" si="90"/>
        <v>8.3091819290395108</v>
      </c>
      <c r="AH105" s="2">
        <f t="shared" si="91"/>
        <v>-1.3326588515010513</v>
      </c>
      <c r="AI105" s="2">
        <f t="shared" si="92"/>
        <v>4.2621543995156514</v>
      </c>
      <c r="AJ105" s="2">
        <f t="shared" si="93"/>
        <v>23.362673510853966</v>
      </c>
      <c r="AK105" s="2">
        <f t="shared" si="94"/>
        <v>-5.774970948316664</v>
      </c>
      <c r="AL105" s="2">
        <f t="shared" si="95"/>
        <v>-1.2339027560820455</v>
      </c>
      <c r="AM105" s="2">
        <f t="shared" si="96"/>
        <v>-10.085892810341619</v>
      </c>
      <c r="AN105" s="2">
        <f t="shared" si="97"/>
        <v>-0.70946298266429153</v>
      </c>
    </row>
    <row r="106" spans="1:40" x14ac:dyDescent="0.25">
      <c r="A106" s="1">
        <v>39995</v>
      </c>
      <c r="B106" s="2">
        <v>85.677560589378885</v>
      </c>
      <c r="C106" s="2">
        <v>102.71406430205518</v>
      </c>
      <c r="D106" s="2">
        <v>86.670733325951645</v>
      </c>
      <c r="E106" s="2">
        <v>82.849801021284861</v>
      </c>
      <c r="F106" s="2">
        <v>95.85691393682626</v>
      </c>
      <c r="G106" s="2">
        <v>82.652641767803047</v>
      </c>
      <c r="H106" s="2">
        <v>86.357852067713864</v>
      </c>
      <c r="I106" s="2">
        <v>84.084688421422612</v>
      </c>
      <c r="J106" s="2">
        <v>88.912063763751917</v>
      </c>
      <c r="K106" s="2">
        <v>78.937916542298495</v>
      </c>
      <c r="L106" s="2">
        <v>87.993812038650759</v>
      </c>
      <c r="M106" s="2">
        <v>89.224557169830391</v>
      </c>
      <c r="N106" s="2">
        <v>76.288642006254392</v>
      </c>
      <c r="O106" s="2">
        <v>77.729763476089005</v>
      </c>
      <c r="P106" s="2">
        <v>86.997076405924986</v>
      </c>
      <c r="Q106" s="2">
        <v>95.365989742341682</v>
      </c>
      <c r="R106" s="2">
        <v>97.799021153854952</v>
      </c>
      <c r="S106" s="2">
        <v>85.694321561591096</v>
      </c>
      <c r="T106" s="2">
        <v>85.906468617993667</v>
      </c>
      <c r="V106" s="2">
        <f t="shared" si="82"/>
        <v>1.5555954096269602</v>
      </c>
      <c r="W106" s="2">
        <f t="shared" si="98"/>
        <v>26.783927422421911</v>
      </c>
      <c r="X106" s="2">
        <f t="shared" si="99"/>
        <v>4.4597272483377708</v>
      </c>
      <c r="Y106" s="2">
        <f t="shared" si="100"/>
        <v>2.6046029682850929</v>
      </c>
      <c r="Z106" s="2">
        <f t="shared" si="83"/>
        <v>-15.275396080027292</v>
      </c>
      <c r="AA106" s="2">
        <f t="shared" si="84"/>
        <v>-0.25452386910139069</v>
      </c>
      <c r="AB106" s="2">
        <f t="shared" si="85"/>
        <v>0.1433375176730749</v>
      </c>
      <c r="AC106" s="2">
        <f t="shared" si="86"/>
        <v>4.4891640470523697</v>
      </c>
      <c r="AD106" s="2">
        <f t="shared" si="87"/>
        <v>-4.5256419136181876</v>
      </c>
      <c r="AE106" s="2">
        <f t="shared" si="88"/>
        <v>6.0760496106305339</v>
      </c>
      <c r="AF106" s="2">
        <f t="shared" si="89"/>
        <v>2.8343913700758776</v>
      </c>
      <c r="AG106" s="2">
        <f t="shared" si="90"/>
        <v>13.007419958903881</v>
      </c>
      <c r="AH106" s="2">
        <f t="shared" si="91"/>
        <v>-0.21781397313712603</v>
      </c>
      <c r="AI106" s="2">
        <f t="shared" si="92"/>
        <v>9.9712319677993406</v>
      </c>
      <c r="AJ106" s="2">
        <f t="shared" si="93"/>
        <v>18.697061818162382</v>
      </c>
      <c r="AK106" s="2">
        <f t="shared" si="94"/>
        <v>0.81480580737611774</v>
      </c>
      <c r="AL106" s="2">
        <f t="shared" si="95"/>
        <v>-0.16587044486961133</v>
      </c>
      <c r="AM106" s="2">
        <f t="shared" si="96"/>
        <v>-5.2307527557742759</v>
      </c>
      <c r="AN106" s="2">
        <f t="shared" si="97"/>
        <v>1.7293784985659784</v>
      </c>
    </row>
    <row r="107" spans="1:40" x14ac:dyDescent="0.25">
      <c r="A107" s="1">
        <v>40026</v>
      </c>
      <c r="B107" s="2">
        <v>85.750558016539529</v>
      </c>
      <c r="C107" s="2">
        <v>97.373238228992193</v>
      </c>
      <c r="D107" s="2">
        <v>84.601247364697954</v>
      </c>
      <c r="E107" s="2">
        <v>84.325079370042246</v>
      </c>
      <c r="F107" s="2">
        <v>96.317203373733889</v>
      </c>
      <c r="G107" s="2">
        <v>86.302737415432929</v>
      </c>
      <c r="H107" s="2">
        <v>85.766502417600464</v>
      </c>
      <c r="I107" s="2">
        <v>85.932078616883459</v>
      </c>
      <c r="J107" s="2">
        <v>87.069462516945563</v>
      </c>
      <c r="K107" s="2">
        <v>66.04461180552174</v>
      </c>
      <c r="L107" s="2">
        <v>87.646026603783795</v>
      </c>
      <c r="M107" s="2">
        <v>83.969566084596678</v>
      </c>
      <c r="N107" s="2">
        <v>67.658582722126653</v>
      </c>
      <c r="O107" s="2">
        <v>80.608230842600321</v>
      </c>
      <c r="P107" s="2">
        <v>104.93323307137761</v>
      </c>
      <c r="Q107" s="2">
        <v>89.25186974326391</v>
      </c>
      <c r="R107" s="2">
        <v>99.2518490864706</v>
      </c>
      <c r="S107" s="2">
        <v>79.508896746640062</v>
      </c>
      <c r="T107" s="2">
        <v>85.740882990447773</v>
      </c>
      <c r="V107" s="2">
        <f t="shared" si="82"/>
        <v>1.8373392558425081</v>
      </c>
      <c r="W107" s="2">
        <f t="shared" si="98"/>
        <v>8.9453558980356291</v>
      </c>
      <c r="X107" s="2">
        <f t="shared" si="99"/>
        <v>0.77674341234444455</v>
      </c>
      <c r="Y107" s="2">
        <f t="shared" si="100"/>
        <v>1.3006506453991449</v>
      </c>
      <c r="Z107" s="2">
        <f t="shared" si="83"/>
        <v>-13.861474431404332</v>
      </c>
      <c r="AA107" s="2">
        <f t="shared" si="84"/>
        <v>-5.8086111991414668E-2</v>
      </c>
      <c r="AB107" s="2">
        <f t="shared" si="85"/>
        <v>2.1518323936472399</v>
      </c>
      <c r="AC107" s="2">
        <f t="shared" si="86"/>
        <v>5.1192161341457592</v>
      </c>
      <c r="AD107" s="2">
        <f t="shared" si="87"/>
        <v>8.13975399243472</v>
      </c>
      <c r="AE107" s="2">
        <f t="shared" si="88"/>
        <v>3.8552276640354535</v>
      </c>
      <c r="AF107" s="2">
        <f t="shared" si="89"/>
        <v>2.7812242093717714</v>
      </c>
      <c r="AG107" s="2">
        <f t="shared" si="90"/>
        <v>8.9366273717810429</v>
      </c>
      <c r="AH107" s="2">
        <f t="shared" si="91"/>
        <v>-7.7950737224625755E-2</v>
      </c>
      <c r="AI107" s="2">
        <f t="shared" si="92"/>
        <v>11.486897503530002</v>
      </c>
      <c r="AJ107" s="2">
        <f t="shared" si="93"/>
        <v>4.4305018527729203</v>
      </c>
      <c r="AK107" s="2">
        <f t="shared" si="94"/>
        <v>8.438628310410266</v>
      </c>
      <c r="AL107" s="2">
        <f t="shared" si="95"/>
        <v>1.1704700798484708</v>
      </c>
      <c r="AM107" s="2">
        <f t="shared" si="96"/>
        <v>-6.524029460073308</v>
      </c>
      <c r="AN107" s="2">
        <f t="shared" si="97"/>
        <v>0.80506980990331556</v>
      </c>
    </row>
    <row r="108" spans="1:40" x14ac:dyDescent="0.25">
      <c r="A108" s="1">
        <v>40057</v>
      </c>
      <c r="B108" s="2">
        <v>80.642074675604022</v>
      </c>
      <c r="C108" s="2">
        <v>92.168979730268532</v>
      </c>
      <c r="D108" s="2">
        <v>82.941594830213475</v>
      </c>
      <c r="E108" s="2">
        <v>87.530487247915062</v>
      </c>
      <c r="F108" s="2">
        <v>92.172874007291298</v>
      </c>
      <c r="G108" s="2">
        <v>86.65723596175259</v>
      </c>
      <c r="H108" s="2">
        <v>83.355649436650523</v>
      </c>
      <c r="I108" s="2">
        <v>89.378098161041379</v>
      </c>
      <c r="J108" s="2">
        <v>84.300346923463621</v>
      </c>
      <c r="K108" s="2">
        <v>75.269726041688855</v>
      </c>
      <c r="L108" s="2">
        <v>88.285524317401652</v>
      </c>
      <c r="M108" s="2">
        <v>83.149703071768329</v>
      </c>
      <c r="N108" s="2">
        <v>72.059970483518626</v>
      </c>
      <c r="O108" s="2">
        <v>84.879146307483808</v>
      </c>
      <c r="P108" s="2">
        <v>87.149395652236223</v>
      </c>
      <c r="Q108" s="2">
        <v>86.40598096321537</v>
      </c>
      <c r="R108" s="2">
        <v>99.097722246819558</v>
      </c>
      <c r="S108" s="2">
        <v>89.421813938574743</v>
      </c>
      <c r="T108" s="2">
        <v>84.945333939233066</v>
      </c>
      <c r="V108" s="2">
        <f t="shared" si="82"/>
        <v>3.1060917649937494</v>
      </c>
      <c r="W108" s="2">
        <f t="shared" si="98"/>
        <v>4.4017487681471579</v>
      </c>
      <c r="X108" s="2">
        <f t="shared" si="99"/>
        <v>0.30279117061023442</v>
      </c>
      <c r="Y108" s="2">
        <f t="shared" si="100"/>
        <v>1.692048199969733</v>
      </c>
      <c r="Z108" s="2">
        <f t="shared" si="83"/>
        <v>-12.757275817003787</v>
      </c>
      <c r="AA108" s="2">
        <f t="shared" si="84"/>
        <v>-2.4179142858385916</v>
      </c>
      <c r="AB108" s="2">
        <f t="shared" si="85"/>
        <v>-3.0105201704934785</v>
      </c>
      <c r="AC108" s="2">
        <f t="shared" si="86"/>
        <v>1.9729691141022556</v>
      </c>
      <c r="AD108" s="2">
        <f t="shared" si="87"/>
        <v>8.2085907039488433</v>
      </c>
      <c r="AE108" s="2">
        <f t="shared" si="88"/>
        <v>2.3608593533724616</v>
      </c>
      <c r="AF108" s="2">
        <f t="shared" si="89"/>
        <v>2.4452125500421289</v>
      </c>
      <c r="AG108" s="2">
        <f t="shared" si="90"/>
        <v>11.382896750324505</v>
      </c>
      <c r="AH108" s="2">
        <f t="shared" si="91"/>
        <v>-1.3632163568457258</v>
      </c>
      <c r="AI108" s="2">
        <f t="shared" si="92"/>
        <v>14.495214490494618</v>
      </c>
      <c r="AJ108" s="2">
        <f t="shared" si="93"/>
        <v>11.537655252258673</v>
      </c>
      <c r="AK108" s="2">
        <f t="shared" si="94"/>
        <v>-1.7848370827611291</v>
      </c>
      <c r="AL108" s="2">
        <f t="shared" si="95"/>
        <v>2.3483235622725545</v>
      </c>
      <c r="AM108" s="2">
        <f t="shared" si="96"/>
        <v>4.4918509498550065</v>
      </c>
      <c r="AN108" s="2">
        <f t="shared" si="97"/>
        <v>1.6140570421329556</v>
      </c>
    </row>
    <row r="109" spans="1:40" x14ac:dyDescent="0.25">
      <c r="A109" s="1">
        <v>40087</v>
      </c>
      <c r="B109" s="2">
        <v>77.553158795919117</v>
      </c>
      <c r="C109" s="2">
        <v>112.75421394078336</v>
      </c>
      <c r="D109" s="2">
        <v>89.80887266047219</v>
      </c>
      <c r="E109" s="2">
        <v>92.498434485976617</v>
      </c>
      <c r="F109" s="2">
        <v>98.596231169228588</v>
      </c>
      <c r="G109" s="2">
        <v>90.418599976168665</v>
      </c>
      <c r="H109" s="2">
        <v>90.852467235351838</v>
      </c>
      <c r="I109" s="2">
        <v>90.480802573985088</v>
      </c>
      <c r="J109" s="2">
        <v>89.995516201939139</v>
      </c>
      <c r="K109" s="2">
        <v>84.589386557904959</v>
      </c>
      <c r="L109" s="2">
        <v>91.43442292513096</v>
      </c>
      <c r="M109" s="2">
        <v>95.326969615382367</v>
      </c>
      <c r="N109" s="2">
        <v>80.294155079569251</v>
      </c>
      <c r="O109" s="2">
        <v>84.373556342617235</v>
      </c>
      <c r="P109" s="2">
        <v>80.418566630387332</v>
      </c>
      <c r="Q109" s="2">
        <v>86.098525427052479</v>
      </c>
      <c r="R109" s="2">
        <v>94.539910500008375</v>
      </c>
      <c r="S109" s="2">
        <v>92.534163908636714</v>
      </c>
      <c r="T109" s="2">
        <v>88.587817527806223</v>
      </c>
      <c r="V109" s="2">
        <f t="shared" si="82"/>
        <v>3.0808540898850367</v>
      </c>
      <c r="W109" s="2">
        <f t="shared" si="98"/>
        <v>24.207082106598122</v>
      </c>
      <c r="X109" s="2">
        <f t="shared" si="99"/>
        <v>2.9412690503305043</v>
      </c>
      <c r="Y109" s="2">
        <f t="shared" si="100"/>
        <v>1.95557791996292</v>
      </c>
      <c r="Z109" s="2">
        <f t="shared" si="83"/>
        <v>-12.437070949728863</v>
      </c>
      <c r="AA109" s="2">
        <f t="shared" si="84"/>
        <v>-2.3997684323429382</v>
      </c>
      <c r="AB109" s="2">
        <f t="shared" si="85"/>
        <v>0.97306557380238701</v>
      </c>
      <c r="AC109" s="2">
        <f t="shared" si="86"/>
        <v>2.7230578980679638</v>
      </c>
      <c r="AD109" s="2">
        <f t="shared" si="87"/>
        <v>11.683756951878593</v>
      </c>
      <c r="AE109" s="2">
        <f t="shared" si="88"/>
        <v>12.238254067750944</v>
      </c>
      <c r="AF109" s="2">
        <f t="shared" si="89"/>
        <v>2.5099607695858452</v>
      </c>
      <c r="AG109" s="2">
        <f t="shared" si="90"/>
        <v>10.054762530088396</v>
      </c>
      <c r="AH109" s="2">
        <f t="shared" si="91"/>
        <v>-0.62307483750745973</v>
      </c>
      <c r="AI109" s="2">
        <f t="shared" si="92"/>
        <v>13.823263739131718</v>
      </c>
      <c r="AJ109" s="2">
        <f t="shared" si="93"/>
        <v>11.008258193140151</v>
      </c>
      <c r="AK109" s="2">
        <f t="shared" si="94"/>
        <v>0.76433927349297903</v>
      </c>
      <c r="AL109" s="2">
        <f t="shared" si="95"/>
        <v>3.1544931538115577</v>
      </c>
      <c r="AM109" s="2">
        <f t="shared" si="96"/>
        <v>4.8839179006540974</v>
      </c>
      <c r="AN109" s="2">
        <f t="shared" si="97"/>
        <v>2.6789378524812975</v>
      </c>
    </row>
    <row r="110" spans="1:40" x14ac:dyDescent="0.25">
      <c r="A110" s="1">
        <v>40118</v>
      </c>
      <c r="B110" s="2">
        <v>82.906537401221158</v>
      </c>
      <c r="C110" s="2">
        <v>109.53882517735627</v>
      </c>
      <c r="D110" s="2">
        <v>87.284401661739594</v>
      </c>
      <c r="E110" s="2">
        <v>90.904703093103421</v>
      </c>
      <c r="F110" s="2">
        <v>103.87541707837194</v>
      </c>
      <c r="G110" s="2">
        <v>94.593827743700842</v>
      </c>
      <c r="H110" s="2">
        <v>92.206488866180663</v>
      </c>
      <c r="I110" s="2">
        <v>106.52463067334578</v>
      </c>
      <c r="J110" s="2">
        <v>89.016154858530484</v>
      </c>
      <c r="K110" s="2">
        <v>72.171902286037536</v>
      </c>
      <c r="L110" s="2">
        <v>90.6203251090446</v>
      </c>
      <c r="M110" s="2">
        <v>98.131810948898945</v>
      </c>
      <c r="N110" s="2">
        <v>91.512313649787643</v>
      </c>
      <c r="O110" s="2">
        <v>83.537007675240517</v>
      </c>
      <c r="P110" s="2">
        <v>73.953505053205419</v>
      </c>
      <c r="Q110" s="2">
        <v>88.729221561711768</v>
      </c>
      <c r="R110" s="2">
        <v>87.387292636208443</v>
      </c>
      <c r="S110" s="2">
        <v>92.061038066466025</v>
      </c>
      <c r="T110" s="2">
        <v>89.139986754135919</v>
      </c>
      <c r="V110" s="2">
        <f t="shared" si="82"/>
        <v>6.3454981460715771</v>
      </c>
      <c r="W110" s="2">
        <f t="shared" si="98"/>
        <v>3.2925755251180533</v>
      </c>
      <c r="X110" s="2">
        <f t="shared" si="99"/>
        <v>2.5540599227736891</v>
      </c>
      <c r="Y110" s="2">
        <f t="shared" si="100"/>
        <v>5.0420434898522615</v>
      </c>
      <c r="Z110" s="2">
        <f t="shared" si="83"/>
        <v>-12.992558304057553</v>
      </c>
      <c r="AA110" s="2">
        <f t="shared" si="84"/>
        <v>-2.3011477434187526</v>
      </c>
      <c r="AB110" s="2">
        <f t="shared" si="85"/>
        <v>2.36079151493918</v>
      </c>
      <c r="AC110" s="2">
        <f t="shared" si="86"/>
        <v>1.8869727635914728</v>
      </c>
      <c r="AD110" s="2">
        <f t="shared" si="87"/>
        <v>9.9948167215845984</v>
      </c>
      <c r="AE110" s="2">
        <f t="shared" si="88"/>
        <v>-10.645897303323864</v>
      </c>
      <c r="AF110" s="2">
        <f t="shared" si="89"/>
        <v>1.2770096793079659</v>
      </c>
      <c r="AG110" s="2">
        <f t="shared" si="90"/>
        <v>7.4152903364792309</v>
      </c>
      <c r="AH110" s="2">
        <f t="shared" si="91"/>
        <v>-5.8741289643336216</v>
      </c>
      <c r="AI110" s="2">
        <f t="shared" si="92"/>
        <v>-4.5814948361691847</v>
      </c>
      <c r="AJ110" s="2">
        <f t="shared" si="93"/>
        <v>-3.4924300275499718</v>
      </c>
      <c r="AK110" s="2">
        <f t="shared" si="94"/>
        <v>3.0910195001931271</v>
      </c>
      <c r="AL110" s="2">
        <f t="shared" si="95"/>
        <v>3.4615675273411313</v>
      </c>
      <c r="AM110" s="2">
        <f t="shared" si="96"/>
        <v>4.0831969898872558</v>
      </c>
      <c r="AN110" s="2">
        <f t="shared" si="97"/>
        <v>0.28399653117283208</v>
      </c>
    </row>
    <row r="111" spans="1:40" x14ac:dyDescent="0.25">
      <c r="A111" s="1">
        <v>40148</v>
      </c>
      <c r="B111" s="2">
        <v>89.487647224763762</v>
      </c>
      <c r="C111" s="2">
        <v>97.796540178634501</v>
      </c>
      <c r="D111" s="2">
        <v>97.440341866895849</v>
      </c>
      <c r="E111" s="2">
        <v>95.614013750583524</v>
      </c>
      <c r="F111" s="2">
        <v>104.14009122138965</v>
      </c>
      <c r="G111" s="2">
        <v>97.459041703052222</v>
      </c>
      <c r="H111" s="2">
        <v>101.41124463873477</v>
      </c>
      <c r="I111" s="2">
        <v>99.930906205367279</v>
      </c>
      <c r="J111" s="2">
        <v>107.34018409116503</v>
      </c>
      <c r="K111" s="2">
        <v>67.403277289115763</v>
      </c>
      <c r="L111" s="2">
        <v>89.135536345738061</v>
      </c>
      <c r="M111" s="2">
        <v>109.24221924441673</v>
      </c>
      <c r="N111" s="2">
        <v>101.43128755154957</v>
      </c>
      <c r="O111" s="2">
        <v>89.072120063060979</v>
      </c>
      <c r="P111" s="2">
        <v>92.488294076488387</v>
      </c>
      <c r="Q111" s="2">
        <v>93.916355913458574</v>
      </c>
      <c r="R111" s="2">
        <v>83.421938752711071</v>
      </c>
      <c r="S111" s="2">
        <v>92.744039778074068</v>
      </c>
      <c r="T111" s="2">
        <v>94.561456799538774</v>
      </c>
      <c r="V111" s="2">
        <f t="shared" si="82"/>
        <v>4.7186580928855477</v>
      </c>
      <c r="W111" s="2">
        <f t="shared" si="98"/>
        <v>2.6169101877343053</v>
      </c>
      <c r="X111" s="2">
        <f t="shared" si="99"/>
        <v>5.8323280245859337</v>
      </c>
      <c r="Y111" s="2">
        <f t="shared" si="100"/>
        <v>4.7697202274347887</v>
      </c>
      <c r="Z111" s="2">
        <f t="shared" si="83"/>
        <v>-14.282507952380826</v>
      </c>
      <c r="AA111" s="2">
        <f t="shared" si="84"/>
        <v>0.84728600963303791</v>
      </c>
      <c r="AB111" s="2">
        <f t="shared" si="85"/>
        <v>7.0129576392973831</v>
      </c>
      <c r="AC111" s="2">
        <f t="shared" si="86"/>
        <v>0.84220610747678393</v>
      </c>
      <c r="AD111" s="2">
        <f t="shared" si="87"/>
        <v>-0.28564645815598055</v>
      </c>
      <c r="AE111" s="2">
        <f t="shared" si="88"/>
        <v>4.8492833568754037</v>
      </c>
      <c r="AF111" s="2">
        <f t="shared" si="89"/>
        <v>2.5094688066847226</v>
      </c>
      <c r="AG111" s="2">
        <f t="shared" si="90"/>
        <v>9.0013802259041995</v>
      </c>
      <c r="AH111" s="2">
        <f t="shared" si="91"/>
        <v>8.3057039272915745E-3</v>
      </c>
      <c r="AI111" s="2">
        <f t="shared" si="92"/>
        <v>6.3604554703936174</v>
      </c>
      <c r="AJ111" s="2">
        <f t="shared" si="93"/>
        <v>27.15760802668639</v>
      </c>
      <c r="AK111" s="2">
        <f t="shared" si="94"/>
        <v>-2.3222497678317637</v>
      </c>
      <c r="AL111" s="2">
        <f t="shared" si="95"/>
        <v>3.4851253227563603</v>
      </c>
      <c r="AM111" s="2">
        <f t="shared" si="96"/>
        <v>6.488169289689381</v>
      </c>
      <c r="AN111" s="2">
        <f t="shared" si="97"/>
        <v>3.6341158831410212</v>
      </c>
    </row>
    <row r="112" spans="1:40" x14ac:dyDescent="0.25">
      <c r="A112" s="3">
        <v>40179</v>
      </c>
      <c r="B112" s="4">
        <v>97.947015956425261</v>
      </c>
      <c r="C112" s="4">
        <v>117.43250328510477</v>
      </c>
      <c r="D112" s="4">
        <v>97.434353811396207</v>
      </c>
      <c r="E112" s="4">
        <v>91.380192262897623</v>
      </c>
      <c r="F112" s="4">
        <v>92.811191097233902</v>
      </c>
      <c r="G112" s="4">
        <v>90.129072937175138</v>
      </c>
      <c r="H112" s="4">
        <v>89.85886811564815</v>
      </c>
      <c r="I112" s="4">
        <v>107.143119252321</v>
      </c>
      <c r="J112" s="4">
        <v>84.255552201129944</v>
      </c>
      <c r="K112" s="4">
        <v>87.427646400310834</v>
      </c>
      <c r="L112" s="4">
        <v>91.072843957093568</v>
      </c>
      <c r="M112" s="4">
        <v>81.961389160151327</v>
      </c>
      <c r="N112" s="4">
        <v>86.281547195143006</v>
      </c>
      <c r="O112" s="4">
        <v>92.393913852687731</v>
      </c>
      <c r="P112" s="4">
        <v>78.833324927196074</v>
      </c>
      <c r="Q112" s="4">
        <v>91.830815062665067</v>
      </c>
      <c r="R112" s="4">
        <v>86.735975134521141</v>
      </c>
      <c r="S112" s="4">
        <v>87.601523544639463</v>
      </c>
      <c r="T112" s="4">
        <v>90.192745356567926</v>
      </c>
      <c r="V112" s="4">
        <f t="shared" si="82"/>
        <v>4.1738288580281449</v>
      </c>
      <c r="W112" s="4">
        <f t="shared" si="98"/>
        <v>-3.19599060217638</v>
      </c>
      <c r="X112" s="4">
        <f t="shared" si="99"/>
        <v>4.2074078882062622</v>
      </c>
      <c r="Y112" s="4">
        <f t="shared" si="100"/>
        <v>9.2812806466221645</v>
      </c>
      <c r="Z112" s="4">
        <f t="shared" si="83"/>
        <v>-15.452485338546978</v>
      </c>
      <c r="AA112" s="4">
        <f t="shared" si="84"/>
        <v>4.9915048821341941</v>
      </c>
      <c r="AB112" s="4">
        <f t="shared" si="85"/>
        <v>5.4010599516096818</v>
      </c>
      <c r="AC112" s="4">
        <f t="shared" si="86"/>
        <v>5.7498885353801228</v>
      </c>
      <c r="AD112" s="4">
        <f t="shared" si="87"/>
        <v>-0.20286768445241421</v>
      </c>
      <c r="AE112" s="4">
        <f t="shared" si="88"/>
        <v>-3.0476062936659076</v>
      </c>
      <c r="AF112" s="4">
        <f t="shared" si="89"/>
        <v>1.1785971171934193</v>
      </c>
      <c r="AG112" s="4">
        <f t="shared" si="90"/>
        <v>5.1021234421466914</v>
      </c>
      <c r="AH112" s="4">
        <f t="shared" si="91"/>
        <v>-0.41427476871579927</v>
      </c>
      <c r="AI112" s="4">
        <f t="shared" si="92"/>
        <v>2.4475275304359059</v>
      </c>
      <c r="AJ112" s="4">
        <f t="shared" si="93"/>
        <v>0.29545233388117254</v>
      </c>
      <c r="AK112" s="4">
        <f t="shared" si="94"/>
        <v>13.097041642731881</v>
      </c>
      <c r="AL112" s="4">
        <f t="shared" si="95"/>
        <v>2.3479174107934568</v>
      </c>
      <c r="AM112" s="4">
        <f t="shared" si="96"/>
        <v>2.2244742048172554</v>
      </c>
      <c r="AN112" s="4">
        <f t="shared" si="97"/>
        <v>1.980613956506815</v>
      </c>
    </row>
    <row r="113" spans="1:40" x14ac:dyDescent="0.25">
      <c r="A113" s="3">
        <v>40210</v>
      </c>
      <c r="B113" s="4">
        <v>98.02360404442139</v>
      </c>
      <c r="C113" s="4">
        <v>92.56241624057715</v>
      </c>
      <c r="D113" s="4">
        <v>92.851763990529065</v>
      </c>
      <c r="E113" s="4">
        <v>85.776857109981933</v>
      </c>
      <c r="F113" s="4">
        <v>99.156391660966904</v>
      </c>
      <c r="G113" s="4">
        <v>88.444285036098847</v>
      </c>
      <c r="H113" s="4">
        <v>87.792099638392642</v>
      </c>
      <c r="I113" s="4">
        <v>76.464042302719861</v>
      </c>
      <c r="J113" s="4">
        <v>84.861502942815434</v>
      </c>
      <c r="K113" s="4">
        <v>71.687921267769411</v>
      </c>
      <c r="L113" s="4">
        <v>87.804810989052186</v>
      </c>
      <c r="M113" s="4">
        <v>83.207723821041895</v>
      </c>
      <c r="N113" s="4">
        <v>89.70219936719279</v>
      </c>
      <c r="O113" s="4">
        <v>71.36022956972792</v>
      </c>
      <c r="P113" s="4">
        <v>82.056182548965296</v>
      </c>
      <c r="Q113" s="4">
        <v>70.888993845783716</v>
      </c>
      <c r="R113" s="4">
        <v>85.753708361514043</v>
      </c>
      <c r="S113" s="4">
        <v>86.568327268414521</v>
      </c>
      <c r="T113" s="4">
        <v>87.396776954762572</v>
      </c>
      <c r="V113" s="4">
        <f t="shared" si="82"/>
        <v>2.4329199247913778</v>
      </c>
      <c r="W113" s="4">
        <f t="shared" si="98"/>
        <v>-2.0279542833353048</v>
      </c>
      <c r="X113" s="4">
        <f t="shared" si="99"/>
        <v>4.3741025887896967</v>
      </c>
      <c r="Y113" s="4">
        <f t="shared" si="100"/>
        <v>10.138288125053691</v>
      </c>
      <c r="Z113" s="4">
        <f t="shared" si="83"/>
        <v>-17.272462893296478</v>
      </c>
      <c r="AA113" s="4">
        <f t="shared" si="84"/>
        <v>5.8101311720864004</v>
      </c>
      <c r="AB113" s="4">
        <f t="shared" si="85"/>
        <v>2.4447645485478233</v>
      </c>
      <c r="AC113" s="4">
        <f t="shared" si="86"/>
        <v>2.3526630174193031</v>
      </c>
      <c r="AD113" s="4">
        <f t="shared" si="87"/>
        <v>3.1036202242085125</v>
      </c>
      <c r="AE113" s="4">
        <f t="shared" si="88"/>
        <v>-2.7178502276804579</v>
      </c>
      <c r="AF113" s="4">
        <f t="shared" si="89"/>
        <v>2.8585974653012869</v>
      </c>
      <c r="AG113" s="4">
        <f t="shared" si="90"/>
        <v>3.5638557872366761</v>
      </c>
      <c r="AH113" s="4">
        <f t="shared" si="91"/>
        <v>0.418578889804337</v>
      </c>
      <c r="AI113" s="4">
        <f t="shared" si="92"/>
        <v>-0.94268583450445931</v>
      </c>
      <c r="AJ113" s="4">
        <f t="shared" si="93"/>
        <v>13.191863333515826</v>
      </c>
      <c r="AK113" s="4">
        <f t="shared" si="94"/>
        <v>-3.254743821137609</v>
      </c>
      <c r="AL113" s="4">
        <f t="shared" si="95"/>
        <v>1.9541182055227182</v>
      </c>
      <c r="AM113" s="4">
        <f t="shared" si="96"/>
        <v>2.8533691756517783</v>
      </c>
      <c r="AN113" s="4">
        <f t="shared" si="97"/>
        <v>2.468926745933814</v>
      </c>
    </row>
    <row r="114" spans="1:40" x14ac:dyDescent="0.25">
      <c r="A114" s="3">
        <v>40238</v>
      </c>
      <c r="B114" s="4">
        <v>104.8673037753763</v>
      </c>
      <c r="C114" s="4">
        <v>103.6534934814442</v>
      </c>
      <c r="D114" s="4">
        <v>97.055381824141691</v>
      </c>
      <c r="E114" s="4">
        <v>86.554207789243435</v>
      </c>
      <c r="F114" s="4">
        <v>94.246481443052474</v>
      </c>
      <c r="G114" s="4">
        <v>94.595853296359024</v>
      </c>
      <c r="H114" s="4">
        <v>95.317921837325358</v>
      </c>
      <c r="I114" s="4">
        <v>70.473656304528816</v>
      </c>
      <c r="J114" s="4">
        <v>87.867384804487173</v>
      </c>
      <c r="K114" s="4">
        <v>76.775147755305809</v>
      </c>
      <c r="L114" s="4">
        <v>88.907944509444789</v>
      </c>
      <c r="M114" s="4">
        <v>92.681815436316342</v>
      </c>
      <c r="N114" s="4">
        <v>99.290148212518176</v>
      </c>
      <c r="O114" s="4">
        <v>70.725939342593861</v>
      </c>
      <c r="P114" s="4">
        <v>110.82896118879455</v>
      </c>
      <c r="Q114" s="4">
        <v>73.154531680109628</v>
      </c>
      <c r="R114" s="4">
        <v>88.38742933022148</v>
      </c>
      <c r="S114" s="4">
        <v>89.278646625456901</v>
      </c>
      <c r="T114" s="4">
        <v>93.177910424765486</v>
      </c>
      <c r="V114" s="4">
        <f t="shared" si="82"/>
        <v>2.8450037504716335</v>
      </c>
      <c r="W114" s="4">
        <f t="shared" si="98"/>
        <v>2.710777720979209</v>
      </c>
      <c r="X114" s="4">
        <f t="shared" si="99"/>
        <v>6.8545676491646077</v>
      </c>
      <c r="Y114" s="4">
        <f t="shared" si="100"/>
        <v>3.8072802247523896</v>
      </c>
      <c r="Z114" s="4">
        <f t="shared" si="83"/>
        <v>-16.644595052996777</v>
      </c>
      <c r="AA114" s="4">
        <f t="shared" si="84"/>
        <v>8.5269662036497209</v>
      </c>
      <c r="AB114" s="4">
        <f t="shared" si="85"/>
        <v>8.3899953990850094</v>
      </c>
      <c r="AC114" s="4">
        <f t="shared" si="86"/>
        <v>3.1197378607085113</v>
      </c>
      <c r="AD114" s="4">
        <f t="shared" si="87"/>
        <v>3.6101791335885594</v>
      </c>
      <c r="AE114" s="4">
        <f t="shared" si="88"/>
        <v>10.755375759315754</v>
      </c>
      <c r="AF114" s="4">
        <f t="shared" si="89"/>
        <v>3.7554227202970054</v>
      </c>
      <c r="AG114" s="4">
        <f t="shared" si="90"/>
        <v>7.3543461902890783</v>
      </c>
      <c r="AH114" s="4">
        <f t="shared" si="91"/>
        <v>6.1724035163264404</v>
      </c>
      <c r="AI114" s="4">
        <f t="shared" si="92"/>
        <v>2.5942830185066583</v>
      </c>
      <c r="AJ114" s="4">
        <f t="shared" si="93"/>
        <v>8.4523499408843463</v>
      </c>
      <c r="AK114" s="4">
        <f t="shared" si="94"/>
        <v>8.7785531344923413</v>
      </c>
      <c r="AL114" s="4">
        <f t="shared" si="95"/>
        <v>2.2622769793950255</v>
      </c>
      <c r="AM114" s="4">
        <f t="shared" si="96"/>
        <v>4.7941844258892559</v>
      </c>
      <c r="AN114" s="4">
        <f t="shared" si="97"/>
        <v>4.571167160245821</v>
      </c>
    </row>
    <row r="115" spans="1:40" x14ac:dyDescent="0.25">
      <c r="A115" s="3">
        <v>40269</v>
      </c>
      <c r="B115" s="4">
        <v>98.533752333912886</v>
      </c>
      <c r="C115" s="4">
        <v>98.983238658666991</v>
      </c>
      <c r="D115" s="4">
        <v>90.644994245149149</v>
      </c>
      <c r="E115" s="4">
        <v>77.754931799753095</v>
      </c>
      <c r="F115" s="4">
        <v>99.247609141775925</v>
      </c>
      <c r="G115" s="4">
        <v>93.594114297526389</v>
      </c>
      <c r="H115" s="4">
        <v>95.36541513393459</v>
      </c>
      <c r="I115" s="4">
        <v>89.013346915094687</v>
      </c>
      <c r="J115" s="4">
        <v>88.787843125790005</v>
      </c>
      <c r="K115" s="4">
        <v>73.769565451892902</v>
      </c>
      <c r="L115" s="4">
        <v>90.439527013857244</v>
      </c>
      <c r="M115" s="4">
        <v>92.314807578479886</v>
      </c>
      <c r="N115" s="4">
        <v>91.513298796468121</v>
      </c>
      <c r="O115" s="4">
        <v>69.980376680887545</v>
      </c>
      <c r="P115" s="4">
        <v>66.710198862534895</v>
      </c>
      <c r="Q115" s="4">
        <v>88.861591271669894</v>
      </c>
      <c r="R115" s="4">
        <v>93.095295879386697</v>
      </c>
      <c r="S115" s="4">
        <v>91.182250949696822</v>
      </c>
      <c r="T115" s="4">
        <v>89.475024141558677</v>
      </c>
      <c r="V115" s="4">
        <f t="shared" si="82"/>
        <v>2.3222048620760631</v>
      </c>
      <c r="W115" s="4">
        <f t="shared" si="98"/>
        <v>7.7928361415410876</v>
      </c>
      <c r="X115" s="4">
        <f t="shared" si="99"/>
        <v>6.3184295562701323</v>
      </c>
      <c r="Y115" s="4">
        <f t="shared" si="100"/>
        <v>1.699561419304672</v>
      </c>
      <c r="Z115" s="4">
        <f t="shared" si="83"/>
        <v>-14.676535360430606</v>
      </c>
      <c r="AA115" s="4">
        <f t="shared" si="84"/>
        <v>5.1371829654125207</v>
      </c>
      <c r="AB115" s="4">
        <f t="shared" si="85"/>
        <v>12.405172088489991</v>
      </c>
      <c r="AC115" s="4">
        <f t="shared" si="86"/>
        <v>9.8558896833158371</v>
      </c>
      <c r="AD115" s="4">
        <f t="shared" si="87"/>
        <v>2.2117168673883896</v>
      </c>
      <c r="AE115" s="4">
        <f t="shared" si="88"/>
        <v>4.0617207889710016E-2</v>
      </c>
      <c r="AF115" s="4">
        <f t="shared" si="89"/>
        <v>2.7041922961237503</v>
      </c>
      <c r="AG115" s="4">
        <f t="shared" si="90"/>
        <v>4.2810665983694207</v>
      </c>
      <c r="AH115" s="4">
        <f t="shared" si="91"/>
        <v>-0.28331774253416597</v>
      </c>
      <c r="AI115" s="4">
        <f t="shared" si="92"/>
        <v>-4.1505978674111788</v>
      </c>
      <c r="AJ115" s="4">
        <f t="shared" si="93"/>
        <v>-8.0871037676589452</v>
      </c>
      <c r="AK115" s="4">
        <f t="shared" si="94"/>
        <v>5.6291746084785643</v>
      </c>
      <c r="AL115" s="4">
        <f t="shared" si="95"/>
        <v>3.0735008608743186</v>
      </c>
      <c r="AM115" s="4">
        <f t="shared" si="96"/>
        <v>8.7216007781324265</v>
      </c>
      <c r="AN115" s="4">
        <f t="shared" si="97"/>
        <v>2.4586383654485502</v>
      </c>
    </row>
    <row r="116" spans="1:40" x14ac:dyDescent="0.25">
      <c r="A116" s="3">
        <v>40299</v>
      </c>
      <c r="B116" s="4">
        <v>89.56015371478054</v>
      </c>
      <c r="C116" s="4">
        <v>110.60344211037038</v>
      </c>
      <c r="D116" s="4">
        <v>86.063935319157736</v>
      </c>
      <c r="E116" s="4">
        <v>79.248326457078932</v>
      </c>
      <c r="F116" s="4">
        <v>99.765269317373736</v>
      </c>
      <c r="G116" s="4">
        <v>88.780886620000345</v>
      </c>
      <c r="H116" s="4">
        <v>90.863586796448359</v>
      </c>
      <c r="I116" s="4">
        <v>91.640331819778766</v>
      </c>
      <c r="J116" s="4">
        <v>82.84892172392874</v>
      </c>
      <c r="K116" s="4">
        <v>72.36755150743717</v>
      </c>
      <c r="L116" s="4">
        <v>90.880773701145912</v>
      </c>
      <c r="M116" s="4">
        <v>86.83876539656174</v>
      </c>
      <c r="N116" s="4">
        <v>84.675622988530833</v>
      </c>
      <c r="O116" s="4">
        <v>61.920238622596905</v>
      </c>
      <c r="P116" s="4">
        <v>91.248544812967651</v>
      </c>
      <c r="Q116" s="4">
        <v>94.511725686798471</v>
      </c>
      <c r="R116" s="4">
        <v>91.666567513105818</v>
      </c>
      <c r="S116" s="4">
        <v>93.862283343830654</v>
      </c>
      <c r="T116" s="4">
        <v>87.502645715604018</v>
      </c>
      <c r="V116" s="4">
        <f t="shared" si="82"/>
        <v>7.1413306053784709E-3</v>
      </c>
      <c r="W116" s="4">
        <f t="shared" si="98"/>
        <v>4.2293116587796646</v>
      </c>
      <c r="X116" s="4">
        <f t="shared" si="99"/>
        <v>0.44861767408634989</v>
      </c>
      <c r="Y116" s="4">
        <f t="shared" si="100"/>
        <v>3.5313300468710338</v>
      </c>
      <c r="Z116" s="4">
        <f t="shared" si="83"/>
        <v>-12.212630955444681</v>
      </c>
      <c r="AA116" s="4">
        <f t="shared" si="84"/>
        <v>5.1462508426806295</v>
      </c>
      <c r="AB116" s="4">
        <f t="shared" si="85"/>
        <v>6.1875821689883566</v>
      </c>
      <c r="AC116" s="4">
        <f t="shared" si="86"/>
        <v>1.6314973131268005</v>
      </c>
      <c r="AD116" s="4">
        <f t="shared" si="87"/>
        <v>0.14281067001708436</v>
      </c>
      <c r="AE116" s="4">
        <f t="shared" si="88"/>
        <v>14.08261597189852</v>
      </c>
      <c r="AF116" s="4">
        <f t="shared" si="89"/>
        <v>2.6402942808332739</v>
      </c>
      <c r="AG116" s="4">
        <f t="shared" si="90"/>
        <v>2.3336998671018421</v>
      </c>
      <c r="AH116" s="4">
        <f t="shared" si="91"/>
        <v>4.1593221957751041</v>
      </c>
      <c r="AI116" s="4">
        <f t="shared" si="92"/>
        <v>4.8245545774040011</v>
      </c>
      <c r="AJ116" s="4">
        <f t="shared" si="93"/>
        <v>15.554074668255538</v>
      </c>
      <c r="AK116" s="4">
        <f t="shared" si="94"/>
        <v>-0.665648196098374</v>
      </c>
      <c r="AL116" s="4">
        <f t="shared" si="95"/>
        <v>2.9713553399297581</v>
      </c>
      <c r="AM116" s="4">
        <f t="shared" si="96"/>
        <v>6.9179134283929358</v>
      </c>
      <c r="AN116" s="4">
        <f t="shared" si="97"/>
        <v>2.9582248980603083</v>
      </c>
    </row>
    <row r="117" spans="1:40" x14ac:dyDescent="0.25">
      <c r="A117" s="3">
        <v>40330</v>
      </c>
      <c r="B117" s="4">
        <v>84.151173296193065</v>
      </c>
      <c r="C117" s="4">
        <v>97.681134670725626</v>
      </c>
      <c r="D117" s="4">
        <v>85.036498095651879</v>
      </c>
      <c r="E117" s="4">
        <v>81.235215482426511</v>
      </c>
      <c r="F117" s="4">
        <v>92.735264384018336</v>
      </c>
      <c r="G117" s="4">
        <v>86.483603660538137</v>
      </c>
      <c r="H117" s="4">
        <v>87.613264520027911</v>
      </c>
      <c r="I117" s="4">
        <v>95.056170528389799</v>
      </c>
      <c r="J117" s="4">
        <v>95.912866414256627</v>
      </c>
      <c r="K117" s="4">
        <v>82.941434557997127</v>
      </c>
      <c r="L117" s="4">
        <v>91.164715320923861</v>
      </c>
      <c r="M117" s="4">
        <v>86.641209841037437</v>
      </c>
      <c r="N117" s="4">
        <v>80.099288234322159</v>
      </c>
      <c r="O117" s="4">
        <v>73.09137742727097</v>
      </c>
      <c r="P117" s="4">
        <v>82.768554874607531</v>
      </c>
      <c r="Q117" s="4">
        <v>106.72434163380404</v>
      </c>
      <c r="R117" s="4">
        <v>88.101685151658245</v>
      </c>
      <c r="S117" s="4">
        <v>91.431507040315324</v>
      </c>
      <c r="T117" s="4">
        <v>86.272107466729807</v>
      </c>
      <c r="V117" s="4">
        <f t="shared" si="82"/>
        <v>-0.65519125492731689</v>
      </c>
      <c r="W117" s="4">
        <f t="shared" si="98"/>
        <v>5.3859395299580228</v>
      </c>
      <c r="X117" s="4">
        <f t="shared" si="99"/>
        <v>6.450704842855572</v>
      </c>
      <c r="Y117" s="4">
        <f t="shared" si="100"/>
        <v>5.6336462926782787</v>
      </c>
      <c r="Z117" s="4">
        <f t="shared" si="83"/>
        <v>-9.6686091295905356</v>
      </c>
      <c r="AA117" s="4">
        <f t="shared" si="84"/>
        <v>5.2023498334284852</v>
      </c>
      <c r="AB117" s="4">
        <f t="shared" si="85"/>
        <v>3.4801411844666035</v>
      </c>
      <c r="AC117" s="4">
        <f t="shared" si="86"/>
        <v>2.5148806396836392</v>
      </c>
      <c r="AD117" s="4">
        <f t="shared" si="87"/>
        <v>9.9647824406768422</v>
      </c>
      <c r="AE117" s="4">
        <f t="shared" si="88"/>
        <v>4.4521068360759699</v>
      </c>
      <c r="AF117" s="4">
        <f t="shared" si="89"/>
        <v>3.7467591953830777</v>
      </c>
      <c r="AG117" s="4">
        <f t="shared" si="90"/>
        <v>5.0638149510445061</v>
      </c>
      <c r="AH117" s="4">
        <f t="shared" si="91"/>
        <v>7.7040168143818448</v>
      </c>
      <c r="AI117" s="4">
        <f t="shared" si="92"/>
        <v>17.30413109370734</v>
      </c>
      <c r="AJ117" s="4">
        <f t="shared" si="93"/>
        <v>5.6689987318475232</v>
      </c>
      <c r="AK117" s="4">
        <f t="shared" si="94"/>
        <v>3.5012624510480919</v>
      </c>
      <c r="AL117" s="4">
        <f t="shared" si="95"/>
        <v>1.7577355222456106</v>
      </c>
      <c r="AM117" s="4">
        <f t="shared" si="96"/>
        <v>8.4717674065989854</v>
      </c>
      <c r="AN117" s="4">
        <f t="shared" si="97"/>
        <v>4.0092370799148114</v>
      </c>
    </row>
    <row r="118" spans="1:40" x14ac:dyDescent="0.25">
      <c r="A118" s="3">
        <v>40360</v>
      </c>
      <c r="B118" s="4">
        <v>85.522793391610918</v>
      </c>
      <c r="C118" s="4">
        <v>89.364135556907428</v>
      </c>
      <c r="D118" s="4">
        <v>88.549543219206868</v>
      </c>
      <c r="E118" s="4">
        <v>83.310521922225448</v>
      </c>
      <c r="F118" s="4">
        <v>90.506622395603173</v>
      </c>
      <c r="G118" s="4">
        <v>83.425465551111117</v>
      </c>
      <c r="H118" s="4">
        <v>84.739876724731388</v>
      </c>
      <c r="I118" s="4">
        <v>85.77741073362057</v>
      </c>
      <c r="J118" s="4">
        <v>90.044612388087785</v>
      </c>
      <c r="K118" s="4">
        <v>80.883324802338606</v>
      </c>
      <c r="L118" s="4">
        <v>90.740831849662754</v>
      </c>
      <c r="M118" s="4">
        <v>89.60179759894072</v>
      </c>
      <c r="N118" s="4">
        <v>81.676662368329318</v>
      </c>
      <c r="O118" s="4">
        <v>84.921408519261533</v>
      </c>
      <c r="P118" s="4">
        <v>96.023199600258522</v>
      </c>
      <c r="Q118" s="4">
        <v>94.448644466234782</v>
      </c>
      <c r="R118" s="4">
        <v>97.070769089940839</v>
      </c>
      <c r="S118" s="4">
        <v>88.668727753611108</v>
      </c>
      <c r="T118" s="4">
        <v>87.301678605911178</v>
      </c>
      <c r="V118" s="4">
        <f t="shared" si="82"/>
        <v>-0.18063912733195764</v>
      </c>
      <c r="W118" s="4">
        <f t="shared" si="98"/>
        <v>-12.997177003812354</v>
      </c>
      <c r="X118" s="4">
        <f t="shared" si="99"/>
        <v>2.1677558515507087</v>
      </c>
      <c r="Y118" s="4">
        <f t="shared" si="100"/>
        <v>0.55609174103172165</v>
      </c>
      <c r="Z118" s="4">
        <f t="shared" si="83"/>
        <v>-5.5815395274973554</v>
      </c>
      <c r="AA118" s="4">
        <f t="shared" si="84"/>
        <v>0.93502611263069468</v>
      </c>
      <c r="AB118" s="4">
        <f t="shared" si="85"/>
        <v>-1.8735706183542078</v>
      </c>
      <c r="AC118" s="4">
        <f t="shared" si="86"/>
        <v>2.0131159952858866</v>
      </c>
      <c r="AD118" s="4">
        <f t="shared" si="87"/>
        <v>1.2737851045108641</v>
      </c>
      <c r="AE118" s="4">
        <f t="shared" si="88"/>
        <v>2.4644788528180612</v>
      </c>
      <c r="AF118" s="4">
        <f t="shared" si="89"/>
        <v>3.121832941849803</v>
      </c>
      <c r="AG118" s="4">
        <f t="shared" si="90"/>
        <v>0.42279888079723094</v>
      </c>
      <c r="AH118" s="4">
        <f t="shared" si="91"/>
        <v>7.0626769862192589</v>
      </c>
      <c r="AI118" s="4">
        <f t="shared" si="92"/>
        <v>9.2521123461089587</v>
      </c>
      <c r="AJ118" s="4">
        <f t="shared" si="93"/>
        <v>10.375202900173335</v>
      </c>
      <c r="AK118" s="4">
        <f t="shared" si="94"/>
        <v>-0.96192078390353686</v>
      </c>
      <c r="AL118" s="4">
        <f t="shared" si="95"/>
        <v>-0.74464146503925122</v>
      </c>
      <c r="AM118" s="4">
        <f t="shared" si="96"/>
        <v>3.4709489938399543</v>
      </c>
      <c r="AN118" s="4">
        <f t="shared" si="97"/>
        <v>1.6241035283637331</v>
      </c>
    </row>
    <row r="119" spans="1:40" x14ac:dyDescent="0.25">
      <c r="A119" s="3">
        <v>40391</v>
      </c>
      <c r="B119" s="4">
        <v>85.255162066555926</v>
      </c>
      <c r="C119" s="4">
        <v>84.963146080747407</v>
      </c>
      <c r="D119" s="4">
        <v>86.501314280283907</v>
      </c>
      <c r="E119" s="4">
        <v>87.792854430209445</v>
      </c>
      <c r="F119" s="4">
        <v>93.014750674299563</v>
      </c>
      <c r="G119" s="4">
        <v>85.959687392813336</v>
      </c>
      <c r="H119" s="4">
        <v>84.808850253814967</v>
      </c>
      <c r="I119" s="4">
        <v>91.34393502213338</v>
      </c>
      <c r="J119" s="4">
        <v>87.016398259563914</v>
      </c>
      <c r="K119" s="4">
        <v>69.523632772869533</v>
      </c>
      <c r="L119" s="4">
        <v>90.831385061064353</v>
      </c>
      <c r="M119" s="4">
        <v>86.293228436644029</v>
      </c>
      <c r="N119" s="4">
        <v>76.416528124259301</v>
      </c>
      <c r="O119" s="4">
        <v>88.011365315490821</v>
      </c>
      <c r="P119" s="4">
        <v>102.70592956335089</v>
      </c>
      <c r="Q119" s="4">
        <v>92.034782729001293</v>
      </c>
      <c r="R119" s="4">
        <v>98.34833648344619</v>
      </c>
      <c r="S119" s="4">
        <v>83.683994195177007</v>
      </c>
      <c r="T119" s="4">
        <v>86.81319078431703</v>
      </c>
      <c r="V119" s="4">
        <f t="shared" si="82"/>
        <v>-0.57771746498495702</v>
      </c>
      <c r="W119" s="4">
        <f t="shared" si="98"/>
        <v>-12.744869508252393</v>
      </c>
      <c r="X119" s="4">
        <f t="shared" si="99"/>
        <v>2.2459088663257916</v>
      </c>
      <c r="Y119" s="4">
        <f t="shared" si="100"/>
        <v>4.1123887295138246</v>
      </c>
      <c r="Z119" s="4">
        <f t="shared" si="83"/>
        <v>-3.4287256936022317</v>
      </c>
      <c r="AA119" s="4">
        <f t="shared" si="84"/>
        <v>-0.39749610834273597</v>
      </c>
      <c r="AB119" s="4">
        <f t="shared" si="85"/>
        <v>-1.1165806425481293</v>
      </c>
      <c r="AC119" s="4">
        <f t="shared" si="86"/>
        <v>6.2978302077131758</v>
      </c>
      <c r="AD119" s="4">
        <f t="shared" si="87"/>
        <v>-6.0944739806245707E-2</v>
      </c>
      <c r="AE119" s="4">
        <f t="shared" si="88"/>
        <v>5.2676832708053354</v>
      </c>
      <c r="AF119" s="4">
        <f t="shared" si="89"/>
        <v>3.6343443972428133</v>
      </c>
      <c r="AG119" s="4">
        <f t="shared" si="90"/>
        <v>2.7672673093324534</v>
      </c>
      <c r="AH119" s="4">
        <f t="shared" si="91"/>
        <v>12.944322877854944</v>
      </c>
      <c r="AI119" s="4">
        <f t="shared" si="92"/>
        <v>9.1840924872129222</v>
      </c>
      <c r="AJ119" s="4">
        <f t="shared" si="93"/>
        <v>-2.1225911399410222</v>
      </c>
      <c r="AK119" s="4">
        <f t="shared" si="94"/>
        <v>3.1180444664549185</v>
      </c>
      <c r="AL119" s="4">
        <f t="shared" si="95"/>
        <v>-0.91032319431877795</v>
      </c>
      <c r="AM119" s="4">
        <f t="shared" si="96"/>
        <v>5.251107258903545</v>
      </c>
      <c r="AN119" s="4">
        <f t="shared" si="97"/>
        <v>1.2506376846955618</v>
      </c>
    </row>
    <row r="120" spans="1:40" x14ac:dyDescent="0.25">
      <c r="A120" s="3">
        <v>40422</v>
      </c>
      <c r="B120" s="4">
        <v>79.357289529904563</v>
      </c>
      <c r="C120" s="4">
        <v>100.65806607763761</v>
      </c>
      <c r="D120" s="4">
        <v>84.858095744480451</v>
      </c>
      <c r="E120" s="4">
        <v>90.864066805290733</v>
      </c>
      <c r="F120" s="4">
        <v>88.666216875052925</v>
      </c>
      <c r="G120" s="4">
        <v>88.615940570482195</v>
      </c>
      <c r="H120" s="4">
        <v>84.79093457935852</v>
      </c>
      <c r="I120" s="4">
        <v>90.332822057659598</v>
      </c>
      <c r="J120" s="4">
        <v>85.600004211424604</v>
      </c>
      <c r="K120" s="4">
        <v>77.514297186086566</v>
      </c>
      <c r="L120" s="4">
        <v>91.961717087427587</v>
      </c>
      <c r="M120" s="4">
        <v>85.443621267290112</v>
      </c>
      <c r="N120" s="4">
        <v>82.763772799337971</v>
      </c>
      <c r="O120" s="4">
        <v>92.524111357539113</v>
      </c>
      <c r="P120" s="4">
        <v>97.453926596655634</v>
      </c>
      <c r="Q120" s="4">
        <v>93.374439736540168</v>
      </c>
      <c r="R120" s="4">
        <v>100.39469415513267</v>
      </c>
      <c r="S120" s="4">
        <v>91.324751580459292</v>
      </c>
      <c r="T120" s="4">
        <v>87.103801720036245</v>
      </c>
      <c r="V120" s="4">
        <f t="shared" si="82"/>
        <v>-1.5931945586317227</v>
      </c>
      <c r="W120" s="4">
        <f t="shared" si="98"/>
        <v>9.2103507841925705</v>
      </c>
      <c r="X120" s="4">
        <f t="shared" si="99"/>
        <v>2.3106632060670762</v>
      </c>
      <c r="Y120" s="4">
        <f t="shared" si="100"/>
        <v>3.8084782367701138</v>
      </c>
      <c r="Z120" s="4">
        <f t="shared" si="83"/>
        <v>-3.8044350574996599</v>
      </c>
      <c r="AA120" s="4">
        <f t="shared" si="84"/>
        <v>2.2602897345977055</v>
      </c>
      <c r="AB120" s="4">
        <f t="shared" si="85"/>
        <v>1.7218810631411259</v>
      </c>
      <c r="AC120" s="4">
        <f t="shared" si="86"/>
        <v>1.0681855132987863</v>
      </c>
      <c r="AD120" s="4">
        <f t="shared" si="87"/>
        <v>1.541698623305706</v>
      </c>
      <c r="AE120" s="4">
        <f t="shared" si="88"/>
        <v>2.9820370850752482</v>
      </c>
      <c r="AF120" s="4">
        <f t="shared" si="89"/>
        <v>4.1639813530578209</v>
      </c>
      <c r="AG120" s="4">
        <f t="shared" si="90"/>
        <v>2.7587809827076057</v>
      </c>
      <c r="AH120" s="4">
        <f t="shared" si="91"/>
        <v>14.854019844856154</v>
      </c>
      <c r="AI120" s="4">
        <f t="shared" si="92"/>
        <v>9.0068825885225152</v>
      </c>
      <c r="AJ120" s="4">
        <f t="shared" si="93"/>
        <v>11.823984397481027</v>
      </c>
      <c r="AK120" s="4">
        <f t="shared" si="94"/>
        <v>8.0647875247101126</v>
      </c>
      <c r="AL120" s="4">
        <f t="shared" si="95"/>
        <v>1.3087807458205418</v>
      </c>
      <c r="AM120" s="4">
        <f t="shared" si="96"/>
        <v>2.1280463435820138</v>
      </c>
      <c r="AN120" s="4">
        <f t="shared" si="97"/>
        <v>2.5410080586030404</v>
      </c>
    </row>
    <row r="121" spans="1:40" x14ac:dyDescent="0.25">
      <c r="A121" s="3">
        <v>40452</v>
      </c>
      <c r="B121" s="4">
        <v>76.722142947199089</v>
      </c>
      <c r="C121" s="4">
        <v>118.28474980170955</v>
      </c>
      <c r="D121" s="4">
        <v>91.038437480175745</v>
      </c>
      <c r="E121" s="4">
        <v>93.370540312436418</v>
      </c>
      <c r="F121" s="4">
        <v>91.740148309818508</v>
      </c>
      <c r="G121" s="4">
        <v>92.648791006915346</v>
      </c>
      <c r="H121" s="4">
        <v>90.995120624505731</v>
      </c>
      <c r="I121" s="4">
        <v>92.335715812774538</v>
      </c>
      <c r="J121" s="4">
        <v>89.755241571201736</v>
      </c>
      <c r="K121" s="4">
        <v>75.931407496023112</v>
      </c>
      <c r="L121" s="4">
        <v>94.783844357194198</v>
      </c>
      <c r="M121" s="4">
        <v>98.040440589621952</v>
      </c>
      <c r="N121" s="4">
        <v>89.288314447039909</v>
      </c>
      <c r="O121" s="4">
        <v>93.517566304771648</v>
      </c>
      <c r="P121" s="4">
        <v>90.377550390666002</v>
      </c>
      <c r="Q121" s="4">
        <v>88.334286572630347</v>
      </c>
      <c r="R121" s="4">
        <v>99.729434932847283</v>
      </c>
      <c r="S121" s="4">
        <v>95.761866065637278</v>
      </c>
      <c r="T121" s="4">
        <v>90.222635233257265</v>
      </c>
      <c r="V121" s="4">
        <f t="shared" si="82"/>
        <v>-1.0715435214016793</v>
      </c>
      <c r="W121" s="4">
        <f t="shared" si="98"/>
        <v>4.9049482654641423</v>
      </c>
      <c r="X121" s="4">
        <f t="shared" si="99"/>
        <v>1.3690905845706425</v>
      </c>
      <c r="Y121" s="4">
        <f t="shared" si="100"/>
        <v>0.94283306664179634</v>
      </c>
      <c r="Z121" s="4">
        <f t="shared" si="83"/>
        <v>-6.9536966860755882</v>
      </c>
      <c r="AA121" s="4">
        <f t="shared" si="84"/>
        <v>2.4665179856074815</v>
      </c>
      <c r="AB121" s="4">
        <f t="shared" si="85"/>
        <v>0.15701652744812122</v>
      </c>
      <c r="AC121" s="4">
        <f t="shared" si="86"/>
        <v>2.050062760299582</v>
      </c>
      <c r="AD121" s="4">
        <f t="shared" si="87"/>
        <v>-0.26698511312302742</v>
      </c>
      <c r="AE121" s="4">
        <f t="shared" si="88"/>
        <v>-10.235301867279887</v>
      </c>
      <c r="AF121" s="4">
        <f t="shared" si="89"/>
        <v>3.6631952440995263</v>
      </c>
      <c r="AG121" s="4">
        <f t="shared" si="90"/>
        <v>2.8464882343241129</v>
      </c>
      <c r="AH121" s="4">
        <f t="shared" si="91"/>
        <v>11.20151193889231</v>
      </c>
      <c r="AI121" s="4">
        <f t="shared" si="92"/>
        <v>10.837530570624708</v>
      </c>
      <c r="AJ121" s="4">
        <f t="shared" si="93"/>
        <v>12.383935921229821</v>
      </c>
      <c r="AK121" s="4">
        <f t="shared" si="94"/>
        <v>2.5967473130212255</v>
      </c>
      <c r="AL121" s="4">
        <f t="shared" si="95"/>
        <v>5.4892419565369011</v>
      </c>
      <c r="AM121" s="4">
        <f t="shared" si="96"/>
        <v>3.4881194368249027</v>
      </c>
      <c r="AN121" s="4">
        <f t="shared" si="97"/>
        <v>1.845420455174775</v>
      </c>
    </row>
    <row r="122" spans="1:40" x14ac:dyDescent="0.25">
      <c r="A122" s="3">
        <v>40483</v>
      </c>
      <c r="B122" s="4">
        <v>81.290196311980992</v>
      </c>
      <c r="C122" s="4">
        <v>117.17923249917737</v>
      </c>
      <c r="D122" s="4">
        <v>92.27838791316816</v>
      </c>
      <c r="E122" s="4">
        <v>92.285919962663669</v>
      </c>
      <c r="F122" s="4">
        <v>96.72303206690647</v>
      </c>
      <c r="G122" s="4">
        <v>97.02254014513737</v>
      </c>
      <c r="H122" s="4">
        <v>93.26650948686121</v>
      </c>
      <c r="I122" s="4">
        <v>109.31388984554555</v>
      </c>
      <c r="J122" s="4">
        <v>89.937897633950143</v>
      </c>
      <c r="K122" s="4">
        <v>79.120532007834242</v>
      </c>
      <c r="L122" s="4">
        <v>94.16651548406972</v>
      </c>
      <c r="M122" s="4">
        <v>101.61911088399816</v>
      </c>
      <c r="N122" s="4">
        <v>105.2419986145884</v>
      </c>
      <c r="O122" s="4">
        <v>92.301956759851421</v>
      </c>
      <c r="P122" s="4">
        <v>85.777633601941545</v>
      </c>
      <c r="Q122" s="4">
        <v>93.082897811595473</v>
      </c>
      <c r="R122" s="4">
        <v>93.580862347410843</v>
      </c>
      <c r="S122" s="4">
        <v>95.307309041837726</v>
      </c>
      <c r="T122" s="4">
        <v>92.393989151344073</v>
      </c>
      <c r="V122" s="4">
        <f t="shared" si="82"/>
        <v>-1.949594253849952</v>
      </c>
      <c r="W122" s="4">
        <f t="shared" si="98"/>
        <v>6.9750677985183529</v>
      </c>
      <c r="X122" s="4">
        <f t="shared" si="99"/>
        <v>5.7215105521169392</v>
      </c>
      <c r="Y122" s="4">
        <f t="shared" si="100"/>
        <v>1.5194118924139985</v>
      </c>
      <c r="Z122" s="4">
        <f t="shared" si="83"/>
        <v>-6.8855415579887733</v>
      </c>
      <c r="AA122" s="4">
        <f t="shared" si="84"/>
        <v>2.5675167813454607</v>
      </c>
      <c r="AB122" s="4">
        <f t="shared" si="85"/>
        <v>1.1496160776916184</v>
      </c>
      <c r="AC122" s="4">
        <f t="shared" si="86"/>
        <v>2.618417125287138</v>
      </c>
      <c r="AD122" s="4">
        <f t="shared" si="87"/>
        <v>1.0354780847190455</v>
      </c>
      <c r="AE122" s="4">
        <f t="shared" si="88"/>
        <v>9.6278877259703251</v>
      </c>
      <c r="AF122" s="4">
        <f t="shared" si="89"/>
        <v>3.9132395196750167</v>
      </c>
      <c r="AG122" s="4">
        <f t="shared" si="90"/>
        <v>3.5536895746428172</v>
      </c>
      <c r="AH122" s="4">
        <f t="shared" si="91"/>
        <v>15.003101131661325</v>
      </c>
      <c r="AI122" s="4">
        <f t="shared" si="92"/>
        <v>10.492294766752508</v>
      </c>
      <c r="AJ122" s="4">
        <f t="shared" si="93"/>
        <v>15.988597890295168</v>
      </c>
      <c r="AK122" s="4">
        <f t="shared" si="94"/>
        <v>4.9066994765142766</v>
      </c>
      <c r="AL122" s="4">
        <f t="shared" si="95"/>
        <v>7.0874946738378952</v>
      </c>
      <c r="AM122" s="4">
        <f t="shared" si="96"/>
        <v>3.526215914519625</v>
      </c>
      <c r="AN122" s="4">
        <f t="shared" si="97"/>
        <v>3.6504407457264705</v>
      </c>
    </row>
    <row r="123" spans="1:40" x14ac:dyDescent="0.25">
      <c r="A123" s="3">
        <v>40513</v>
      </c>
      <c r="B123" s="4">
        <v>89.622846769750524</v>
      </c>
      <c r="C123" s="4">
        <v>113.49714744344172</v>
      </c>
      <c r="D123" s="4">
        <v>100.25213810258929</v>
      </c>
      <c r="E123" s="4">
        <v>96.268351976066683</v>
      </c>
      <c r="F123" s="4">
        <v>98.671645722492286</v>
      </c>
      <c r="G123" s="4">
        <v>99.928046140872922</v>
      </c>
      <c r="H123" s="4">
        <v>105.21169546356003</v>
      </c>
      <c r="I123" s="4">
        <v>101.16354914483112</v>
      </c>
      <c r="J123" s="4">
        <v>118.44659439730593</v>
      </c>
      <c r="K123" s="4">
        <v>82.140434493564783</v>
      </c>
      <c r="L123" s="4">
        <v>91.940563043882776</v>
      </c>
      <c r="M123" s="4">
        <v>113.24435461384772</v>
      </c>
      <c r="N123" s="4">
        <v>114.29088203386671</v>
      </c>
      <c r="O123" s="4">
        <v>98.115444195726752</v>
      </c>
      <c r="P123" s="4">
        <v>87.766521765823597</v>
      </c>
      <c r="Q123" s="4">
        <v>100.34508186184667</v>
      </c>
      <c r="R123" s="4">
        <v>89.065276250831829</v>
      </c>
      <c r="S123" s="4">
        <v>101.51417402804458</v>
      </c>
      <c r="T123" s="4">
        <v>98.508906097504877</v>
      </c>
      <c r="V123" s="4">
        <f t="shared" si="82"/>
        <v>0.15108179640390063</v>
      </c>
      <c r="W123" s="4">
        <f t="shared" si="98"/>
        <v>16.054358606274405</v>
      </c>
      <c r="X123" s="4">
        <f t="shared" si="99"/>
        <v>2.8856592473108975</v>
      </c>
      <c r="Y123" s="4">
        <f t="shared" si="100"/>
        <v>0.68435389313333417</v>
      </c>
      <c r="Z123" s="4">
        <f t="shared" si="83"/>
        <v>-5.2510473485874769</v>
      </c>
      <c r="AA123" s="4">
        <f t="shared" si="84"/>
        <v>2.5333764776217578</v>
      </c>
      <c r="AB123" s="4">
        <f t="shared" si="85"/>
        <v>3.7475635353494567</v>
      </c>
      <c r="AC123" s="4">
        <f t="shared" si="86"/>
        <v>1.2334952081097299</v>
      </c>
      <c r="AD123" s="4">
        <f t="shared" si="87"/>
        <v>10.346926829106337</v>
      </c>
      <c r="AE123" s="4">
        <f t="shared" si="88"/>
        <v>21.8641552713176</v>
      </c>
      <c r="AF123" s="4">
        <f t="shared" si="89"/>
        <v>3.1469230041591914</v>
      </c>
      <c r="AG123" s="4">
        <f t="shared" si="90"/>
        <v>3.6635427192088343</v>
      </c>
      <c r="AH123" s="4">
        <f t="shared" si="91"/>
        <v>12.678133929613793</v>
      </c>
      <c r="AI123" s="4">
        <f t="shared" si="92"/>
        <v>10.152811144792921</v>
      </c>
      <c r="AJ123" s="4">
        <f t="shared" si="93"/>
        <v>-5.1052647881686113</v>
      </c>
      <c r="AK123" s="4">
        <f t="shared" si="94"/>
        <v>6.8451611924891864</v>
      </c>
      <c r="AL123" s="4">
        <f t="shared" si="95"/>
        <v>6.7648122094709322</v>
      </c>
      <c r="AM123" s="4">
        <f t="shared" si="96"/>
        <v>9.4562780216997737</v>
      </c>
      <c r="AN123" s="4">
        <f t="shared" si="97"/>
        <v>4.1744802074425706</v>
      </c>
    </row>
    <row r="124" spans="1:40" x14ac:dyDescent="0.25">
      <c r="A124" s="1">
        <v>40544</v>
      </c>
      <c r="B124" s="2">
        <v>97.919816263670327</v>
      </c>
      <c r="C124" s="2">
        <v>140.76469898525983</v>
      </c>
      <c r="D124" s="2">
        <v>101.58125194757689</v>
      </c>
      <c r="E124" s="2">
        <v>92.116938573978274</v>
      </c>
      <c r="F124" s="2">
        <v>93.350787432290176</v>
      </c>
      <c r="G124" s="2">
        <v>93.067963715256326</v>
      </c>
      <c r="H124" s="2">
        <v>95.359864937607838</v>
      </c>
      <c r="I124" s="2">
        <v>108.45614536740294</v>
      </c>
      <c r="J124" s="2">
        <v>87.537127121856116</v>
      </c>
      <c r="K124" s="2">
        <v>95.354251818968336</v>
      </c>
      <c r="L124" s="2">
        <v>94.727896375086345</v>
      </c>
      <c r="M124" s="2">
        <v>87.086099048963575</v>
      </c>
      <c r="N124" s="2">
        <v>92.510789710371796</v>
      </c>
      <c r="O124" s="2">
        <v>98.894853302106497</v>
      </c>
      <c r="P124" s="2">
        <v>94.939837623070673</v>
      </c>
      <c r="Q124" s="2">
        <v>96.928987773651201</v>
      </c>
      <c r="R124" s="2">
        <v>91.040307315551303</v>
      </c>
      <c r="S124" s="2">
        <v>90.821108168644471</v>
      </c>
      <c r="T124" s="2">
        <v>94.25551348539166</v>
      </c>
      <c r="V124" s="2">
        <f t="shared" si="82"/>
        <v>-2.7769802366449881E-2</v>
      </c>
      <c r="W124" s="2">
        <f t="shared" si="98"/>
        <v>19.868601151683478</v>
      </c>
      <c r="X124" s="2">
        <f t="shared" si="99"/>
        <v>4.2560944615159428</v>
      </c>
      <c r="Y124" s="2">
        <f t="shared" si="100"/>
        <v>0.80624289885608391</v>
      </c>
      <c r="Z124" s="2">
        <f t="shared" si="83"/>
        <v>0.58139145579004037</v>
      </c>
      <c r="AA124" s="2">
        <f t="shared" si="84"/>
        <v>3.2607578024570927</v>
      </c>
      <c r="AB124" s="2">
        <f t="shared" si="85"/>
        <v>6.1218185108674135</v>
      </c>
      <c r="AC124" s="2">
        <f t="shared" si="86"/>
        <v>1.22548804276434</v>
      </c>
      <c r="AD124" s="2">
        <f t="shared" si="87"/>
        <v>3.8947877439489957</v>
      </c>
      <c r="AE124" s="2">
        <f t="shared" si="88"/>
        <v>9.066474673655776</v>
      </c>
      <c r="AF124" s="2">
        <f t="shared" si="89"/>
        <v>4.0133285172413906</v>
      </c>
      <c r="AG124" s="2">
        <f t="shared" si="90"/>
        <v>6.2525903249378132</v>
      </c>
      <c r="AH124" s="2">
        <f t="shared" si="91"/>
        <v>7.219669463205264</v>
      </c>
      <c r="AI124" s="2">
        <f t="shared" si="92"/>
        <v>7.0361122051651819</v>
      </c>
      <c r="AJ124" s="2">
        <f t="shared" si="93"/>
        <v>20.431096507408824</v>
      </c>
      <c r="AK124" s="2">
        <f t="shared" si="94"/>
        <v>5.5517014713494035</v>
      </c>
      <c r="AL124" s="2">
        <f t="shared" si="95"/>
        <v>4.9625685009645224</v>
      </c>
      <c r="AM124" s="2">
        <f t="shared" si="96"/>
        <v>3.6752609928803395</v>
      </c>
      <c r="AN124" s="2">
        <f t="shared" si="97"/>
        <v>4.5045398194300361</v>
      </c>
    </row>
    <row r="125" spans="1:40" x14ac:dyDescent="0.25">
      <c r="A125" s="1">
        <v>40575</v>
      </c>
      <c r="B125" s="2">
        <v>99.635952001211621</v>
      </c>
      <c r="C125" s="2">
        <v>106.11742449585812</v>
      </c>
      <c r="D125" s="2">
        <v>94.267151535888047</v>
      </c>
      <c r="E125" s="2">
        <v>86.162313167245557</v>
      </c>
      <c r="F125" s="2">
        <v>103.38712445687064</v>
      </c>
      <c r="G125" s="2">
        <v>90.976198075021401</v>
      </c>
      <c r="H125" s="2">
        <v>92.144370540779022</v>
      </c>
      <c r="I125" s="2">
        <v>77.172198416726346</v>
      </c>
      <c r="J125" s="2">
        <v>84.380773247223445</v>
      </c>
      <c r="K125" s="2">
        <v>83.003501000578197</v>
      </c>
      <c r="L125" s="2">
        <v>89.960908866507822</v>
      </c>
      <c r="M125" s="2">
        <v>88.14974655982769</v>
      </c>
      <c r="N125" s="2">
        <v>94.412203919288629</v>
      </c>
      <c r="O125" s="2">
        <v>76.810618643767555</v>
      </c>
      <c r="P125" s="2">
        <v>100.21059230624024</v>
      </c>
      <c r="Q125" s="2">
        <v>83.491883168448354</v>
      </c>
      <c r="R125" s="2">
        <v>89.328865964415314</v>
      </c>
      <c r="S125" s="2">
        <v>93.687502925558661</v>
      </c>
      <c r="T125" s="2">
        <v>91.47119832682678</v>
      </c>
      <c r="V125" s="2">
        <f t="shared" si="82"/>
        <v>1.6448568408682149</v>
      </c>
      <c r="W125" s="2">
        <f t="shared" si="98"/>
        <v>14.644181521850513</v>
      </c>
      <c r="X125" s="2">
        <f t="shared" si="99"/>
        <v>1.5243518103795566</v>
      </c>
      <c r="Y125" s="2">
        <f t="shared" si="100"/>
        <v>0.44937069304064892</v>
      </c>
      <c r="Z125" s="2">
        <f t="shared" si="83"/>
        <v>4.2667272628973478</v>
      </c>
      <c r="AA125" s="2">
        <f t="shared" si="84"/>
        <v>2.8627209071667465</v>
      </c>
      <c r="AB125" s="2">
        <f t="shared" si="85"/>
        <v>4.9574744428177127</v>
      </c>
      <c r="AC125" s="2">
        <f t="shared" si="86"/>
        <v>0.92612958023185854</v>
      </c>
      <c r="AD125" s="2">
        <f t="shared" si="87"/>
        <v>-0.56648736932686461</v>
      </c>
      <c r="AE125" s="2">
        <f t="shared" si="88"/>
        <v>15.784499721428276</v>
      </c>
      <c r="AF125" s="2">
        <f t="shared" si="89"/>
        <v>2.4555577913885287</v>
      </c>
      <c r="AG125" s="2">
        <f t="shared" si="90"/>
        <v>5.9393797977394343</v>
      </c>
      <c r="AH125" s="2">
        <f t="shared" si="91"/>
        <v>5.2507124522282993</v>
      </c>
      <c r="AI125" s="2">
        <f t="shared" si="92"/>
        <v>7.6378524941738419</v>
      </c>
      <c r="AJ125" s="2">
        <f t="shared" si="93"/>
        <v>22.124365518029904</v>
      </c>
      <c r="AK125" s="2">
        <f t="shared" si="94"/>
        <v>17.778344195548513</v>
      </c>
      <c r="AL125" s="2">
        <f t="shared" si="95"/>
        <v>4.1690997056703196</v>
      </c>
      <c r="AM125" s="2">
        <f t="shared" si="96"/>
        <v>8.2237648361511759</v>
      </c>
      <c r="AN125" s="2">
        <f t="shared" si="97"/>
        <v>4.6619812698277912</v>
      </c>
    </row>
    <row r="126" spans="1:40" x14ac:dyDescent="0.25">
      <c r="A126" s="1">
        <v>40603</v>
      </c>
      <c r="B126" s="2">
        <v>107.11936639015181</v>
      </c>
      <c r="C126" s="2">
        <v>102.85137172311782</v>
      </c>
      <c r="D126" s="2">
        <v>100.57655491720888</v>
      </c>
      <c r="E126" s="2">
        <v>90.435601541194458</v>
      </c>
      <c r="F126" s="2">
        <v>99.870585587075311</v>
      </c>
      <c r="G126" s="2">
        <v>97.01886588296226</v>
      </c>
      <c r="H126" s="2">
        <v>97.619580763896053</v>
      </c>
      <c r="I126" s="2">
        <v>73.305203621614993</v>
      </c>
      <c r="J126" s="2">
        <v>88.847041010937076</v>
      </c>
      <c r="K126" s="2">
        <v>84.544856999460592</v>
      </c>
      <c r="L126" s="2">
        <v>90.462066133915997</v>
      </c>
      <c r="M126" s="2">
        <v>94.626906059145568</v>
      </c>
      <c r="N126" s="2">
        <v>100.46177376316713</v>
      </c>
      <c r="O126" s="2">
        <v>76.161949780580755</v>
      </c>
      <c r="P126" s="2">
        <v>97.304178120674891</v>
      </c>
      <c r="Q126" s="2">
        <v>77.056263090924688</v>
      </c>
      <c r="R126" s="2">
        <v>92.391488111150068</v>
      </c>
      <c r="S126" s="2">
        <v>98.459558622837903</v>
      </c>
      <c r="T126" s="2">
        <v>95.836397766640005</v>
      </c>
      <c r="V126" s="2">
        <f t="shared" si="82"/>
        <v>2.1475355365285083</v>
      </c>
      <c r="W126" s="2">
        <f t="shared" si="98"/>
        <v>-0.77384922725249794</v>
      </c>
      <c r="X126" s="2">
        <f t="shared" si="99"/>
        <v>3.6280039570060438</v>
      </c>
      <c r="Y126" s="2">
        <f t="shared" si="100"/>
        <v>4.4843501559185768</v>
      </c>
      <c r="Z126" s="2">
        <f t="shared" si="83"/>
        <v>5.9674420285081453</v>
      </c>
      <c r="AA126" s="2">
        <f t="shared" si="84"/>
        <v>2.5614363655161299</v>
      </c>
      <c r="AB126" s="2">
        <f t="shared" si="85"/>
        <v>2.4147179063542978</v>
      </c>
      <c r="AC126" s="2">
        <f t="shared" si="86"/>
        <v>4.0178805323375997</v>
      </c>
      <c r="AD126" s="2">
        <f t="shared" si="87"/>
        <v>1.1149258722445552</v>
      </c>
      <c r="AE126" s="2">
        <f t="shared" si="88"/>
        <v>10.120083739751351</v>
      </c>
      <c r="AF126" s="2">
        <f t="shared" si="89"/>
        <v>1.7480120961587602</v>
      </c>
      <c r="AG126" s="2">
        <f t="shared" si="90"/>
        <v>2.0986755747849344</v>
      </c>
      <c r="AH126" s="2">
        <f t="shared" si="91"/>
        <v>1.1800018146223721</v>
      </c>
      <c r="AI126" s="2">
        <f t="shared" si="92"/>
        <v>7.6860208411726489</v>
      </c>
      <c r="AJ126" s="2">
        <f t="shared" si="93"/>
        <v>-12.203293185325904</v>
      </c>
      <c r="AK126" s="2">
        <f t="shared" si="94"/>
        <v>5.3335471107607759</v>
      </c>
      <c r="AL126" s="2">
        <f t="shared" si="95"/>
        <v>4.5301224521070225</v>
      </c>
      <c r="AM126" s="2">
        <f t="shared" si="96"/>
        <v>10.283435451140861</v>
      </c>
      <c r="AN126" s="2">
        <f t="shared" si="97"/>
        <v>2.8531304573749452</v>
      </c>
    </row>
    <row r="127" spans="1:40" x14ac:dyDescent="0.25">
      <c r="A127" s="1">
        <v>40634</v>
      </c>
      <c r="B127" s="2">
        <v>103.49733671683298</v>
      </c>
      <c r="C127" s="2">
        <v>102.97187600531348</v>
      </c>
      <c r="D127" s="2">
        <v>91.580552398615168</v>
      </c>
      <c r="E127" s="2">
        <v>81.840100828208563</v>
      </c>
      <c r="F127" s="2">
        <v>103.57538105415441</v>
      </c>
      <c r="G127" s="2">
        <v>95.855122409444775</v>
      </c>
      <c r="H127" s="2">
        <v>97.374320599843827</v>
      </c>
      <c r="I127" s="2">
        <v>88.128001110214186</v>
      </c>
      <c r="J127" s="2">
        <v>89.783893804367963</v>
      </c>
      <c r="K127" s="2">
        <v>79.31250984380209</v>
      </c>
      <c r="L127" s="2">
        <v>92.540288357716022</v>
      </c>
      <c r="M127" s="2">
        <v>96.410969715450832</v>
      </c>
      <c r="N127" s="2">
        <v>95.893565812419766</v>
      </c>
      <c r="O127" s="2">
        <v>77.614080607859307</v>
      </c>
      <c r="P127" s="2">
        <v>83.591810122170841</v>
      </c>
      <c r="Q127" s="2">
        <v>94.576994824656509</v>
      </c>
      <c r="R127" s="2">
        <v>98.94469603833295</v>
      </c>
      <c r="S127" s="2">
        <v>89.847708083164491</v>
      </c>
      <c r="T127" s="2">
        <v>93.191215267081731</v>
      </c>
      <c r="V127" s="2">
        <f t="shared" si="82"/>
        <v>5.0374458146071674</v>
      </c>
      <c r="W127" s="2">
        <f t="shared" si="98"/>
        <v>4.0296088516570592</v>
      </c>
      <c r="X127" s="2">
        <f t="shared" si="99"/>
        <v>1.0321123204396656</v>
      </c>
      <c r="Y127" s="2">
        <f t="shared" si="100"/>
        <v>5.2539034295293874</v>
      </c>
      <c r="Z127" s="2">
        <f t="shared" si="83"/>
        <v>4.3605805215884033</v>
      </c>
      <c r="AA127" s="2">
        <f t="shared" si="84"/>
        <v>2.4157588635657703</v>
      </c>
      <c r="AB127" s="2">
        <f t="shared" si="85"/>
        <v>2.1065345996636751</v>
      </c>
      <c r="AC127" s="2">
        <f t="shared" si="86"/>
        <v>-0.99462140854559777</v>
      </c>
      <c r="AD127" s="2">
        <f t="shared" si="87"/>
        <v>1.1218322728786347</v>
      </c>
      <c r="AE127" s="2">
        <f t="shared" si="88"/>
        <v>7.5138634177313719</v>
      </c>
      <c r="AF127" s="2">
        <f t="shared" si="89"/>
        <v>2.3228353942374156</v>
      </c>
      <c r="AG127" s="2">
        <f t="shared" si="90"/>
        <v>4.4371669555706603</v>
      </c>
      <c r="AH127" s="2">
        <f t="shared" si="91"/>
        <v>4.7864813896542699</v>
      </c>
      <c r="AI127" s="2">
        <f t="shared" si="92"/>
        <v>10.908349295948568</v>
      </c>
      <c r="AJ127" s="2">
        <f t="shared" si="93"/>
        <v>25.305892573372063</v>
      </c>
      <c r="AK127" s="2">
        <f t="shared" si="94"/>
        <v>6.4318041925597953</v>
      </c>
      <c r="AL127" s="2">
        <f t="shared" si="95"/>
        <v>6.2832392374848638</v>
      </c>
      <c r="AM127" s="2">
        <f t="shared" si="96"/>
        <v>-1.4635993876358242</v>
      </c>
      <c r="AN127" s="2">
        <f t="shared" si="97"/>
        <v>4.1533278824755087</v>
      </c>
    </row>
    <row r="128" spans="1:40" x14ac:dyDescent="0.25">
      <c r="A128" s="1">
        <v>40664</v>
      </c>
      <c r="B128" s="2">
        <v>94.684514909368005</v>
      </c>
      <c r="C128" s="2">
        <v>122.39331397447059</v>
      </c>
      <c r="D128" s="2">
        <v>91.506033355590702</v>
      </c>
      <c r="E128" s="2">
        <v>84.106906265311366</v>
      </c>
      <c r="F128" s="2">
        <v>103.6474090276877</v>
      </c>
      <c r="G128" s="2">
        <v>92.131507300120447</v>
      </c>
      <c r="H128" s="2">
        <v>93.517421138288924</v>
      </c>
      <c r="I128" s="2">
        <v>102.74034489686952</v>
      </c>
      <c r="J128" s="2">
        <v>86.234488323533455</v>
      </c>
      <c r="K128" s="2">
        <v>73.156876818002644</v>
      </c>
      <c r="L128" s="2">
        <v>93.41855540601108</v>
      </c>
      <c r="M128" s="2">
        <v>90.798045119883085</v>
      </c>
      <c r="N128" s="2">
        <v>88.550702267058185</v>
      </c>
      <c r="O128" s="2">
        <v>72.79533040274589</v>
      </c>
      <c r="P128" s="2">
        <v>91.061440469323813</v>
      </c>
      <c r="Q128" s="2">
        <v>92.059340835102162</v>
      </c>
      <c r="R128" s="2">
        <v>98.235447056490216</v>
      </c>
      <c r="S128" s="2">
        <v>95.117284632992821</v>
      </c>
      <c r="T128" s="2">
        <v>91.482147042926627</v>
      </c>
      <c r="V128" s="2">
        <f t="shared" si="82"/>
        <v>5.7216976323051654</v>
      </c>
      <c r="W128" s="2">
        <f t="shared" si="98"/>
        <v>10.659588561751249</v>
      </c>
      <c r="X128" s="2">
        <f t="shared" si="99"/>
        <v>6.3233200018702291</v>
      </c>
      <c r="Y128" s="2">
        <f t="shared" si="100"/>
        <v>6.13082953980593</v>
      </c>
      <c r="Z128" s="2">
        <f t="shared" si="83"/>
        <v>3.8912737236884283</v>
      </c>
      <c r="AA128" s="2">
        <f t="shared" si="84"/>
        <v>3.7740338125495754</v>
      </c>
      <c r="AB128" s="2">
        <f t="shared" si="85"/>
        <v>2.9206797083474783</v>
      </c>
      <c r="AC128" s="2">
        <f t="shared" si="86"/>
        <v>12.112584990329594</v>
      </c>
      <c r="AD128" s="2">
        <f t="shared" si="87"/>
        <v>4.0864341130306912</v>
      </c>
      <c r="AE128" s="2">
        <f t="shared" si="88"/>
        <v>1.090717171057463</v>
      </c>
      <c r="AF128" s="2">
        <f t="shared" si="89"/>
        <v>2.7924296872850789</v>
      </c>
      <c r="AG128" s="2">
        <f t="shared" si="90"/>
        <v>4.5593459386953867</v>
      </c>
      <c r="AH128" s="2">
        <f t="shared" si="91"/>
        <v>4.5763811847622691</v>
      </c>
      <c r="AI128" s="2">
        <f t="shared" si="92"/>
        <v>17.563065036671659</v>
      </c>
      <c r="AJ128" s="2">
        <f t="shared" si="93"/>
        <v>-0.20504912601877834</v>
      </c>
      <c r="AK128" s="2">
        <f t="shared" si="94"/>
        <v>-2.5947942796254182</v>
      </c>
      <c r="AL128" s="2">
        <f t="shared" si="95"/>
        <v>7.1660581623122539</v>
      </c>
      <c r="AM128" s="2">
        <f t="shared" si="96"/>
        <v>1.3370666517507459</v>
      </c>
      <c r="AN128" s="2">
        <f t="shared" si="97"/>
        <v>4.5478640043142775</v>
      </c>
    </row>
    <row r="129" spans="1:40" x14ac:dyDescent="0.25">
      <c r="A129" s="1">
        <v>40695</v>
      </c>
      <c r="B129" s="2">
        <v>87.653793075533429</v>
      </c>
      <c r="C129" s="2">
        <v>105.80989840003357</v>
      </c>
      <c r="D129" s="2">
        <v>90.501043686978207</v>
      </c>
      <c r="E129" s="2">
        <v>84.709684392667512</v>
      </c>
      <c r="F129" s="2">
        <v>95.286022002118102</v>
      </c>
      <c r="G129" s="2">
        <v>91.064390591416412</v>
      </c>
      <c r="H129" s="2">
        <v>90.028482719963051</v>
      </c>
      <c r="I129" s="2">
        <v>99.128447950057677</v>
      </c>
      <c r="J129" s="2">
        <v>96.479225723871309</v>
      </c>
      <c r="K129" s="2">
        <v>85.368829911680635</v>
      </c>
      <c r="L129" s="2">
        <v>93.794144518823046</v>
      </c>
      <c r="M129" s="2">
        <v>89.906555364629426</v>
      </c>
      <c r="N129" s="2">
        <v>83.815686827225448</v>
      </c>
      <c r="O129" s="2">
        <v>76.938021140508013</v>
      </c>
      <c r="P129" s="2">
        <v>86.026521081559338</v>
      </c>
      <c r="Q129" s="2">
        <v>101.37985528263806</v>
      </c>
      <c r="R129" s="2">
        <v>94.492235975892285</v>
      </c>
      <c r="S129" s="2">
        <v>98.859572211162885</v>
      </c>
      <c r="T129" s="2">
        <v>90.438708497582027</v>
      </c>
      <c r="V129" s="2">
        <f t="shared" si="82"/>
        <v>4.1622946444393989</v>
      </c>
      <c r="W129" s="2">
        <f t="shared" si="98"/>
        <v>8.3217335227618889</v>
      </c>
      <c r="X129" s="2">
        <f t="shared" si="99"/>
        <v>6.4261178596273254</v>
      </c>
      <c r="Y129" s="2">
        <f t="shared" si="100"/>
        <v>4.2770476936725004</v>
      </c>
      <c r="Z129" s="2">
        <f t="shared" si="83"/>
        <v>2.7505799816745338</v>
      </c>
      <c r="AA129" s="2">
        <f t="shared" si="84"/>
        <v>5.2967114423892383</v>
      </c>
      <c r="AB129" s="2">
        <f t="shared" si="85"/>
        <v>2.7566809810893886</v>
      </c>
      <c r="AC129" s="2">
        <f t="shared" si="86"/>
        <v>4.284074772875087</v>
      </c>
      <c r="AD129" s="2">
        <f t="shared" si="87"/>
        <v>0.59049357066290042</v>
      </c>
      <c r="AE129" s="2">
        <f t="shared" si="88"/>
        <v>2.9266377735318088</v>
      </c>
      <c r="AF129" s="2">
        <f t="shared" si="89"/>
        <v>2.8842619522727659</v>
      </c>
      <c r="AG129" s="2">
        <f t="shared" si="90"/>
        <v>3.7688133967461681</v>
      </c>
      <c r="AH129" s="2">
        <f t="shared" si="91"/>
        <v>4.6397398464157931</v>
      </c>
      <c r="AI129" s="2">
        <f t="shared" si="92"/>
        <v>5.2627872789298777</v>
      </c>
      <c r="AJ129" s="2">
        <f t="shared" si="93"/>
        <v>3.9362366684878793</v>
      </c>
      <c r="AK129" s="2">
        <f t="shared" si="94"/>
        <v>-5.0077482506326021</v>
      </c>
      <c r="AL129" s="2">
        <f t="shared" si="95"/>
        <v>7.2536079340972179</v>
      </c>
      <c r="AM129" s="2">
        <f t="shared" si="96"/>
        <v>8.1241854272097669</v>
      </c>
      <c r="AN129" s="2">
        <f t="shared" si="97"/>
        <v>4.8296038583026899</v>
      </c>
    </row>
    <row r="130" spans="1:40" x14ac:dyDescent="0.25">
      <c r="A130" s="1">
        <v>40725</v>
      </c>
      <c r="B130" s="2">
        <v>91.962554377492978</v>
      </c>
      <c r="C130" s="2">
        <v>108.26703192160248</v>
      </c>
      <c r="D130" s="2">
        <v>92.61026096816606</v>
      </c>
      <c r="E130" s="2">
        <v>87.262703822541837</v>
      </c>
      <c r="F130" s="2">
        <v>92.193404424811675</v>
      </c>
      <c r="G130" s="2">
        <v>90.224238523108014</v>
      </c>
      <c r="H130" s="2">
        <v>91.620723343639099</v>
      </c>
      <c r="I130" s="2">
        <v>89.086607552040618</v>
      </c>
      <c r="J130" s="2">
        <v>88.485712777168459</v>
      </c>
      <c r="K130" s="2">
        <v>79.856726926176691</v>
      </c>
      <c r="L130" s="2">
        <v>93.537559226807645</v>
      </c>
      <c r="M130" s="2">
        <v>93.944196681759408</v>
      </c>
      <c r="N130" s="2">
        <v>84.323759476908506</v>
      </c>
      <c r="O130" s="2">
        <v>86.079232562608382</v>
      </c>
      <c r="P130" s="2">
        <v>98.336607336304297</v>
      </c>
      <c r="Q130" s="2">
        <v>98.429136697063001</v>
      </c>
      <c r="R130" s="2">
        <v>102.62195141367191</v>
      </c>
      <c r="S130" s="2">
        <v>95.785292135215926</v>
      </c>
      <c r="T130" s="2">
        <v>91.845525748516323</v>
      </c>
      <c r="V130" s="2">
        <f t="shared" si="82"/>
        <v>7.5298768088575514</v>
      </c>
      <c r="W130" s="2">
        <f t="shared" si="98"/>
        <v>21.152665156882321</v>
      </c>
      <c r="X130" s="2">
        <f t="shared" si="99"/>
        <v>4.5858144506818945</v>
      </c>
      <c r="Y130" s="2">
        <f t="shared" si="100"/>
        <v>4.7439168656342616</v>
      </c>
      <c r="Z130" s="2">
        <f t="shared" si="83"/>
        <v>1.8637111678254854</v>
      </c>
      <c r="AA130" s="2">
        <f t="shared" si="84"/>
        <v>8.1495175688670116</v>
      </c>
      <c r="AB130" s="2">
        <f t="shared" si="85"/>
        <v>8.1199629794829917</v>
      </c>
      <c r="AC130" s="2">
        <f t="shared" si="86"/>
        <v>3.8578884465242993</v>
      </c>
      <c r="AD130" s="2">
        <f t="shared" si="87"/>
        <v>-1.731252508701516</v>
      </c>
      <c r="AE130" s="2">
        <f t="shared" si="88"/>
        <v>-1.2692330324831431</v>
      </c>
      <c r="AF130" s="2">
        <f t="shared" si="89"/>
        <v>3.08210462714122</v>
      </c>
      <c r="AG130" s="2">
        <f t="shared" si="90"/>
        <v>4.8463303183440019</v>
      </c>
      <c r="AH130" s="2">
        <f t="shared" si="91"/>
        <v>3.2409467182214655</v>
      </c>
      <c r="AI130" s="2">
        <f t="shared" si="92"/>
        <v>1.3634065467534384</v>
      </c>
      <c r="AJ130" s="2">
        <f t="shared" si="93"/>
        <v>2.4092175075152795</v>
      </c>
      <c r="AK130" s="2">
        <f t="shared" si="94"/>
        <v>4.2144514125358654</v>
      </c>
      <c r="AL130" s="2">
        <f t="shared" si="95"/>
        <v>5.7186961386775721</v>
      </c>
      <c r="AM130" s="2">
        <f t="shared" si="96"/>
        <v>8.0260138629484175</v>
      </c>
      <c r="AN130" s="2">
        <f t="shared" si="97"/>
        <v>5.2047649199467685</v>
      </c>
    </row>
    <row r="131" spans="1:40" x14ac:dyDescent="0.25">
      <c r="A131" s="1">
        <v>40756</v>
      </c>
      <c r="B131" s="2">
        <v>89.422248300656278</v>
      </c>
      <c r="C131" s="2">
        <v>108.91246999284323</v>
      </c>
      <c r="D131" s="2">
        <v>90.748450537886853</v>
      </c>
      <c r="E131" s="2">
        <v>90.163465902339738</v>
      </c>
      <c r="F131" s="2">
        <v>94.293996256008796</v>
      </c>
      <c r="G131" s="2">
        <v>92.544825482031825</v>
      </c>
      <c r="H131" s="2">
        <v>92.628449557900495</v>
      </c>
      <c r="I131" s="2">
        <v>96.749412961731309</v>
      </c>
      <c r="J131" s="2">
        <v>86.298472424067768</v>
      </c>
      <c r="K131" s="2">
        <v>77.156015115718432</v>
      </c>
      <c r="L131" s="2">
        <v>94.001469973322969</v>
      </c>
      <c r="M131" s="2">
        <v>91.791349774288108</v>
      </c>
      <c r="N131" s="2">
        <v>80.751464989815943</v>
      </c>
      <c r="O131" s="2">
        <v>88.885353372524463</v>
      </c>
      <c r="P131" s="2">
        <v>111.78626222385348</v>
      </c>
      <c r="Q131" s="2">
        <v>97.898109265027941</v>
      </c>
      <c r="R131" s="2">
        <v>102.70557919711888</v>
      </c>
      <c r="S131" s="2">
        <v>90.455394021046018</v>
      </c>
      <c r="T131" s="2">
        <v>91.961711249555009</v>
      </c>
      <c r="V131" s="2">
        <f t="shared" si="82"/>
        <v>4.8877817285095944</v>
      </c>
      <c r="W131" s="2">
        <f t="shared" si="98"/>
        <v>28.187896772719341</v>
      </c>
      <c r="X131" s="2">
        <f t="shared" si="99"/>
        <v>4.9099095117113052</v>
      </c>
      <c r="Y131" s="2">
        <f t="shared" si="100"/>
        <v>2.7002328236346358</v>
      </c>
      <c r="Z131" s="2">
        <f t="shared" si="83"/>
        <v>1.3753147457102273</v>
      </c>
      <c r="AA131" s="2">
        <f t="shared" si="84"/>
        <v>7.6607282889782198</v>
      </c>
      <c r="AB131" s="2">
        <f t="shared" si="85"/>
        <v>9.220263310589786</v>
      </c>
      <c r="AC131" s="2">
        <f t="shared" si="86"/>
        <v>5.9177195927547359</v>
      </c>
      <c r="AD131" s="2">
        <f t="shared" si="87"/>
        <v>-0.8250466002449599</v>
      </c>
      <c r="AE131" s="2">
        <f t="shared" si="88"/>
        <v>10.978112101511627</v>
      </c>
      <c r="AF131" s="2">
        <f t="shared" si="89"/>
        <v>3.4900765964621456</v>
      </c>
      <c r="AG131" s="2">
        <f t="shared" si="90"/>
        <v>6.3714400738648465</v>
      </c>
      <c r="AH131" s="2">
        <f t="shared" si="91"/>
        <v>5.6727739037132068</v>
      </c>
      <c r="AI131" s="2">
        <f t="shared" si="92"/>
        <v>0.99303999421063338</v>
      </c>
      <c r="AJ131" s="2">
        <f t="shared" si="93"/>
        <v>8.8410987555510872</v>
      </c>
      <c r="AK131" s="2">
        <f t="shared" si="94"/>
        <v>6.370772399486583</v>
      </c>
      <c r="AL131" s="2">
        <f t="shared" si="95"/>
        <v>4.4304183166393329</v>
      </c>
      <c r="AM131" s="2">
        <f t="shared" si="96"/>
        <v>8.0916307723983891</v>
      </c>
      <c r="AN131" s="2">
        <f t="shared" si="97"/>
        <v>5.9305739355085052</v>
      </c>
    </row>
    <row r="132" spans="1:40" x14ac:dyDescent="0.25">
      <c r="A132" s="1">
        <v>40787</v>
      </c>
      <c r="B132" s="2">
        <v>83.728938763918734</v>
      </c>
      <c r="C132" s="2">
        <v>120.45644267054617</v>
      </c>
      <c r="D132" s="2">
        <v>87.947227378222252</v>
      </c>
      <c r="E132" s="2">
        <v>91.694217326842661</v>
      </c>
      <c r="F132" s="2">
        <v>89.984979825583139</v>
      </c>
      <c r="G132" s="2">
        <v>94.202571533353009</v>
      </c>
      <c r="H132" s="2">
        <v>92.253402757529003</v>
      </c>
      <c r="I132" s="2">
        <v>91.45337039595988</v>
      </c>
      <c r="J132" s="2">
        <v>93.324529057820087</v>
      </c>
      <c r="K132" s="2">
        <v>84.637086079533404</v>
      </c>
      <c r="L132" s="2">
        <v>95.883809019051498</v>
      </c>
      <c r="M132" s="2">
        <v>91.872476950466222</v>
      </c>
      <c r="N132" s="2">
        <v>87.199290472412144</v>
      </c>
      <c r="O132" s="2">
        <v>93.345892756043682</v>
      </c>
      <c r="P132" s="2">
        <v>106.69165447164343</v>
      </c>
      <c r="Q132" s="2">
        <v>103.93377585616727</v>
      </c>
      <c r="R132" s="2">
        <v>104.14706439391061</v>
      </c>
      <c r="S132" s="2">
        <v>97.967374222464798</v>
      </c>
      <c r="T132" s="2">
        <v>92.400659793137081</v>
      </c>
      <c r="V132" s="2">
        <f t="shared" si="82"/>
        <v>5.5088187360113636</v>
      </c>
      <c r="W132" s="2">
        <f t="shared" si="98"/>
        <v>19.668941958052372</v>
      </c>
      <c r="X132" s="2">
        <f t="shared" si="99"/>
        <v>3.6403499355484001</v>
      </c>
      <c r="Y132" s="2">
        <f t="shared" si="100"/>
        <v>0.91361805688362097</v>
      </c>
      <c r="Z132" s="2">
        <f t="shared" si="83"/>
        <v>1.4873341809413176</v>
      </c>
      <c r="AA132" s="2">
        <f t="shared" si="84"/>
        <v>6.3043183053814005</v>
      </c>
      <c r="AB132" s="2">
        <f t="shared" si="85"/>
        <v>8.8010212591608195</v>
      </c>
      <c r="AC132" s="2">
        <f t="shared" si="86"/>
        <v>1.2404664359816309</v>
      </c>
      <c r="AD132" s="2">
        <f t="shared" si="87"/>
        <v>9.0239771803241666</v>
      </c>
      <c r="AE132" s="2">
        <f t="shared" si="88"/>
        <v>9.1890001612829479</v>
      </c>
      <c r="AF132" s="2">
        <f t="shared" si="89"/>
        <v>4.2649181157581069</v>
      </c>
      <c r="AG132" s="2">
        <f t="shared" si="90"/>
        <v>7.5240908423871247</v>
      </c>
      <c r="AH132" s="2">
        <f t="shared" si="91"/>
        <v>5.3592502166716685</v>
      </c>
      <c r="AI132" s="2">
        <f t="shared" si="92"/>
        <v>0.88818080654561982</v>
      </c>
      <c r="AJ132" s="2">
        <f t="shared" si="93"/>
        <v>9.4790720062220828</v>
      </c>
      <c r="AK132" s="2">
        <f t="shared" si="94"/>
        <v>11.308593817987784</v>
      </c>
      <c r="AL132" s="2">
        <f t="shared" si="95"/>
        <v>3.7376180786801996</v>
      </c>
      <c r="AM132" s="2">
        <f t="shared" si="96"/>
        <v>7.2736279344304506</v>
      </c>
      <c r="AN132" s="2">
        <f t="shared" si="97"/>
        <v>6.0810871265133386</v>
      </c>
    </row>
    <row r="133" spans="1:40" x14ac:dyDescent="0.25">
      <c r="A133" s="1">
        <v>40817</v>
      </c>
      <c r="B133" s="2">
        <v>81.795103619628037</v>
      </c>
      <c r="C133" s="2">
        <v>130.04047485343207</v>
      </c>
      <c r="D133" s="2">
        <v>90.302921704468204</v>
      </c>
      <c r="E133" s="2">
        <v>95.477294066285879</v>
      </c>
      <c r="F133" s="2">
        <v>93.574024648228502</v>
      </c>
      <c r="G133" s="2">
        <v>94.520449494185243</v>
      </c>
      <c r="H133" s="2">
        <v>90.456412362816224</v>
      </c>
      <c r="I133" s="2">
        <v>97.071490715955093</v>
      </c>
      <c r="J133" s="2">
        <v>95.070353582274606</v>
      </c>
      <c r="K133" s="2">
        <v>86.135512174650316</v>
      </c>
      <c r="L133" s="2">
        <v>98.082384834605151</v>
      </c>
      <c r="M133" s="2">
        <v>102.63671671269492</v>
      </c>
      <c r="N133" s="2">
        <v>91.500270580019262</v>
      </c>
      <c r="O133" s="2">
        <v>92.571829356336423</v>
      </c>
      <c r="P133" s="2">
        <v>94.900813620417523</v>
      </c>
      <c r="Q133" s="2">
        <v>95.508747834513628</v>
      </c>
      <c r="R133" s="2">
        <v>103.65999894650588</v>
      </c>
      <c r="S133" s="2">
        <v>96.67116212122734</v>
      </c>
      <c r="T133" s="2">
        <v>93.40199845698659</v>
      </c>
      <c r="V133" s="2">
        <f t="shared" si="82"/>
        <v>6.6121206701958357</v>
      </c>
      <c r="W133" s="2">
        <f t="shared" si="98"/>
        <v>9.9384959358071114</v>
      </c>
      <c r="X133" s="2">
        <f t="shared" si="99"/>
        <v>-0.80791783785579696</v>
      </c>
      <c r="Y133" s="2">
        <f t="shared" si="100"/>
        <v>2.2563366847828377</v>
      </c>
      <c r="Z133" s="2">
        <f t="shared" si="83"/>
        <v>1.9989899430037354</v>
      </c>
      <c r="AA133" s="2">
        <f t="shared" si="84"/>
        <v>2.0201650414738879</v>
      </c>
      <c r="AB133" s="2">
        <f t="shared" si="85"/>
        <v>-0.59201884451860565</v>
      </c>
      <c r="AC133" s="2">
        <f t="shared" si="86"/>
        <v>5.1288657498286909</v>
      </c>
      <c r="AD133" s="2">
        <f t="shared" si="87"/>
        <v>5.9217845309418067</v>
      </c>
      <c r="AE133" s="2">
        <f t="shared" si="88"/>
        <v>13.438582287786048</v>
      </c>
      <c r="AF133" s="2">
        <f t="shared" si="89"/>
        <v>3.4800661439520866</v>
      </c>
      <c r="AG133" s="2">
        <f t="shared" si="90"/>
        <v>4.6881430718085824</v>
      </c>
      <c r="AH133" s="2">
        <f t="shared" si="91"/>
        <v>2.4773187249394653</v>
      </c>
      <c r="AI133" s="2">
        <f t="shared" si="92"/>
        <v>-1.011293370651984</v>
      </c>
      <c r="AJ133" s="2">
        <f t="shared" si="93"/>
        <v>5.0048526544471059</v>
      </c>
      <c r="AK133" s="2">
        <f t="shared" si="94"/>
        <v>8.1219439701754652</v>
      </c>
      <c r="AL133" s="2">
        <f t="shared" si="95"/>
        <v>3.9412275987578198</v>
      </c>
      <c r="AM133" s="2">
        <f t="shared" si="96"/>
        <v>0.94953878088257682</v>
      </c>
      <c r="AN133" s="2">
        <f t="shared" si="97"/>
        <v>3.523908623938496</v>
      </c>
    </row>
    <row r="134" spans="1:40" x14ac:dyDescent="0.25">
      <c r="A134" s="1">
        <v>40848</v>
      </c>
      <c r="B134" s="2">
        <v>86.38038965408019</v>
      </c>
      <c r="C134" s="2">
        <v>143.23942657007274</v>
      </c>
      <c r="D134" s="2">
        <v>94.61977792995998</v>
      </c>
      <c r="E134" s="2">
        <v>97.007426856720556</v>
      </c>
      <c r="F134" s="2">
        <v>99.139829664158626</v>
      </c>
      <c r="G134" s="2">
        <v>98.968727081710313</v>
      </c>
      <c r="H134" s="2">
        <v>95.070418082283879</v>
      </c>
      <c r="I134" s="2">
        <v>107.61678420469524</v>
      </c>
      <c r="J134" s="2">
        <v>103.67136546308349</v>
      </c>
      <c r="K134" s="2">
        <v>85.470636671023911</v>
      </c>
      <c r="L134" s="2">
        <v>98.164097403174893</v>
      </c>
      <c r="M134" s="2">
        <v>107.64596816078547</v>
      </c>
      <c r="N134" s="2">
        <v>106.95038257990687</v>
      </c>
      <c r="O134" s="2">
        <v>91.916266483590277</v>
      </c>
      <c r="P134" s="2">
        <v>89.351815484389007</v>
      </c>
      <c r="Q134" s="2">
        <v>95.379608959755103</v>
      </c>
      <c r="R134" s="2">
        <v>97.564174113038135</v>
      </c>
      <c r="S134" s="2">
        <v>95.848469894915652</v>
      </c>
      <c r="T134" s="2">
        <v>96.621228912809215</v>
      </c>
      <c r="V134" s="2">
        <f t="shared" si="82"/>
        <v>6.2617555043952677</v>
      </c>
      <c r="W134" s="2">
        <f t="shared" si="98"/>
        <v>22.239601263029527</v>
      </c>
      <c r="X134" s="2">
        <f t="shared" si="99"/>
        <v>2.5373113572324257</v>
      </c>
      <c r="Y134" s="2">
        <f t="shared" si="100"/>
        <v>5.1161725385270955</v>
      </c>
      <c r="Z134" s="2">
        <f t="shared" si="83"/>
        <v>2.4986784901246324</v>
      </c>
      <c r="AA134" s="2">
        <f t="shared" si="84"/>
        <v>2.0059121660406021</v>
      </c>
      <c r="AB134" s="2">
        <f t="shared" si="85"/>
        <v>1.9341439980412218</v>
      </c>
      <c r="AC134" s="2">
        <f t="shared" si="86"/>
        <v>-1.552506861889384</v>
      </c>
      <c r="AD134" s="2">
        <f t="shared" si="87"/>
        <v>15.269945362775729</v>
      </c>
      <c r="AE134" s="2">
        <f t="shared" si="88"/>
        <v>8.025861937532099</v>
      </c>
      <c r="AF134" s="2">
        <f t="shared" si="89"/>
        <v>4.2452265527245174</v>
      </c>
      <c r="AG134" s="2">
        <f t="shared" si="90"/>
        <v>5.930830553779586</v>
      </c>
      <c r="AH134" s="2">
        <f t="shared" si="91"/>
        <v>1.6232910699224021</v>
      </c>
      <c r="AI134" s="2">
        <f t="shared" si="92"/>
        <v>-0.41785709620937439</v>
      </c>
      <c r="AJ134" s="2">
        <f t="shared" si="93"/>
        <v>4.1667993535864554</v>
      </c>
      <c r="AK134" s="2">
        <f t="shared" si="94"/>
        <v>2.4673825183314477</v>
      </c>
      <c r="AL134" s="2">
        <f t="shared" si="95"/>
        <v>4.2565452654620657</v>
      </c>
      <c r="AM134" s="2">
        <f t="shared" si="96"/>
        <v>0.56780624541646318</v>
      </c>
      <c r="AN134" s="2">
        <f t="shared" si="97"/>
        <v>4.5752324369724846</v>
      </c>
    </row>
    <row r="135" spans="1:40" x14ac:dyDescent="0.25">
      <c r="A135" s="1">
        <v>40878</v>
      </c>
      <c r="B135" s="2">
        <v>94.86283591918891</v>
      </c>
      <c r="C135" s="2">
        <v>118.79558931428971</v>
      </c>
      <c r="D135" s="2">
        <v>105.06846763168042</v>
      </c>
      <c r="E135" s="2">
        <v>102.95631941651544</v>
      </c>
      <c r="F135" s="2">
        <v>99.489757402887676</v>
      </c>
      <c r="G135" s="2">
        <v>98.727606639865101</v>
      </c>
      <c r="H135" s="2">
        <v>103.36922655059367</v>
      </c>
      <c r="I135" s="2">
        <v>103.29498496219021</v>
      </c>
      <c r="J135" s="2">
        <v>131.94447549426604</v>
      </c>
      <c r="K135" s="2">
        <v>87.203452297189941</v>
      </c>
      <c r="L135" s="2">
        <v>96.149169198652558</v>
      </c>
      <c r="M135" s="2">
        <v>117.75944667982583</v>
      </c>
      <c r="N135" s="2">
        <v>117.25699934111201</v>
      </c>
      <c r="O135" s="2">
        <v>89.399796132600343</v>
      </c>
      <c r="P135" s="2">
        <v>92.477237722789667</v>
      </c>
      <c r="Q135" s="2">
        <v>105.48789562792865</v>
      </c>
      <c r="R135" s="2">
        <v>92.795061919068573</v>
      </c>
      <c r="S135" s="2">
        <v>99.905041952197749</v>
      </c>
      <c r="T135" s="2">
        <v>101.2942758418139</v>
      </c>
      <c r="V135" s="2">
        <f t="shared" si="82"/>
        <v>5.8467113445976651</v>
      </c>
      <c r="W135" s="2">
        <f t="shared" si="98"/>
        <v>4.6683480512039495</v>
      </c>
      <c r="X135" s="2">
        <f t="shared" si="99"/>
        <v>4.8042162693453321</v>
      </c>
      <c r="Y135" s="2">
        <f t="shared" si="100"/>
        <v>6.9472129761933132</v>
      </c>
      <c r="Z135" s="2">
        <f t="shared" si="83"/>
        <v>0.82912540315409444</v>
      </c>
      <c r="AA135" s="2">
        <f t="shared" si="84"/>
        <v>-1.2013038855132976</v>
      </c>
      <c r="AB135" s="2">
        <f t="shared" si="85"/>
        <v>-1.7512016176989675</v>
      </c>
      <c r="AC135" s="2">
        <f t="shared" si="86"/>
        <v>2.1069207588867869</v>
      </c>
      <c r="AD135" s="2">
        <f t="shared" si="87"/>
        <v>11.395752799514099</v>
      </c>
      <c r="AE135" s="2">
        <f t="shared" si="88"/>
        <v>6.1638556392367434</v>
      </c>
      <c r="AF135" s="2">
        <f t="shared" si="89"/>
        <v>4.5775292378414463</v>
      </c>
      <c r="AG135" s="2">
        <f t="shared" si="90"/>
        <v>3.9870350105964576</v>
      </c>
      <c r="AH135" s="2">
        <f t="shared" si="91"/>
        <v>2.5952352930187317</v>
      </c>
      <c r="AI135" s="2">
        <f t="shared" si="92"/>
        <v>-8.88305417620073</v>
      </c>
      <c r="AJ135" s="2">
        <f t="shared" si="93"/>
        <v>5.3673267006468279</v>
      </c>
      <c r="AK135" s="2">
        <f t="shared" si="94"/>
        <v>5.1251278793738209</v>
      </c>
      <c r="AL135" s="2">
        <f t="shared" si="95"/>
        <v>4.1876989835327691</v>
      </c>
      <c r="AM135" s="2">
        <f t="shared" si="96"/>
        <v>-1.5851304423777179</v>
      </c>
      <c r="AN135" s="2">
        <f t="shared" si="97"/>
        <v>2.8275308849253094</v>
      </c>
    </row>
    <row r="136" spans="1:40" x14ac:dyDescent="0.25">
      <c r="A136" s="3">
        <v>40909</v>
      </c>
      <c r="B136" s="4">
        <v>101.18790773512119</v>
      </c>
      <c r="C136" s="4">
        <v>147.11907961689377</v>
      </c>
      <c r="D136" s="4">
        <v>102.21997507004392</v>
      </c>
      <c r="E136" s="4">
        <v>94.590513664897955</v>
      </c>
      <c r="F136" s="4">
        <v>90.305469424694564</v>
      </c>
      <c r="G136" s="4">
        <v>94.544588434829734</v>
      </c>
      <c r="H136" s="4">
        <v>96.071305904997828</v>
      </c>
      <c r="I136" s="4">
        <v>111.48407561769753</v>
      </c>
      <c r="J136" s="4">
        <v>92.623090285688875</v>
      </c>
      <c r="K136" s="4">
        <v>103.7201016787853</v>
      </c>
      <c r="L136" s="4">
        <v>99.710027326774068</v>
      </c>
      <c r="M136" s="4">
        <v>90.405361438038241</v>
      </c>
      <c r="N136" s="4">
        <v>94.921612793131942</v>
      </c>
      <c r="O136" s="4">
        <v>101.33954690603373</v>
      </c>
      <c r="P136" s="4">
        <v>88.855700975257719</v>
      </c>
      <c r="Q136" s="4">
        <v>97.882635988246179</v>
      </c>
      <c r="R136" s="4">
        <v>95.348539149994181</v>
      </c>
      <c r="S136" s="4">
        <v>92.468438124932746</v>
      </c>
      <c r="T136" s="4">
        <v>96.831662155222645</v>
      </c>
      <c r="V136" s="4">
        <f t="shared" si="82"/>
        <v>3.3375179776183614</v>
      </c>
      <c r="W136" s="4">
        <f t="shared" si="98"/>
        <v>4.5141862110608741</v>
      </c>
      <c r="X136" s="4">
        <f t="shared" si="99"/>
        <v>0.62878051827581771</v>
      </c>
      <c r="Y136" s="4">
        <f t="shared" si="100"/>
        <v>2.685255425562346</v>
      </c>
      <c r="Z136" s="4">
        <f t="shared" si="83"/>
        <v>-3.2622306585302852</v>
      </c>
      <c r="AA136" s="4">
        <f t="shared" si="84"/>
        <v>1.5866090334706087</v>
      </c>
      <c r="AB136" s="4">
        <f t="shared" si="85"/>
        <v>0.74605911811585202</v>
      </c>
      <c r="AC136" s="4">
        <f t="shared" si="86"/>
        <v>2.7918475620143539</v>
      </c>
      <c r="AD136" s="4">
        <f t="shared" si="87"/>
        <v>5.8100640620211834</v>
      </c>
      <c r="AE136" s="4">
        <f t="shared" si="88"/>
        <v>8.7734418761941129</v>
      </c>
      <c r="AF136" s="4">
        <f t="shared" si="89"/>
        <v>5.2594126359149556</v>
      </c>
      <c r="AG136" s="4">
        <f t="shared" si="90"/>
        <v>3.8114721239361558</v>
      </c>
      <c r="AH136" s="4">
        <f t="shared" si="91"/>
        <v>2.6059912474078146</v>
      </c>
      <c r="AI136" s="4">
        <f t="shared" si="92"/>
        <v>2.4720129736773231</v>
      </c>
      <c r="AJ136" s="4">
        <f t="shared" si="93"/>
        <v>-6.4084127381470211</v>
      </c>
      <c r="AK136" s="4">
        <f t="shared" si="94"/>
        <v>0.98386276025283337</v>
      </c>
      <c r="AL136" s="4">
        <f t="shared" si="95"/>
        <v>4.7322246172898872</v>
      </c>
      <c r="AM136" s="4">
        <f t="shared" si="96"/>
        <v>1.8138183837499184</v>
      </c>
      <c r="AN136" s="4">
        <f t="shared" si="97"/>
        <v>2.7331543530663112</v>
      </c>
    </row>
    <row r="137" spans="1:40" x14ac:dyDescent="0.25">
      <c r="A137" s="3">
        <v>40940</v>
      </c>
      <c r="B137" s="4">
        <v>105.07801723876715</v>
      </c>
      <c r="C137" s="4">
        <v>93.599900416889582</v>
      </c>
      <c r="D137" s="4">
        <v>97.054211388319516</v>
      </c>
      <c r="E137" s="4">
        <v>89.520270419574516</v>
      </c>
      <c r="F137" s="4">
        <v>97.015623539753463</v>
      </c>
      <c r="G137" s="4">
        <v>96.061080530153717</v>
      </c>
      <c r="H137" s="4">
        <v>94.702080741797658</v>
      </c>
      <c r="I137" s="4">
        <v>77.561842097769599</v>
      </c>
      <c r="J137" s="4">
        <v>89.552250254025324</v>
      </c>
      <c r="K137" s="4">
        <v>86.03681495402266</v>
      </c>
      <c r="L137" s="4">
        <v>95.555479884420407</v>
      </c>
      <c r="M137" s="4">
        <v>90.140719740251328</v>
      </c>
      <c r="N137" s="4">
        <v>99.193828524746181</v>
      </c>
      <c r="O137" s="4">
        <v>78.992861205515965</v>
      </c>
      <c r="P137" s="4">
        <v>98.759744431138003</v>
      </c>
      <c r="Q137" s="4">
        <v>92.557177914581075</v>
      </c>
      <c r="R137" s="4">
        <v>93.493939792830062</v>
      </c>
      <c r="S137" s="4">
        <v>99.506216144776303</v>
      </c>
      <c r="T137" s="4">
        <v>95.207250627270867</v>
      </c>
      <c r="V137" s="4">
        <f t="shared" si="82"/>
        <v>5.4619493548767792</v>
      </c>
      <c r="W137" s="4">
        <f t="shared" si="98"/>
        <v>-11.795917718920052</v>
      </c>
      <c r="X137" s="4">
        <f t="shared" si="99"/>
        <v>2.9565546502913236</v>
      </c>
      <c r="Y137" s="4">
        <f t="shared" si="100"/>
        <v>3.8972459407061137</v>
      </c>
      <c r="Z137" s="4">
        <f t="shared" si="83"/>
        <v>-6.1627605473978804</v>
      </c>
      <c r="AA137" s="4">
        <f t="shared" si="84"/>
        <v>5.5892448384567501</v>
      </c>
      <c r="AB137" s="4">
        <f t="shared" si="85"/>
        <v>2.7757639300240271</v>
      </c>
      <c r="AC137" s="4">
        <f t="shared" si="86"/>
        <v>0.50490162135747596</v>
      </c>
      <c r="AD137" s="4">
        <f t="shared" si="87"/>
        <v>6.1287385831961956</v>
      </c>
      <c r="AE137" s="4">
        <f t="shared" si="88"/>
        <v>3.6544409776442279</v>
      </c>
      <c r="AF137" s="4">
        <f t="shared" si="89"/>
        <v>6.2188911699572884</v>
      </c>
      <c r="AG137" s="4">
        <f t="shared" si="90"/>
        <v>2.2586260972087473</v>
      </c>
      <c r="AH137" s="4">
        <f t="shared" si="91"/>
        <v>5.0646255536469482</v>
      </c>
      <c r="AI137" s="4">
        <f t="shared" si="92"/>
        <v>2.8410688525621879</v>
      </c>
      <c r="AJ137" s="4">
        <f t="shared" si="93"/>
        <v>-1.4477989219627574</v>
      </c>
      <c r="AK137" s="4">
        <f t="shared" si="94"/>
        <v>10.857695864690371</v>
      </c>
      <c r="AL137" s="4">
        <f t="shared" si="95"/>
        <v>4.6626292446989339</v>
      </c>
      <c r="AM137" s="4">
        <f t="shared" si="96"/>
        <v>6.2107677518537656</v>
      </c>
      <c r="AN137" s="4">
        <f t="shared" si="97"/>
        <v>4.0844029254926397</v>
      </c>
    </row>
    <row r="138" spans="1:40" x14ac:dyDescent="0.25">
      <c r="A138" s="3">
        <v>40969</v>
      </c>
      <c r="B138" s="4">
        <v>113.22356384289127</v>
      </c>
      <c r="C138" s="4">
        <v>82.026154347495051</v>
      </c>
      <c r="D138" s="4">
        <v>102.70590116134608</v>
      </c>
      <c r="E138" s="4">
        <v>92.264644256551662</v>
      </c>
      <c r="F138" s="4">
        <v>92.711386563198957</v>
      </c>
      <c r="G138" s="4">
        <v>101.06915639216935</v>
      </c>
      <c r="H138" s="4">
        <v>102.75631828229072</v>
      </c>
      <c r="I138" s="4">
        <v>75.603162855931188</v>
      </c>
      <c r="J138" s="4">
        <v>94.739425993060365</v>
      </c>
      <c r="K138" s="4">
        <v>85.823779937432249</v>
      </c>
      <c r="L138" s="4">
        <v>96.271959068565877</v>
      </c>
      <c r="M138" s="4">
        <v>96.611836375374381</v>
      </c>
      <c r="N138" s="4">
        <v>104.38196017545307</v>
      </c>
      <c r="O138" s="4">
        <v>79.114619394734888</v>
      </c>
      <c r="P138" s="4">
        <v>113.05457020311202</v>
      </c>
      <c r="Q138" s="4">
        <v>82.745094171023325</v>
      </c>
      <c r="R138" s="4">
        <v>94.708077112924499</v>
      </c>
      <c r="S138" s="4">
        <v>106.29318334129158</v>
      </c>
      <c r="T138" s="4">
        <v>100.10721218600236</v>
      </c>
      <c r="V138" s="4">
        <f t="shared" si="82"/>
        <v>5.6985003351370125</v>
      </c>
      <c r="W138" s="4">
        <f t="shared" si="98"/>
        <v>-20.247875187980497</v>
      </c>
      <c r="X138" s="4">
        <f t="shared" si="99"/>
        <v>2.117139770685128</v>
      </c>
      <c r="Y138" s="4">
        <f t="shared" si="100"/>
        <v>2.022480841822059</v>
      </c>
      <c r="Z138" s="4">
        <f t="shared" si="83"/>
        <v>-7.1684760650916388</v>
      </c>
      <c r="AA138" s="4">
        <f t="shared" si="84"/>
        <v>4.1747452645891627</v>
      </c>
      <c r="AB138" s="4">
        <f t="shared" si="85"/>
        <v>5.2619950610302624</v>
      </c>
      <c r="AC138" s="4">
        <f t="shared" si="86"/>
        <v>3.1347832360956858</v>
      </c>
      <c r="AD138" s="4">
        <f t="shared" si="87"/>
        <v>6.6320554011449104</v>
      </c>
      <c r="AE138" s="4">
        <f t="shared" si="88"/>
        <v>1.5127152417796452</v>
      </c>
      <c r="AF138" s="4">
        <f t="shared" si="89"/>
        <v>6.4224632301114895</v>
      </c>
      <c r="AG138" s="4">
        <f t="shared" si="90"/>
        <v>2.0976383978866977</v>
      </c>
      <c r="AH138" s="4">
        <f t="shared" si="91"/>
        <v>3.9021672278329049</v>
      </c>
      <c r="AI138" s="4">
        <f t="shared" si="92"/>
        <v>3.876830389270026</v>
      </c>
      <c r="AJ138" s="4">
        <f t="shared" si="93"/>
        <v>16.186758252974272</v>
      </c>
      <c r="AK138" s="4">
        <f t="shared" si="94"/>
        <v>7.3826978520693984</v>
      </c>
      <c r="AL138" s="4">
        <f t="shared" si="95"/>
        <v>2.5073619325056313</v>
      </c>
      <c r="AM138" s="4">
        <f t="shared" si="96"/>
        <v>7.9561850855551768</v>
      </c>
      <c r="AN138" s="4">
        <f t="shared" si="97"/>
        <v>4.456359503162588</v>
      </c>
    </row>
    <row r="139" spans="1:40" x14ac:dyDescent="0.25">
      <c r="A139" s="3">
        <v>41000</v>
      </c>
      <c r="B139" s="4">
        <v>103.98311247622719</v>
      </c>
      <c r="C139" s="4">
        <v>87.918287344523009</v>
      </c>
      <c r="D139" s="4">
        <v>94.506487097174954</v>
      </c>
      <c r="E139" s="4">
        <v>84.355499659869395</v>
      </c>
      <c r="F139" s="4">
        <v>98.550907150929092</v>
      </c>
      <c r="G139" s="4">
        <v>97.887795131812496</v>
      </c>
      <c r="H139" s="4">
        <v>93.743151510827886</v>
      </c>
      <c r="I139" s="4">
        <v>90.893913021223113</v>
      </c>
      <c r="J139" s="4">
        <v>98.387273796681271</v>
      </c>
      <c r="K139" s="4">
        <v>82.5613240563559</v>
      </c>
      <c r="L139" s="4">
        <v>97.463315736823787</v>
      </c>
      <c r="M139" s="4">
        <v>95.366823137189058</v>
      </c>
      <c r="N139" s="4">
        <v>95.396567838273072</v>
      </c>
      <c r="O139" s="4">
        <v>78.97749805149742</v>
      </c>
      <c r="P139" s="4">
        <v>82.289154548750318</v>
      </c>
      <c r="Q139" s="4">
        <v>93.940945955451213</v>
      </c>
      <c r="R139" s="4">
        <v>98.910385432758645</v>
      </c>
      <c r="S139" s="4">
        <v>90.343407312333682</v>
      </c>
      <c r="T139" s="4">
        <v>94.684676387351487</v>
      </c>
      <c r="V139" s="4">
        <f t="shared" si="82"/>
        <v>0.46936063748508161</v>
      </c>
      <c r="W139" s="4">
        <f t="shared" si="98"/>
        <v>-14.619126352533073</v>
      </c>
      <c r="X139" s="4">
        <f t="shared" si="99"/>
        <v>3.1949301701351516</v>
      </c>
      <c r="Y139" s="4">
        <f t="shared" si="100"/>
        <v>3.0735529480112973</v>
      </c>
      <c r="Z139" s="4">
        <f t="shared" si="83"/>
        <v>-4.8510310578517419</v>
      </c>
      <c r="AA139" s="4">
        <f t="shared" si="84"/>
        <v>2.1205676559309552</v>
      </c>
      <c r="AB139" s="4">
        <f t="shared" si="85"/>
        <v>-3.7290828492022001</v>
      </c>
      <c r="AC139" s="4">
        <f t="shared" si="86"/>
        <v>3.1385165624599125</v>
      </c>
      <c r="AD139" s="4">
        <f t="shared" si="87"/>
        <v>9.5823199771881065</v>
      </c>
      <c r="AE139" s="4">
        <f t="shared" si="88"/>
        <v>4.0962191449394538</v>
      </c>
      <c r="AF139" s="4">
        <f t="shared" si="89"/>
        <v>5.3198746907700638</v>
      </c>
      <c r="AG139" s="4">
        <f t="shared" si="90"/>
        <v>-1.0830163635356911</v>
      </c>
      <c r="AH139" s="4">
        <f t="shared" si="91"/>
        <v>-0.51828083556605975</v>
      </c>
      <c r="AI139" s="4">
        <f t="shared" si="92"/>
        <v>1.7566624934033541</v>
      </c>
      <c r="AJ139" s="4">
        <f t="shared" si="93"/>
        <v>-1.5583531108091364</v>
      </c>
      <c r="AK139" s="4">
        <f t="shared" si="94"/>
        <v>-0.67251964432209377</v>
      </c>
      <c r="AL139" s="4">
        <f t="shared" si="95"/>
        <v>-3.4676548565087728E-2</v>
      </c>
      <c r="AM139" s="4">
        <f t="shared" si="96"/>
        <v>0.55171048849722126</v>
      </c>
      <c r="AN139" s="4">
        <f t="shared" si="97"/>
        <v>1.6025771484893312</v>
      </c>
    </row>
    <row r="140" spans="1:40" x14ac:dyDescent="0.25">
      <c r="A140" s="3">
        <v>41030</v>
      </c>
      <c r="B140" s="4">
        <v>96.402440608586843</v>
      </c>
      <c r="C140" s="4">
        <v>105.7600798580056</v>
      </c>
      <c r="D140" s="4">
        <v>95.58786371374768</v>
      </c>
      <c r="E140" s="4">
        <v>88.53117150828291</v>
      </c>
      <c r="F140" s="4">
        <v>100.35509937744662</v>
      </c>
      <c r="G140" s="4">
        <v>95.562238989598541</v>
      </c>
      <c r="H140" s="4">
        <v>94.967701036208013</v>
      </c>
      <c r="I140" s="4">
        <v>99.910689582192177</v>
      </c>
      <c r="J140" s="4">
        <v>92.179261068637643</v>
      </c>
      <c r="K140" s="4">
        <v>78.937161999541502</v>
      </c>
      <c r="L140" s="4">
        <v>98.502946011248824</v>
      </c>
      <c r="M140" s="4">
        <v>92.931239318603204</v>
      </c>
      <c r="N140" s="4">
        <v>89.920214649898966</v>
      </c>
      <c r="O140" s="4">
        <v>74.239924069229886</v>
      </c>
      <c r="P140" s="4">
        <v>88.34291802935833</v>
      </c>
      <c r="Q140" s="4">
        <v>83.932646060560899</v>
      </c>
      <c r="R140" s="4">
        <v>96.836279391288898</v>
      </c>
      <c r="S140" s="4">
        <v>99.902066878870258</v>
      </c>
      <c r="T140" s="4">
        <v>94.323401109094561</v>
      </c>
      <c r="V140" s="4">
        <f t="shared" si="82"/>
        <v>1.8143681687161148</v>
      </c>
      <c r="W140" s="4">
        <f t="shared" si="98"/>
        <v>-13.589985903915007</v>
      </c>
      <c r="X140" s="4">
        <f t="shared" si="99"/>
        <v>4.4607226523469308</v>
      </c>
      <c r="Y140" s="4">
        <f t="shared" si="100"/>
        <v>5.2602876974399777</v>
      </c>
      <c r="Z140" s="4">
        <f t="shared" si="83"/>
        <v>-3.176451472473957</v>
      </c>
      <c r="AA140" s="4">
        <f t="shared" si="84"/>
        <v>3.7237333785307527</v>
      </c>
      <c r="AB140" s="4">
        <f t="shared" si="85"/>
        <v>1.5508125440868241</v>
      </c>
      <c r="AC140" s="4">
        <f t="shared" si="86"/>
        <v>-2.7541812493599593</v>
      </c>
      <c r="AD140" s="4">
        <f t="shared" si="87"/>
        <v>6.8937299457273724</v>
      </c>
      <c r="AE140" s="4">
        <f t="shared" si="88"/>
        <v>7.901219178504391</v>
      </c>
      <c r="AF140" s="4">
        <f t="shared" si="89"/>
        <v>5.4425917668499864</v>
      </c>
      <c r="AG140" s="4">
        <f t="shared" si="90"/>
        <v>2.3493833990628303</v>
      </c>
      <c r="AH140" s="4">
        <f t="shared" si="91"/>
        <v>1.5465855693730219</v>
      </c>
      <c r="AI140" s="4">
        <f t="shared" si="92"/>
        <v>1.9844592482672425</v>
      </c>
      <c r="AJ140" s="4">
        <f t="shared" si="93"/>
        <v>-2.9853716633016347</v>
      </c>
      <c r="AK140" s="4">
        <f t="shared" si="94"/>
        <v>-8.8276699581174398</v>
      </c>
      <c r="AL140" s="4">
        <f t="shared" si="95"/>
        <v>-1.4243001962384625</v>
      </c>
      <c r="AM140" s="4">
        <f t="shared" si="96"/>
        <v>5.030402480831313</v>
      </c>
      <c r="AN140" s="4">
        <f t="shared" si="97"/>
        <v>3.1058016870053677</v>
      </c>
    </row>
    <row r="141" spans="1:40" x14ac:dyDescent="0.25">
      <c r="A141" s="3">
        <v>41061</v>
      </c>
      <c r="B141" s="4">
        <v>91.076191401407939</v>
      </c>
      <c r="C141" s="4">
        <v>90.134591648692435</v>
      </c>
      <c r="D141" s="4">
        <v>93.492843068194318</v>
      </c>
      <c r="E141" s="4">
        <v>88.846613768516946</v>
      </c>
      <c r="F141" s="4">
        <v>94.158250406148369</v>
      </c>
      <c r="G141" s="4">
        <v>92.940255050183097</v>
      </c>
      <c r="H141" s="4">
        <v>92.504944926633883</v>
      </c>
      <c r="I141" s="4">
        <v>99.097714681337663</v>
      </c>
      <c r="J141" s="4">
        <v>104.62047782185536</v>
      </c>
      <c r="K141" s="4">
        <v>97.102554941728272</v>
      </c>
      <c r="L141" s="4">
        <v>98.518879301466271</v>
      </c>
      <c r="M141" s="4">
        <v>91.622876299759341</v>
      </c>
      <c r="N141" s="4">
        <v>84.58261787868399</v>
      </c>
      <c r="O141" s="4">
        <v>78.941874530233449</v>
      </c>
      <c r="P141" s="4">
        <v>90.952490892295089</v>
      </c>
      <c r="Q141" s="4">
        <v>102.75724518540602</v>
      </c>
      <c r="R141" s="4">
        <v>92.692121274584053</v>
      </c>
      <c r="S141" s="4">
        <v>101.67435573714012</v>
      </c>
      <c r="T141" s="4">
        <v>93.562246514995337</v>
      </c>
      <c r="V141" s="4">
        <f t="shared" si="82"/>
        <v>3.9044497742674196</v>
      </c>
      <c r="W141" s="4">
        <f t="shared" si="98"/>
        <v>-14.814593897517781</v>
      </c>
      <c r="X141" s="4">
        <f t="shared" si="99"/>
        <v>3.3058175456672529</v>
      </c>
      <c r="Y141" s="4">
        <f t="shared" si="100"/>
        <v>4.8836557537776883</v>
      </c>
      <c r="Z141" s="4">
        <f t="shared" si="83"/>
        <v>-1.1835645693601009</v>
      </c>
      <c r="AA141" s="4">
        <f t="shared" si="84"/>
        <v>2.0599319301253871</v>
      </c>
      <c r="AB141" s="4">
        <f t="shared" si="85"/>
        <v>2.7507541300834362</v>
      </c>
      <c r="AC141" s="4">
        <f t="shared" si="86"/>
        <v>-3.1003480187138166E-2</v>
      </c>
      <c r="AD141" s="4">
        <f t="shared" si="87"/>
        <v>8.4383472575585898</v>
      </c>
      <c r="AE141" s="4">
        <f t="shared" si="88"/>
        <v>13.744741543473069</v>
      </c>
      <c r="AF141" s="4">
        <f t="shared" si="89"/>
        <v>5.03734514225998</v>
      </c>
      <c r="AG141" s="4">
        <f t="shared" si="90"/>
        <v>1.9090053313344271</v>
      </c>
      <c r="AH141" s="4">
        <f t="shared" si="91"/>
        <v>0.91502089941644726</v>
      </c>
      <c r="AI141" s="4">
        <f t="shared" si="92"/>
        <v>2.6045034171932997</v>
      </c>
      <c r="AJ141" s="4">
        <f t="shared" si="93"/>
        <v>5.7261060296342521</v>
      </c>
      <c r="AK141" s="4">
        <f t="shared" si="94"/>
        <v>1.3586426010650001</v>
      </c>
      <c r="AL141" s="4">
        <f t="shared" si="95"/>
        <v>-1.9050397979443403</v>
      </c>
      <c r="AM141" s="4">
        <f t="shared" si="96"/>
        <v>2.8472544064472345</v>
      </c>
      <c r="AN141" s="4">
        <f t="shared" si="97"/>
        <v>3.4537622985812817</v>
      </c>
    </row>
    <row r="142" spans="1:40" x14ac:dyDescent="0.25">
      <c r="A142" s="3">
        <v>41091</v>
      </c>
      <c r="B142" s="4">
        <v>91.151506069769226</v>
      </c>
      <c r="C142" s="4">
        <v>91.808866570298036</v>
      </c>
      <c r="D142" s="4">
        <v>92.443135630223281</v>
      </c>
      <c r="E142" s="4">
        <v>93.223820758848944</v>
      </c>
      <c r="F142" s="4">
        <v>92.486822052979207</v>
      </c>
      <c r="G142" s="4">
        <v>91.713869904801868</v>
      </c>
      <c r="H142" s="4">
        <v>91.06398848944697</v>
      </c>
      <c r="I142" s="4">
        <v>94.211691268769414</v>
      </c>
      <c r="J142" s="4">
        <v>89.839404659722547</v>
      </c>
      <c r="K142" s="4">
        <v>90.556018390765615</v>
      </c>
      <c r="L142" s="4">
        <v>97.645617303227951</v>
      </c>
      <c r="M142" s="4">
        <v>95.708755558571198</v>
      </c>
      <c r="N142" s="4">
        <v>85.588416709385044</v>
      </c>
      <c r="O142" s="4">
        <v>90.074609398934314</v>
      </c>
      <c r="P142" s="4">
        <v>109.10627349255999</v>
      </c>
      <c r="Q142" s="4">
        <v>92.767601938623116</v>
      </c>
      <c r="R142" s="4">
        <v>100.66829870850741</v>
      </c>
      <c r="S142" s="4">
        <v>95.982342681706129</v>
      </c>
      <c r="T142" s="4">
        <v>93.916500725427582</v>
      </c>
      <c r="V142" s="4">
        <f t="shared" si="82"/>
        <v>-0.88193320989596202</v>
      </c>
      <c r="W142" s="4">
        <f t="shared" si="98"/>
        <v>-15.201456121215202</v>
      </c>
      <c r="X142" s="4">
        <f t="shared" si="99"/>
        <v>-0.18046092970219263</v>
      </c>
      <c r="Y142" s="4">
        <f t="shared" si="100"/>
        <v>6.8312310702974344</v>
      </c>
      <c r="Z142" s="4">
        <f t="shared" si="83"/>
        <v>0.31826314474245976</v>
      </c>
      <c r="AA142" s="4">
        <f t="shared" si="84"/>
        <v>1.6510323678845253</v>
      </c>
      <c r="AB142" s="4">
        <f t="shared" si="85"/>
        <v>-0.60765166861213515</v>
      </c>
      <c r="AC142" s="4">
        <f t="shared" si="86"/>
        <v>5.7529227541131149</v>
      </c>
      <c r="AD142" s="4">
        <f t="shared" si="87"/>
        <v>1.5298423215090793</v>
      </c>
      <c r="AE142" s="4">
        <f t="shared" si="88"/>
        <v>13.398109184314364</v>
      </c>
      <c r="AF142" s="4">
        <f t="shared" si="89"/>
        <v>4.3918807700115394</v>
      </c>
      <c r="AG142" s="4">
        <f t="shared" si="90"/>
        <v>1.8783053548153958</v>
      </c>
      <c r="AH142" s="4">
        <f t="shared" si="91"/>
        <v>1.4997638154675315</v>
      </c>
      <c r="AI142" s="4">
        <f t="shared" si="92"/>
        <v>4.6415107539672391</v>
      </c>
      <c r="AJ142" s="4">
        <f t="shared" si="93"/>
        <v>10.951838229911885</v>
      </c>
      <c r="AK142" s="4">
        <f t="shared" si="94"/>
        <v>-5.7518890731150947</v>
      </c>
      <c r="AL142" s="4">
        <f t="shared" si="95"/>
        <v>-1.9037376294758559</v>
      </c>
      <c r="AM142" s="4">
        <f t="shared" si="96"/>
        <v>0.20572108942576506</v>
      </c>
      <c r="AN142" s="4">
        <f t="shared" si="97"/>
        <v>2.254845796823929</v>
      </c>
    </row>
    <row r="143" spans="1:40" x14ac:dyDescent="0.25">
      <c r="A143" s="3">
        <v>41122</v>
      </c>
      <c r="B143" s="4">
        <v>92.891438591759609</v>
      </c>
      <c r="C143" s="4">
        <v>90.625458181181827</v>
      </c>
      <c r="D143" s="4">
        <v>92.767304479941515</v>
      </c>
      <c r="E143" s="4">
        <v>98.158110775597649</v>
      </c>
      <c r="F143" s="4">
        <v>95.99302093109327</v>
      </c>
      <c r="G143" s="4">
        <v>92.880603305297356</v>
      </c>
      <c r="H143" s="4">
        <v>92.57349364646366</v>
      </c>
      <c r="I143" s="4">
        <v>98.414984108590104</v>
      </c>
      <c r="J143" s="4">
        <v>94.287615701444807</v>
      </c>
      <c r="K143" s="4">
        <v>85.025692250387365</v>
      </c>
      <c r="L143" s="4">
        <v>97.039126180732183</v>
      </c>
      <c r="M143" s="4">
        <v>94.946218257689736</v>
      </c>
      <c r="N143" s="4">
        <v>82.373784114073516</v>
      </c>
      <c r="O143" s="4">
        <v>96.16861727988379</v>
      </c>
      <c r="P143" s="4">
        <v>109.6473633828831</v>
      </c>
      <c r="Q143" s="4">
        <v>99.322201932734728</v>
      </c>
      <c r="R143" s="4">
        <v>101.73813125495843</v>
      </c>
      <c r="S143" s="4">
        <v>93.809831667133906</v>
      </c>
      <c r="T143" s="4">
        <v>94.649120735480395</v>
      </c>
      <c r="V143" s="4">
        <f t="shared" si="82"/>
        <v>3.8795605758414666</v>
      </c>
      <c r="W143" s="4">
        <f t="shared" si="98"/>
        <v>-16.790558338143526</v>
      </c>
      <c r="X143" s="4">
        <f t="shared" si="99"/>
        <v>2.2246704269752939</v>
      </c>
      <c r="Y143" s="4">
        <f t="shared" si="100"/>
        <v>8.8668340255656091</v>
      </c>
      <c r="Z143" s="4">
        <f t="shared" si="83"/>
        <v>1.8018375957591388</v>
      </c>
      <c r="AA143" s="4">
        <f t="shared" si="84"/>
        <v>0.36282722617562513</v>
      </c>
      <c r="AB143" s="4">
        <f t="shared" si="85"/>
        <v>-5.932940872823167E-2</v>
      </c>
      <c r="AC143" s="4">
        <f t="shared" si="86"/>
        <v>1.7215310107541342</v>
      </c>
      <c r="AD143" s="4">
        <f t="shared" si="87"/>
        <v>9.2575720669986623</v>
      </c>
      <c r="AE143" s="4">
        <f t="shared" si="88"/>
        <v>10.199693598569098</v>
      </c>
      <c r="AF143" s="4">
        <f t="shared" si="89"/>
        <v>3.2314986225973712</v>
      </c>
      <c r="AG143" s="4">
        <f t="shared" si="90"/>
        <v>3.4369997730280062</v>
      </c>
      <c r="AH143" s="4">
        <f t="shared" si="91"/>
        <v>2.0090274826124528</v>
      </c>
      <c r="AI143" s="4">
        <f t="shared" si="92"/>
        <v>8.1939978084293301</v>
      </c>
      <c r="AJ143" s="4">
        <f t="shared" si="93"/>
        <v>-1.9133825556195916</v>
      </c>
      <c r="AK143" s="4">
        <f t="shared" si="94"/>
        <v>1.4546682039093355</v>
      </c>
      <c r="AL143" s="4">
        <f t="shared" si="95"/>
        <v>-0.94196240333123171</v>
      </c>
      <c r="AM143" s="4">
        <f t="shared" si="96"/>
        <v>3.708388739434838</v>
      </c>
      <c r="AN143" s="4">
        <f t="shared" si="97"/>
        <v>2.9223134817843999</v>
      </c>
    </row>
    <row r="144" spans="1:40" x14ac:dyDescent="0.25">
      <c r="A144" s="3">
        <v>41153</v>
      </c>
      <c r="B144" s="4">
        <v>87.484586732616833</v>
      </c>
      <c r="C144" s="4">
        <v>94.901108640501832</v>
      </c>
      <c r="D144" s="4">
        <v>91.971419498531162</v>
      </c>
      <c r="E144" s="4">
        <v>98.599883428223038</v>
      </c>
      <c r="F144" s="4">
        <v>92.811318044019842</v>
      </c>
      <c r="G144" s="4">
        <v>97.455692337449804</v>
      </c>
      <c r="H144" s="4">
        <v>89.197885601412565</v>
      </c>
      <c r="I144" s="4">
        <v>96.741028831755685</v>
      </c>
      <c r="J144" s="4">
        <v>85.332685121223605</v>
      </c>
      <c r="K144" s="4">
        <v>91.087391496286088</v>
      </c>
      <c r="L144" s="4">
        <v>96.116290026262774</v>
      </c>
      <c r="M144" s="4">
        <v>91.600888836112688</v>
      </c>
      <c r="N144" s="4">
        <v>86.851807251568118</v>
      </c>
      <c r="O144" s="4">
        <v>101.72915863337404</v>
      </c>
      <c r="P144" s="4">
        <v>103.81055071745347</v>
      </c>
      <c r="Q144" s="4">
        <v>107.72636751885283</v>
      </c>
      <c r="R144" s="4">
        <v>104.92194411739182</v>
      </c>
      <c r="S144" s="4">
        <v>100.59169465754279</v>
      </c>
      <c r="T144" s="4">
        <v>94.481578432976008</v>
      </c>
      <c r="V144" s="4">
        <f t="shared" si="82"/>
        <v>4.4854837815244224</v>
      </c>
      <c r="W144" s="4">
        <f t="shared" si="98"/>
        <v>-21.215414853267205</v>
      </c>
      <c r="X144" s="4">
        <f t="shared" si="99"/>
        <v>4.575689581438013</v>
      </c>
      <c r="Y144" s="4">
        <f t="shared" si="100"/>
        <v>7.531190409494684</v>
      </c>
      <c r="Z144" s="4">
        <f t="shared" si="83"/>
        <v>3.1408999856586775</v>
      </c>
      <c r="AA144" s="4">
        <f t="shared" si="84"/>
        <v>3.4533248415039282</v>
      </c>
      <c r="AB144" s="4">
        <f t="shared" si="85"/>
        <v>-3.3120915486958324</v>
      </c>
      <c r="AC144" s="4">
        <f t="shared" si="86"/>
        <v>5.7818081639880177</v>
      </c>
      <c r="AD144" s="4">
        <f t="shared" si="87"/>
        <v>-8.563497739854725</v>
      </c>
      <c r="AE144" s="4">
        <f t="shared" si="88"/>
        <v>7.6211336135690431</v>
      </c>
      <c r="AF144" s="4">
        <f t="shared" si="89"/>
        <v>0.24246117210996943</v>
      </c>
      <c r="AG144" s="4">
        <f t="shared" si="90"/>
        <v>-0.29561422894907707</v>
      </c>
      <c r="AH144" s="4">
        <f t="shared" si="91"/>
        <v>-0.39849317461356293</v>
      </c>
      <c r="AI144" s="4">
        <f t="shared" si="92"/>
        <v>8.9808620709641076</v>
      </c>
      <c r="AJ144" s="4">
        <f t="shared" si="93"/>
        <v>-2.7004021715266475</v>
      </c>
      <c r="AK144" s="4">
        <f t="shared" si="94"/>
        <v>3.6490463580713879</v>
      </c>
      <c r="AL144" s="4">
        <f t="shared" si="95"/>
        <v>0.74402454643407623</v>
      </c>
      <c r="AM144" s="4">
        <f t="shared" si="96"/>
        <v>2.6787698005650924</v>
      </c>
      <c r="AN144" s="4">
        <f t="shared" si="97"/>
        <v>2.2520603689385013</v>
      </c>
    </row>
    <row r="145" spans="1:40" x14ac:dyDescent="0.25">
      <c r="A145" s="3">
        <v>41183</v>
      </c>
      <c r="B145" s="4">
        <v>85.156271989438835</v>
      </c>
      <c r="C145" s="4">
        <v>99.105376634572295</v>
      </c>
      <c r="D145" s="4">
        <v>96.153903138079556</v>
      </c>
      <c r="E145" s="4">
        <v>105.64117739045423</v>
      </c>
      <c r="F145" s="4">
        <v>98.387450112465729</v>
      </c>
      <c r="G145" s="4">
        <v>98.158520619031066</v>
      </c>
      <c r="H145" s="4">
        <v>95.643442130613494</v>
      </c>
      <c r="I145" s="4">
        <v>103.02102905756372</v>
      </c>
      <c r="J145" s="4">
        <v>101.82126643058211</v>
      </c>
      <c r="K145" s="4">
        <v>94.038792706778693</v>
      </c>
      <c r="L145" s="4">
        <v>96.480643434846485</v>
      </c>
      <c r="M145" s="4">
        <v>107.64871475971449</v>
      </c>
      <c r="N145" s="4">
        <v>96.030374565532298</v>
      </c>
      <c r="O145" s="4">
        <v>110.09777556432978</v>
      </c>
      <c r="P145" s="4">
        <v>91.744076320471819</v>
      </c>
      <c r="Q145" s="4">
        <v>99.339067755998826</v>
      </c>
      <c r="R145" s="4">
        <v>106.52421134544615</v>
      </c>
      <c r="S145" s="4">
        <v>101.45770486460484</v>
      </c>
      <c r="T145" s="4">
        <v>97.500888747214063</v>
      </c>
      <c r="V145" s="4">
        <f t="shared" ref="V145:V159" si="101">+B145/B133*100-100</f>
        <v>4.1092537585639093</v>
      </c>
      <c r="W145" s="4">
        <f t="shared" si="98"/>
        <v>-23.788822867439208</v>
      </c>
      <c r="X145" s="4">
        <f t="shared" si="99"/>
        <v>6.4792825339136755</v>
      </c>
      <c r="Y145" s="4">
        <f t="shared" si="100"/>
        <v>10.64534078344532</v>
      </c>
      <c r="Z145" s="4">
        <f t="shared" si="83"/>
        <v>5.143976100560252</v>
      </c>
      <c r="AA145" s="4">
        <f t="shared" si="84"/>
        <v>3.8489778077807699</v>
      </c>
      <c r="AB145" s="4">
        <f t="shared" si="85"/>
        <v>5.7342864174099191</v>
      </c>
      <c r="AC145" s="4">
        <f t="shared" si="86"/>
        <v>6.1290274803936171</v>
      </c>
      <c r="AD145" s="4">
        <f t="shared" si="87"/>
        <v>7.1009653313903129</v>
      </c>
      <c r="AE145" s="4">
        <f t="shared" si="88"/>
        <v>9.1754031903862057</v>
      </c>
      <c r="AF145" s="4">
        <f t="shared" si="89"/>
        <v>-1.633057151352574</v>
      </c>
      <c r="AG145" s="4">
        <f t="shared" si="90"/>
        <v>4.8832408201924267</v>
      </c>
      <c r="AH145" s="4">
        <f t="shared" si="91"/>
        <v>4.9509186768484454</v>
      </c>
      <c r="AI145" s="4">
        <f t="shared" si="92"/>
        <v>18.932267332139247</v>
      </c>
      <c r="AJ145" s="4">
        <f t="shared" si="93"/>
        <v>-3.32635430563532</v>
      </c>
      <c r="AK145" s="4">
        <f t="shared" si="94"/>
        <v>4.0104388428606796</v>
      </c>
      <c r="AL145" s="4">
        <f t="shared" si="95"/>
        <v>2.7630835694088205</v>
      </c>
      <c r="AM145" s="4">
        <f t="shared" si="96"/>
        <v>4.9513656796378314</v>
      </c>
      <c r="AN145" s="4">
        <f t="shared" si="97"/>
        <v>4.388439602943933</v>
      </c>
    </row>
    <row r="146" spans="1:40" x14ac:dyDescent="0.25">
      <c r="A146" s="3">
        <v>41214</v>
      </c>
      <c r="B146" s="4">
        <v>90.991765242944979</v>
      </c>
      <c r="C146" s="4">
        <v>100.03551469004097</v>
      </c>
      <c r="D146" s="4">
        <v>100.32764376730773</v>
      </c>
      <c r="E146" s="4">
        <v>102.44653896416507</v>
      </c>
      <c r="F146" s="4">
        <v>103.71999138665329</v>
      </c>
      <c r="G146" s="4">
        <v>100.67773317753127</v>
      </c>
      <c r="H146" s="4">
        <v>100.11649720553709</v>
      </c>
      <c r="I146" s="4">
        <v>110.05740946053682</v>
      </c>
      <c r="J146" s="4">
        <v>100.24252787072498</v>
      </c>
      <c r="K146" s="4">
        <v>92.154879208379711</v>
      </c>
      <c r="L146" s="4">
        <v>95.657365691437477</v>
      </c>
      <c r="M146" s="4">
        <v>110.46213195206957</v>
      </c>
      <c r="N146" s="4">
        <v>109.50098911053405</v>
      </c>
      <c r="O146" s="4">
        <v>111.13104805810157</v>
      </c>
      <c r="P146" s="4">
        <v>90.023275965917165</v>
      </c>
      <c r="Q146" s="4">
        <v>103.8911949976881</v>
      </c>
      <c r="R146" s="4">
        <v>100.60860347715352</v>
      </c>
      <c r="S146" s="4">
        <v>104.68817612652663</v>
      </c>
      <c r="T146" s="4">
        <v>100.18746319097296</v>
      </c>
      <c r="V146" s="4">
        <f t="shared" si="101"/>
        <v>5.3384519418487884</v>
      </c>
      <c r="W146" s="4">
        <f t="shared" si="98"/>
        <v>-30.162025159250689</v>
      </c>
      <c r="X146" s="4">
        <f t="shared" si="99"/>
        <v>6.0324236245543403</v>
      </c>
      <c r="Y146" s="4">
        <f t="shared" si="100"/>
        <v>5.6069027740299333</v>
      </c>
      <c r="Z146" s="4">
        <f t="shared" si="83"/>
        <v>4.619900738189898</v>
      </c>
      <c r="AA146" s="4">
        <f t="shared" si="84"/>
        <v>1.7268142636713577</v>
      </c>
      <c r="AB146" s="4">
        <f t="shared" si="85"/>
        <v>5.3077279189892863</v>
      </c>
      <c r="AC146" s="4">
        <f t="shared" si="86"/>
        <v>2.2678853246528234</v>
      </c>
      <c r="AD146" s="4">
        <f t="shared" si="87"/>
        <v>-3.3074104667594924</v>
      </c>
      <c r="AE146" s="4">
        <f t="shared" si="88"/>
        <v>7.8205133338171038</v>
      </c>
      <c r="AF146" s="4">
        <f t="shared" si="89"/>
        <v>-2.5536135695741109</v>
      </c>
      <c r="AG146" s="4">
        <f t="shared" si="90"/>
        <v>2.6161349462505967</v>
      </c>
      <c r="AH146" s="4">
        <f t="shared" si="91"/>
        <v>2.3848503101160219</v>
      </c>
      <c r="AI146" s="4">
        <f t="shared" si="92"/>
        <v>20.904658456663583</v>
      </c>
      <c r="AJ146" s="4">
        <f t="shared" si="93"/>
        <v>0.75147939399784036</v>
      </c>
      <c r="AK146" s="4">
        <f t="shared" si="94"/>
        <v>8.9239053617051525</v>
      </c>
      <c r="AL146" s="4">
        <f t="shared" si="95"/>
        <v>3.1204377957303251</v>
      </c>
      <c r="AM146" s="4">
        <f t="shared" si="96"/>
        <v>9.2225846080823857</v>
      </c>
      <c r="AN146" s="4">
        <f t="shared" si="97"/>
        <v>3.6909427858570467</v>
      </c>
    </row>
    <row r="147" spans="1:40" x14ac:dyDescent="0.25">
      <c r="A147" s="3">
        <v>41244</v>
      </c>
      <c r="B147" s="4">
        <v>100.44966900915315</v>
      </c>
      <c r="C147" s="4">
        <v>90.242320273179516</v>
      </c>
      <c r="D147" s="4">
        <v>106.33800371053978</v>
      </c>
      <c r="E147" s="4">
        <v>107.52644628424187</v>
      </c>
      <c r="F147" s="4">
        <v>102.87000244324896</v>
      </c>
      <c r="G147" s="4">
        <v>104.19707474393348</v>
      </c>
      <c r="H147" s="4">
        <v>109.11573310665645</v>
      </c>
      <c r="I147" s="4">
        <v>106.68318912470602</v>
      </c>
      <c r="J147" s="4">
        <v>118.04548324537659</v>
      </c>
      <c r="K147" s="4">
        <v>97.724433672603155</v>
      </c>
      <c r="L147" s="4">
        <v>95.17582370532979</v>
      </c>
      <c r="M147" s="4">
        <v>118.44007588625387</v>
      </c>
      <c r="N147" s="4">
        <v>118.20374271858513</v>
      </c>
      <c r="O147" s="4">
        <v>107.16626453604152</v>
      </c>
      <c r="P147" s="4">
        <v>86.242304096237888</v>
      </c>
      <c r="Q147" s="4">
        <v>117.69393834155322</v>
      </c>
      <c r="R147" s="4">
        <v>95.009802042867321</v>
      </c>
      <c r="S147" s="4">
        <v>101.80155456729079</v>
      </c>
      <c r="T147" s="4">
        <v>104.13453258631269</v>
      </c>
      <c r="V147" s="4">
        <f t="shared" si="101"/>
        <v>5.889380214949</v>
      </c>
      <c r="W147" s="4">
        <f t="shared" si="98"/>
        <v>-24.035630620568483</v>
      </c>
      <c r="X147" s="4">
        <f t="shared" si="99"/>
        <v>1.208294084301059</v>
      </c>
      <c r="Y147" s="4">
        <f t="shared" si="100"/>
        <v>4.4388988394561153</v>
      </c>
      <c r="Z147" s="4">
        <f t="shared" si="83"/>
        <v>3.397580945617193</v>
      </c>
      <c r="AA147" s="4">
        <f t="shared" si="84"/>
        <v>5.5399581639000957</v>
      </c>
      <c r="AB147" s="4">
        <f t="shared" si="85"/>
        <v>5.5592043665434403</v>
      </c>
      <c r="AC147" s="4">
        <f t="shared" si="86"/>
        <v>3.2801245517931221</v>
      </c>
      <c r="AD147" s="4">
        <f t="shared" si="87"/>
        <v>-10.533970593936289</v>
      </c>
      <c r="AE147" s="4">
        <f t="shared" si="88"/>
        <v>12.064867959077617</v>
      </c>
      <c r="AF147" s="4">
        <f t="shared" si="89"/>
        <v>-1.0123285530546298</v>
      </c>
      <c r="AG147" s="4">
        <f t="shared" si="90"/>
        <v>0.57798268047113766</v>
      </c>
      <c r="AH147" s="4">
        <f t="shared" si="91"/>
        <v>0.80740883938106833</v>
      </c>
      <c r="AI147" s="4">
        <f t="shared" si="92"/>
        <v>19.873052481114655</v>
      </c>
      <c r="AJ147" s="4">
        <f t="shared" si="93"/>
        <v>-6.7421278793400603</v>
      </c>
      <c r="AK147" s="4">
        <f t="shared" si="94"/>
        <v>11.571036317453022</v>
      </c>
      <c r="AL147" s="4">
        <f t="shared" si="95"/>
        <v>2.3867004105566849</v>
      </c>
      <c r="AM147" s="4">
        <f t="shared" si="96"/>
        <v>1.8983152181653509</v>
      </c>
      <c r="AN147" s="4">
        <f t="shared" si="97"/>
        <v>2.8039656939097739</v>
      </c>
    </row>
    <row r="148" spans="1:40" x14ac:dyDescent="0.25">
      <c r="A148" s="1">
        <v>41275</v>
      </c>
      <c r="B148" s="2">
        <v>106.24631779872648</v>
      </c>
      <c r="C148" s="2">
        <v>139.53880312794286</v>
      </c>
      <c r="D148" s="2">
        <v>106.96584773565716</v>
      </c>
      <c r="E148" s="2">
        <v>97.101565799813557</v>
      </c>
      <c r="F148" s="2">
        <v>90.786654590222611</v>
      </c>
      <c r="G148" s="2">
        <v>99.98516396301163</v>
      </c>
      <c r="H148" s="2">
        <v>99.510743451386148</v>
      </c>
      <c r="I148" s="2">
        <v>115.94815149699475</v>
      </c>
      <c r="J148" s="2">
        <v>93.265945124721185</v>
      </c>
      <c r="K148" s="2">
        <v>109.65565840165874</v>
      </c>
      <c r="L148" s="2">
        <v>104.51917527572276</v>
      </c>
      <c r="M148" s="2">
        <v>90.817789148195473</v>
      </c>
      <c r="N148" s="2">
        <v>97.428044125675967</v>
      </c>
      <c r="O148" s="2">
        <v>97.709042431064333</v>
      </c>
      <c r="P148" s="2">
        <v>98.943326413605206</v>
      </c>
      <c r="Q148" s="2">
        <v>98.949943068539113</v>
      </c>
      <c r="R148" s="2">
        <v>95.369292849695867</v>
      </c>
      <c r="S148" s="2">
        <v>100.58557121686826</v>
      </c>
      <c r="T148" s="2">
        <v>100.70287554090756</v>
      </c>
      <c r="V148" s="2">
        <f t="shared" si="101"/>
        <v>4.9990262441700537</v>
      </c>
      <c r="W148" s="2">
        <f t="shared" si="98"/>
        <v>-5.152476829443458</v>
      </c>
      <c r="X148" s="2">
        <f t="shared" si="99"/>
        <v>4.642803583508254</v>
      </c>
      <c r="Y148" s="2">
        <f t="shared" si="100"/>
        <v>2.654655353507664</v>
      </c>
      <c r="Z148" s="2">
        <f t="shared" si="83"/>
        <v>0.53284166351552642</v>
      </c>
      <c r="AA148" s="2">
        <f t="shared" si="84"/>
        <v>5.7545076013865355</v>
      </c>
      <c r="AB148" s="2">
        <f t="shared" si="85"/>
        <v>3.5800882625551793</v>
      </c>
      <c r="AC148" s="2">
        <f t="shared" si="86"/>
        <v>4.004227379168924</v>
      </c>
      <c r="AD148" s="2">
        <f t="shared" si="87"/>
        <v>0.69405462185451938</v>
      </c>
      <c r="AE148" s="2">
        <f t="shared" si="88"/>
        <v>5.7226676669248633</v>
      </c>
      <c r="AF148" s="2">
        <f t="shared" si="89"/>
        <v>4.8231337187261403</v>
      </c>
      <c r="AG148" s="2">
        <f t="shared" si="90"/>
        <v>0.45619828691232556</v>
      </c>
      <c r="AH148" s="2">
        <f t="shared" si="91"/>
        <v>2.6405275456143187</v>
      </c>
      <c r="AI148" s="2">
        <f t="shared" si="92"/>
        <v>-3.5825150060476858</v>
      </c>
      <c r="AJ148" s="2">
        <f t="shared" si="93"/>
        <v>11.352817351760507</v>
      </c>
      <c r="AK148" s="2">
        <f t="shared" si="94"/>
        <v>1.0903947053705139</v>
      </c>
      <c r="AL148" s="2">
        <f t="shared" si="95"/>
        <v>2.1766143337600852E-2</v>
      </c>
      <c r="AM148" s="2">
        <f t="shared" si="96"/>
        <v>8.7782742485263725</v>
      </c>
      <c r="AN148" s="2">
        <f t="shared" si="97"/>
        <v>3.997879721902649</v>
      </c>
    </row>
    <row r="149" spans="1:40" x14ac:dyDescent="0.25">
      <c r="A149" s="1">
        <v>41306</v>
      </c>
      <c r="B149" s="2">
        <v>109.61132093708743</v>
      </c>
      <c r="C149" s="2">
        <v>92.518164596212472</v>
      </c>
      <c r="D149" s="2">
        <v>99.662859328693145</v>
      </c>
      <c r="E149" s="2">
        <v>91.186466509996919</v>
      </c>
      <c r="F149" s="2">
        <v>95.847653126023147</v>
      </c>
      <c r="G149" s="2">
        <v>98.802152517219071</v>
      </c>
      <c r="H149" s="2">
        <v>99.646063698074144</v>
      </c>
      <c r="I149" s="2">
        <v>80.42136823506749</v>
      </c>
      <c r="J149" s="2">
        <v>93.185794396594062</v>
      </c>
      <c r="K149" s="2">
        <v>95.177599979128388</v>
      </c>
      <c r="L149" s="2">
        <v>102.75936877629346</v>
      </c>
      <c r="M149" s="2">
        <v>91.822518959025487</v>
      </c>
      <c r="N149" s="2">
        <v>100.99916830800792</v>
      </c>
      <c r="O149" s="2">
        <v>92.727800938373946</v>
      </c>
      <c r="P149" s="2">
        <v>112.48869313583253</v>
      </c>
      <c r="Q149" s="2">
        <v>86.664936141959089</v>
      </c>
      <c r="R149" s="2">
        <v>92.64161655445065</v>
      </c>
      <c r="S149" s="2">
        <v>98.799490707607191</v>
      </c>
      <c r="T149" s="2">
        <v>99.083362767587431</v>
      </c>
      <c r="V149" s="2">
        <f t="shared" si="101"/>
        <v>4.3142265313393864</v>
      </c>
      <c r="W149" s="2">
        <f t="shared" si="98"/>
        <v>-1.1557018926933864</v>
      </c>
      <c r="X149" s="2">
        <f t="shared" si="99"/>
        <v>2.6878256008245387</v>
      </c>
      <c r="Y149" s="2">
        <f t="shared" si="100"/>
        <v>1.8612500639386695</v>
      </c>
      <c r="Z149" s="2">
        <f t="shared" si="83"/>
        <v>-1.2038993010767314</v>
      </c>
      <c r="AA149" s="2">
        <f t="shared" si="84"/>
        <v>2.8534677852233017</v>
      </c>
      <c r="AB149" s="2">
        <f t="shared" si="85"/>
        <v>5.2205642342285046</v>
      </c>
      <c r="AC149" s="2">
        <f t="shared" si="86"/>
        <v>3.6867692411087347</v>
      </c>
      <c r="AD149" s="2">
        <f t="shared" si="87"/>
        <v>4.0574571071768446</v>
      </c>
      <c r="AE149" s="2">
        <f t="shared" si="88"/>
        <v>10.62427174923954</v>
      </c>
      <c r="AF149" s="2">
        <f t="shared" si="89"/>
        <v>7.5389594616515581</v>
      </c>
      <c r="AG149" s="2">
        <f t="shared" si="90"/>
        <v>1.8657486024301022</v>
      </c>
      <c r="AH149" s="2">
        <f t="shared" si="91"/>
        <v>1.8200122024843068</v>
      </c>
      <c r="AI149" s="2">
        <f t="shared" si="92"/>
        <v>17.387570880770781</v>
      </c>
      <c r="AJ149" s="2">
        <f t="shared" si="93"/>
        <v>13.901361110009034</v>
      </c>
      <c r="AK149" s="2">
        <f t="shared" si="94"/>
        <v>-6.3660559941226893</v>
      </c>
      <c r="AL149" s="2">
        <f t="shared" si="95"/>
        <v>-0.91163474367220942</v>
      </c>
      <c r="AM149" s="2">
        <f t="shared" si="96"/>
        <v>-0.71023245034346871</v>
      </c>
      <c r="AN149" s="2">
        <f t="shared" si="97"/>
        <v>4.0712362921719603</v>
      </c>
    </row>
    <row r="150" spans="1:40" x14ac:dyDescent="0.25">
      <c r="A150" s="1">
        <v>41334</v>
      </c>
      <c r="B150" s="2">
        <v>116.96256184556664</v>
      </c>
      <c r="C150" s="2">
        <v>87.707779948271039</v>
      </c>
      <c r="D150" s="2">
        <v>102.5821101460612</v>
      </c>
      <c r="E150" s="2">
        <v>93.846766170826015</v>
      </c>
      <c r="F150" s="2">
        <v>92.407788515213269</v>
      </c>
      <c r="G150" s="2">
        <v>100.06833701558125</v>
      </c>
      <c r="H150" s="2">
        <v>102.74913408241333</v>
      </c>
      <c r="I150" s="2">
        <v>77.388338969684682</v>
      </c>
      <c r="J150" s="2">
        <v>91.772560884480569</v>
      </c>
      <c r="K150" s="2">
        <v>100.16135889632869</v>
      </c>
      <c r="L150" s="2">
        <v>102.38368053734975</v>
      </c>
      <c r="M150" s="2">
        <v>96.145665151300292</v>
      </c>
      <c r="N150" s="2">
        <v>106.05078589896519</v>
      </c>
      <c r="O150" s="2">
        <v>89.415467560894797</v>
      </c>
      <c r="P150" s="2">
        <v>109.21844065335627</v>
      </c>
      <c r="Q150" s="2">
        <v>83.903218708717674</v>
      </c>
      <c r="R150" s="2">
        <v>95.178104253390956</v>
      </c>
      <c r="S150" s="2">
        <v>97.821196319084763</v>
      </c>
      <c r="T150" s="2">
        <v>101.08217778716921</v>
      </c>
      <c r="V150" s="2">
        <f t="shared" si="101"/>
        <v>3.302314355573202</v>
      </c>
      <c r="W150" s="2">
        <f t="shared" si="98"/>
        <v>6.926602430617919</v>
      </c>
      <c r="X150" s="2">
        <f t="shared" si="99"/>
        <v>-0.12052960334811758</v>
      </c>
      <c r="Y150" s="2">
        <f t="shared" si="100"/>
        <v>1.71476509449829</v>
      </c>
      <c r="Z150" s="2">
        <f t="shared" si="83"/>
        <v>-0.32746576147766859</v>
      </c>
      <c r="AA150" s="2">
        <f t="shared" si="84"/>
        <v>-0.99023224524079012</v>
      </c>
      <c r="AB150" s="2">
        <f t="shared" si="85"/>
        <v>-6.9914921023581655E-3</v>
      </c>
      <c r="AC150" s="2">
        <f t="shared" si="86"/>
        <v>2.3612452790570586</v>
      </c>
      <c r="AD150" s="2">
        <f t="shared" si="87"/>
        <v>-3.1316055353735379</v>
      </c>
      <c r="AE150" s="2">
        <f t="shared" si="88"/>
        <v>16.7058348739113</v>
      </c>
      <c r="AF150" s="2">
        <f t="shared" si="89"/>
        <v>6.348392125718604</v>
      </c>
      <c r="AG150" s="2">
        <f t="shared" si="90"/>
        <v>-0.4825197838728883</v>
      </c>
      <c r="AH150" s="2">
        <f t="shared" si="91"/>
        <v>1.5987683319100654</v>
      </c>
      <c r="AI150" s="2">
        <f t="shared" si="92"/>
        <v>13.020157645914736</v>
      </c>
      <c r="AJ150" s="2">
        <f t="shared" si="93"/>
        <v>-3.3931662761300316</v>
      </c>
      <c r="AK150" s="2">
        <f t="shared" si="94"/>
        <v>1.3996292460561506</v>
      </c>
      <c r="AL150" s="2">
        <f t="shared" si="95"/>
        <v>0.49629044828564872</v>
      </c>
      <c r="AM150" s="2">
        <f t="shared" si="96"/>
        <v>-7.9703954250805822</v>
      </c>
      <c r="AN150" s="2">
        <f t="shared" si="97"/>
        <v>0.97392143870247594</v>
      </c>
    </row>
    <row r="151" spans="1:40" x14ac:dyDescent="0.25">
      <c r="A151" s="1">
        <v>41365</v>
      </c>
      <c r="B151" s="2">
        <v>108.04919213554109</v>
      </c>
      <c r="C151" s="2">
        <v>93.487530800550942</v>
      </c>
      <c r="D151" s="2">
        <v>104.38932122986277</v>
      </c>
      <c r="E151" s="2">
        <v>92.388068398168159</v>
      </c>
      <c r="F151" s="2">
        <v>101.10515226788665</v>
      </c>
      <c r="G151" s="2">
        <v>100.76965258210325</v>
      </c>
      <c r="H151" s="2">
        <v>103.11571604233005</v>
      </c>
      <c r="I151" s="2">
        <v>98.750079437901334</v>
      </c>
      <c r="J151" s="2">
        <v>102.58067771978902</v>
      </c>
      <c r="K151" s="2">
        <v>94.815675735440976</v>
      </c>
      <c r="L151" s="2">
        <v>101.61382591042469</v>
      </c>
      <c r="M151" s="2">
        <v>101.79720415233058</v>
      </c>
      <c r="N151" s="2">
        <v>103.38488535820647</v>
      </c>
      <c r="O151" s="2">
        <v>86.72659739800585</v>
      </c>
      <c r="P151" s="2">
        <v>93.533395925103633</v>
      </c>
      <c r="Q151" s="2">
        <v>89.983150958883286</v>
      </c>
      <c r="R151" s="2">
        <v>102.07649429119077</v>
      </c>
      <c r="S151" s="2">
        <v>98.743484059467065</v>
      </c>
      <c r="T151" s="2">
        <v>100.53545277635574</v>
      </c>
      <c r="V151" s="2">
        <f t="shared" si="101"/>
        <v>3.9103269391397504</v>
      </c>
      <c r="W151" s="2">
        <f t="shared" si="98"/>
        <v>6.3345677267391238</v>
      </c>
      <c r="X151" s="2">
        <f t="shared" si="99"/>
        <v>10.457307679340502</v>
      </c>
      <c r="Y151" s="2">
        <f t="shared" si="100"/>
        <v>9.5222822112215084</v>
      </c>
      <c r="Z151" s="2">
        <f t="shared" si="83"/>
        <v>2.5918027452002832</v>
      </c>
      <c r="AA151" s="2">
        <f t="shared" si="84"/>
        <v>2.9440416411567298</v>
      </c>
      <c r="AB151" s="2">
        <f t="shared" si="85"/>
        <v>9.9981325360280664</v>
      </c>
      <c r="AC151" s="2">
        <f t="shared" si="86"/>
        <v>8.6432261034288018</v>
      </c>
      <c r="AD151" s="2">
        <f t="shared" si="87"/>
        <v>4.2621405810811268</v>
      </c>
      <c r="AE151" s="2">
        <f t="shared" si="88"/>
        <v>14.842726687280745</v>
      </c>
      <c r="AF151" s="2">
        <f t="shared" si="89"/>
        <v>4.2585357805888293</v>
      </c>
      <c r="AG151" s="2">
        <f t="shared" si="90"/>
        <v>6.7427862264963494</v>
      </c>
      <c r="AH151" s="2">
        <f t="shared" si="91"/>
        <v>8.3737997088910987</v>
      </c>
      <c r="AI151" s="2">
        <f t="shared" si="92"/>
        <v>9.8117812512313378</v>
      </c>
      <c r="AJ151" s="2">
        <f t="shared" si="93"/>
        <v>13.664305385094139</v>
      </c>
      <c r="AK151" s="2">
        <f t="shared" si="94"/>
        <v>-4.2130670032264703</v>
      </c>
      <c r="AL151" s="2">
        <f t="shared" si="95"/>
        <v>3.2009872821540171</v>
      </c>
      <c r="AM151" s="2">
        <f t="shared" si="96"/>
        <v>9.297941041887853</v>
      </c>
      <c r="AN151" s="2">
        <f t="shared" si="97"/>
        <v>6.1792220370157338</v>
      </c>
    </row>
    <row r="152" spans="1:40" x14ac:dyDescent="0.25">
      <c r="A152" s="1">
        <v>41395</v>
      </c>
      <c r="B152" s="2">
        <v>101.01689951810917</v>
      </c>
      <c r="C152" s="2">
        <v>100.44035990893472</v>
      </c>
      <c r="D152" s="2">
        <v>101.89882962290311</v>
      </c>
      <c r="E152" s="2">
        <v>92.565718124003908</v>
      </c>
      <c r="F152" s="2">
        <v>104.68020076683209</v>
      </c>
      <c r="G152" s="2">
        <v>98.497569279761905</v>
      </c>
      <c r="H152" s="2">
        <v>99.642535649657958</v>
      </c>
      <c r="I152" s="2">
        <v>92.602386615151261</v>
      </c>
      <c r="J152" s="2">
        <v>95.582430494882459</v>
      </c>
      <c r="K152" s="2">
        <v>91.488943684926781</v>
      </c>
      <c r="L152" s="2">
        <v>100.28992361773138</v>
      </c>
      <c r="M152" s="2">
        <v>99.298526074036218</v>
      </c>
      <c r="N152" s="2">
        <v>97.368874432546505</v>
      </c>
      <c r="O152" s="2">
        <v>87.990778767454557</v>
      </c>
      <c r="P152" s="2">
        <v>88.769980349958971</v>
      </c>
      <c r="Q152" s="2">
        <v>99.335614956254005</v>
      </c>
      <c r="R152" s="2">
        <v>100.85220102382202</v>
      </c>
      <c r="S152" s="2">
        <v>98.839993023886038</v>
      </c>
      <c r="T152" s="2">
        <v>98.56670921846667</v>
      </c>
      <c r="V152" s="2">
        <f t="shared" si="101"/>
        <v>4.7866619147724236</v>
      </c>
      <c r="W152" s="2">
        <f t="shared" si="98"/>
        <v>-5.0299885894688856</v>
      </c>
      <c r="X152" s="2">
        <f t="shared" si="99"/>
        <v>6.6022669238163587</v>
      </c>
      <c r="Y152" s="2">
        <f t="shared" si="100"/>
        <v>4.5572045947042739</v>
      </c>
      <c r="Z152" s="2">
        <f t="shared" si="83"/>
        <v>4.3097973259119442</v>
      </c>
      <c r="AA152" s="2">
        <f t="shared" si="84"/>
        <v>3.0716424407792005</v>
      </c>
      <c r="AB152" s="2">
        <f t="shared" si="85"/>
        <v>4.922552154513653</v>
      </c>
      <c r="AC152" s="2">
        <f t="shared" si="86"/>
        <v>-7.3148358775250983</v>
      </c>
      <c r="AD152" s="2">
        <f t="shared" si="87"/>
        <v>3.6919035657172259</v>
      </c>
      <c r="AE152" s="2">
        <f t="shared" si="88"/>
        <v>15.900979168035192</v>
      </c>
      <c r="AF152" s="2">
        <f t="shared" si="89"/>
        <v>1.8141362048993841</v>
      </c>
      <c r="AG152" s="2">
        <f t="shared" si="90"/>
        <v>6.8516107200545946</v>
      </c>
      <c r="AH152" s="2">
        <f t="shared" si="91"/>
        <v>8.2836321194835136</v>
      </c>
      <c r="AI152" s="2">
        <f t="shared" si="92"/>
        <v>18.522183138821347</v>
      </c>
      <c r="AJ152" s="2">
        <f t="shared" si="93"/>
        <v>0.48341432468725998</v>
      </c>
      <c r="AK152" s="2">
        <f t="shared" si="94"/>
        <v>18.351582630409652</v>
      </c>
      <c r="AL152" s="2">
        <f t="shared" si="95"/>
        <v>4.1471250834678131</v>
      </c>
      <c r="AM152" s="2">
        <f t="shared" si="96"/>
        <v>-1.0631149966816622</v>
      </c>
      <c r="AN152" s="2">
        <f t="shared" si="97"/>
        <v>4.4986801360823421</v>
      </c>
    </row>
    <row r="153" spans="1:40" x14ac:dyDescent="0.25">
      <c r="A153" s="1">
        <v>41426</v>
      </c>
      <c r="B153" s="2">
        <v>93.230055144559586</v>
      </c>
      <c r="C153" s="2">
        <v>92.01547897466115</v>
      </c>
      <c r="D153" s="2">
        <v>93.513162718171856</v>
      </c>
      <c r="E153" s="2">
        <v>91.613689063202685</v>
      </c>
      <c r="F153" s="2">
        <v>99.079640796726196</v>
      </c>
      <c r="G153" s="2">
        <v>95.872336085647021</v>
      </c>
      <c r="H153" s="2">
        <v>94.679415045787792</v>
      </c>
      <c r="I153" s="2">
        <v>101.49805205467727</v>
      </c>
      <c r="J153" s="2">
        <v>100.84009260910227</v>
      </c>
      <c r="K153" s="2">
        <v>105.78192171452561</v>
      </c>
      <c r="L153" s="2">
        <v>98.913401113535045</v>
      </c>
      <c r="M153" s="2">
        <v>95.943292546572252</v>
      </c>
      <c r="N153" s="2">
        <v>90.686303156304461</v>
      </c>
      <c r="O153" s="2">
        <v>92.093904010468592</v>
      </c>
      <c r="P153" s="2">
        <v>93.173433456824384</v>
      </c>
      <c r="Q153" s="2">
        <v>109.02256546109923</v>
      </c>
      <c r="R153" s="2">
        <v>96.295077618139075</v>
      </c>
      <c r="S153" s="2">
        <v>97.846351664026173</v>
      </c>
      <c r="T153" s="2">
        <v>95.950166146593261</v>
      </c>
      <c r="V153" s="2">
        <f t="shared" si="101"/>
        <v>2.3649031761316479</v>
      </c>
      <c r="W153" s="2">
        <f t="shared" si="98"/>
        <v>2.0867541435142272</v>
      </c>
      <c r="X153" s="2">
        <f t="shared" si="99"/>
        <v>2.1733909581428179E-2</v>
      </c>
      <c r="Y153" s="2">
        <f t="shared" si="100"/>
        <v>3.1144409193749851</v>
      </c>
      <c r="Z153" s="2">
        <f t="shared" si="83"/>
        <v>5.2267224267120298</v>
      </c>
      <c r="AA153" s="2">
        <f t="shared" si="84"/>
        <v>3.1548020111207506</v>
      </c>
      <c r="AB153" s="2">
        <f t="shared" si="85"/>
        <v>2.3506528444273869</v>
      </c>
      <c r="AC153" s="2">
        <f t="shared" si="86"/>
        <v>2.4221924602986178</v>
      </c>
      <c r="AD153" s="2">
        <f t="shared" si="87"/>
        <v>-3.6134275922446193</v>
      </c>
      <c r="AE153" s="2">
        <f t="shared" si="88"/>
        <v>8.9383505696692254</v>
      </c>
      <c r="AF153" s="2">
        <f t="shared" si="89"/>
        <v>0.40045300440492326</v>
      </c>
      <c r="AG153" s="2">
        <f t="shared" si="90"/>
        <v>4.7154339847157445</v>
      </c>
      <c r="AH153" s="2">
        <f t="shared" si="91"/>
        <v>7.2162406776944579</v>
      </c>
      <c r="AI153" s="2">
        <f t="shared" si="92"/>
        <v>16.660396726705713</v>
      </c>
      <c r="AJ153" s="2">
        <f t="shared" si="93"/>
        <v>2.4418710721835026</v>
      </c>
      <c r="AK153" s="2">
        <f t="shared" si="94"/>
        <v>6.0972053740722743</v>
      </c>
      <c r="AL153" s="2">
        <f t="shared" si="95"/>
        <v>3.8870146610216096</v>
      </c>
      <c r="AM153" s="2">
        <f t="shared" si="96"/>
        <v>-3.7649651629074725</v>
      </c>
      <c r="AN153" s="2">
        <f t="shared" si="97"/>
        <v>2.5522256257658427</v>
      </c>
    </row>
    <row r="154" spans="1:40" x14ac:dyDescent="0.25">
      <c r="A154" s="1">
        <v>41456</v>
      </c>
      <c r="B154" s="2">
        <v>93.275467951755147</v>
      </c>
      <c r="C154" s="2">
        <v>92.793525366939036</v>
      </c>
      <c r="D154" s="2">
        <v>97.183479390867177</v>
      </c>
      <c r="E154" s="2">
        <v>99.594053321116988</v>
      </c>
      <c r="F154" s="2">
        <v>97.43827940784729</v>
      </c>
      <c r="G154" s="2">
        <v>95.973657764066289</v>
      </c>
      <c r="H154" s="2">
        <v>94.930318380892444</v>
      </c>
      <c r="I154" s="2">
        <v>99.154504898064459</v>
      </c>
      <c r="J154" s="2">
        <v>99.475958835841837</v>
      </c>
      <c r="K154" s="2">
        <v>98.570677697356771</v>
      </c>
      <c r="L154" s="2">
        <v>98.72121868335968</v>
      </c>
      <c r="M154" s="2">
        <v>100.33928569332447</v>
      </c>
      <c r="N154" s="2">
        <v>92.984679165360902</v>
      </c>
      <c r="O154" s="2">
        <v>98.512515380782673</v>
      </c>
      <c r="P154" s="2">
        <v>108.39570480683957</v>
      </c>
      <c r="Q154" s="2">
        <v>100.27627069545599</v>
      </c>
      <c r="R154" s="2">
        <v>103.41905938885618</v>
      </c>
      <c r="S154" s="2">
        <v>97.347438502344758</v>
      </c>
      <c r="T154" s="2">
        <v>97.810830649302488</v>
      </c>
      <c r="V154" s="2">
        <f t="shared" si="101"/>
        <v>2.3301445840732384</v>
      </c>
      <c r="W154" s="2">
        <f t="shared" si="98"/>
        <v>1.0725094791220897</v>
      </c>
      <c r="X154" s="2">
        <f t="shared" si="99"/>
        <v>5.1278483019068943</v>
      </c>
      <c r="Y154" s="2">
        <f t="shared" si="100"/>
        <v>6.8332669809216782</v>
      </c>
      <c r="Z154" s="2">
        <f t="shared" si="83"/>
        <v>5.3536895797238344</v>
      </c>
      <c r="AA154" s="2">
        <f t="shared" si="84"/>
        <v>4.6446495646580388</v>
      </c>
      <c r="AB154" s="2">
        <f t="shared" si="85"/>
        <v>4.2457286964687739</v>
      </c>
      <c r="AC154" s="2">
        <f t="shared" si="86"/>
        <v>5.2464970777289892</v>
      </c>
      <c r="AD154" s="2">
        <f t="shared" si="87"/>
        <v>10.726422567712788</v>
      </c>
      <c r="AE154" s="2">
        <f t="shared" si="88"/>
        <v>8.8504987840857297</v>
      </c>
      <c r="AF154" s="2">
        <f t="shared" si="89"/>
        <v>1.1015357471616483</v>
      </c>
      <c r="AG154" s="2">
        <f t="shared" si="90"/>
        <v>4.8381468421867737</v>
      </c>
      <c r="AH154" s="2">
        <f t="shared" si="91"/>
        <v>8.6416629029250771</v>
      </c>
      <c r="AI154" s="2">
        <f t="shared" si="92"/>
        <v>9.3676853423559692</v>
      </c>
      <c r="AJ154" s="2">
        <f t="shared" si="93"/>
        <v>-0.65126290448263546</v>
      </c>
      <c r="AK154" s="2">
        <f t="shared" si="94"/>
        <v>8.0940636600704181</v>
      </c>
      <c r="AL154" s="2">
        <f t="shared" si="95"/>
        <v>2.732499422001581</v>
      </c>
      <c r="AM154" s="2">
        <f t="shared" si="96"/>
        <v>1.4222364056746528</v>
      </c>
      <c r="AN154" s="2">
        <f t="shared" si="97"/>
        <v>4.146587547230169</v>
      </c>
    </row>
    <row r="155" spans="1:40" x14ac:dyDescent="0.25">
      <c r="A155" s="1">
        <v>41487</v>
      </c>
      <c r="B155" s="2">
        <v>95.425983393286359</v>
      </c>
      <c r="C155" s="2">
        <v>94.308416040054752</v>
      </c>
      <c r="D155" s="2">
        <v>93.633328110622145</v>
      </c>
      <c r="E155" s="2">
        <v>99.944626584347205</v>
      </c>
      <c r="F155" s="2">
        <v>101.07093271462794</v>
      </c>
      <c r="G155" s="2">
        <v>97.483879076783239</v>
      </c>
      <c r="H155" s="2">
        <v>95.219950699599707</v>
      </c>
      <c r="I155" s="2">
        <v>100.79683581923391</v>
      </c>
      <c r="J155" s="2">
        <v>98.693370050665663</v>
      </c>
      <c r="K155" s="2">
        <v>95.185197263266019</v>
      </c>
      <c r="L155" s="2">
        <v>98.129257685222598</v>
      </c>
      <c r="M155" s="2">
        <v>98.441352948823393</v>
      </c>
      <c r="N155" s="2">
        <v>89.302804967255724</v>
      </c>
      <c r="O155" s="2">
        <v>103.86823065958622</v>
      </c>
      <c r="P155" s="2">
        <v>113.1099447635481</v>
      </c>
      <c r="Q155" s="2">
        <v>102.58801721351844</v>
      </c>
      <c r="R155" s="2">
        <v>103.38059228238001</v>
      </c>
      <c r="S155" s="2">
        <v>97.802491667383578</v>
      </c>
      <c r="T155" s="2">
        <v>98.146897720562976</v>
      </c>
      <c r="V155" s="2">
        <f t="shared" si="101"/>
        <v>2.7285020449145918</v>
      </c>
      <c r="W155" s="2">
        <f t="shared" si="98"/>
        <v>4.0639329530448407</v>
      </c>
      <c r="X155" s="2">
        <f t="shared" si="99"/>
        <v>0.93354402775374012</v>
      </c>
      <c r="Y155" s="2">
        <f t="shared" si="100"/>
        <v>1.8200389092998677</v>
      </c>
      <c r="Z155" s="2">
        <f t="shared" si="83"/>
        <v>5.2898760079441018</v>
      </c>
      <c r="AA155" s="2">
        <f t="shared" si="84"/>
        <v>4.9561217387391139</v>
      </c>
      <c r="AB155" s="2">
        <f t="shared" si="85"/>
        <v>2.858763290540594</v>
      </c>
      <c r="AC155" s="2">
        <f t="shared" si="86"/>
        <v>2.420212462784832</v>
      </c>
      <c r="AD155" s="2">
        <f t="shared" si="87"/>
        <v>4.6726755326716045</v>
      </c>
      <c r="AE155" s="2">
        <f t="shared" si="88"/>
        <v>11.948747189214885</v>
      </c>
      <c r="AF155" s="2">
        <f t="shared" si="89"/>
        <v>1.1233937767123763</v>
      </c>
      <c r="AG155" s="2">
        <f t="shared" si="90"/>
        <v>3.6811731475682876</v>
      </c>
      <c r="AH155" s="2">
        <f t="shared" si="91"/>
        <v>8.4116820997159891</v>
      </c>
      <c r="AI155" s="2">
        <f t="shared" si="92"/>
        <v>8.0063679789571012</v>
      </c>
      <c r="AJ155" s="2">
        <f t="shared" si="93"/>
        <v>3.1579248910654059</v>
      </c>
      <c r="AK155" s="2">
        <f t="shared" si="94"/>
        <v>3.288101972402373</v>
      </c>
      <c r="AL155" s="2">
        <f t="shared" si="95"/>
        <v>1.6144006255683223</v>
      </c>
      <c r="AM155" s="2">
        <f t="shared" si="96"/>
        <v>4.2561210582029929</v>
      </c>
      <c r="AN155" s="2">
        <f t="shared" si="97"/>
        <v>3.6955197870859706</v>
      </c>
    </row>
    <row r="156" spans="1:40" x14ac:dyDescent="0.25">
      <c r="A156" s="1">
        <v>41518</v>
      </c>
      <c r="B156" s="2">
        <v>90.323317382654693</v>
      </c>
      <c r="C156" s="2">
        <v>87.808878988428035</v>
      </c>
      <c r="D156" s="2">
        <v>91.436519081666276</v>
      </c>
      <c r="E156" s="2">
        <v>106.95167722861136</v>
      </c>
      <c r="F156" s="2">
        <v>97.752509108493769</v>
      </c>
      <c r="G156" s="2">
        <v>99.406800753618327</v>
      </c>
      <c r="H156" s="2">
        <v>96.774868735004844</v>
      </c>
      <c r="I156" s="2">
        <v>102.59213149130682</v>
      </c>
      <c r="J156" s="2">
        <v>95.973424527333592</v>
      </c>
      <c r="K156" s="2">
        <v>104.22403573156464</v>
      </c>
      <c r="L156" s="2">
        <v>97.597612364439129</v>
      </c>
      <c r="M156" s="2">
        <v>95.158775254693268</v>
      </c>
      <c r="N156" s="2">
        <v>93.900326168261685</v>
      </c>
      <c r="O156" s="2">
        <v>109.39148228884727</v>
      </c>
      <c r="P156" s="2">
        <v>107.0635093548224</v>
      </c>
      <c r="Q156" s="2">
        <v>106.8038677937744</v>
      </c>
      <c r="R156" s="2">
        <v>105.60221552674068</v>
      </c>
      <c r="S156" s="2">
        <v>101.09546526311226</v>
      </c>
      <c r="T156" s="2">
        <v>97.828207918564416</v>
      </c>
      <c r="V156" s="2">
        <f t="shared" si="101"/>
        <v>3.244835183040891</v>
      </c>
      <c r="W156" s="2">
        <f t="shared" si="98"/>
        <v>-7.4732842994912829</v>
      </c>
      <c r="X156" s="2">
        <f t="shared" si="99"/>
        <v>-0.5815941732566472</v>
      </c>
      <c r="Y156" s="2">
        <f t="shared" si="100"/>
        <v>8.4703891221819845</v>
      </c>
      <c r="Z156" s="2">
        <f t="shared" si="83"/>
        <v>5.323910023700293</v>
      </c>
      <c r="AA156" s="2">
        <f t="shared" si="84"/>
        <v>2.0020466422963068</v>
      </c>
      <c r="AB156" s="2">
        <f t="shared" si="85"/>
        <v>8.494577065930244</v>
      </c>
      <c r="AC156" s="2">
        <f t="shared" si="86"/>
        <v>6.0482121497042414</v>
      </c>
      <c r="AD156" s="2">
        <f t="shared" si="87"/>
        <v>12.469711214400149</v>
      </c>
      <c r="AE156" s="2">
        <f t="shared" si="88"/>
        <v>14.422022652623838</v>
      </c>
      <c r="AF156" s="2">
        <f t="shared" si="89"/>
        <v>1.5411771904342118</v>
      </c>
      <c r="AG156" s="2">
        <f t="shared" si="90"/>
        <v>3.8841177894530574</v>
      </c>
      <c r="AH156" s="2">
        <f t="shared" si="91"/>
        <v>8.1155696579547083</v>
      </c>
      <c r="AI156" s="2">
        <f t="shared" si="92"/>
        <v>7.5320820091393728</v>
      </c>
      <c r="AJ156" s="2">
        <f t="shared" si="93"/>
        <v>3.133553010640199</v>
      </c>
      <c r="AK156" s="2">
        <f t="shared" si="94"/>
        <v>-0.85633605432484217</v>
      </c>
      <c r="AL156" s="2">
        <f t="shared" si="95"/>
        <v>0.64835951627786415</v>
      </c>
      <c r="AM156" s="2">
        <f t="shared" si="96"/>
        <v>0.50080735520414521</v>
      </c>
      <c r="AN156" s="2">
        <f t="shared" si="97"/>
        <v>3.5420973496568422</v>
      </c>
    </row>
    <row r="157" spans="1:40" x14ac:dyDescent="0.25">
      <c r="A157" s="1">
        <v>41548</v>
      </c>
      <c r="B157" s="2">
        <v>88.881122914429497</v>
      </c>
      <c r="C157" s="2">
        <v>91.63761878177138</v>
      </c>
      <c r="D157" s="2">
        <v>96.847120693274249</v>
      </c>
      <c r="E157" s="2">
        <v>109.34234965651808</v>
      </c>
      <c r="F157" s="2">
        <v>103.90380846066635</v>
      </c>
      <c r="G157" s="2">
        <v>102.17343286650753</v>
      </c>
      <c r="H157" s="2">
        <v>99.931878795592539</v>
      </c>
      <c r="I157" s="2">
        <v>102.10575699508662</v>
      </c>
      <c r="J157" s="2">
        <v>107.97832563777612</v>
      </c>
      <c r="K157" s="2">
        <v>93.9805499180206</v>
      </c>
      <c r="L157" s="2">
        <v>98.096318019027805</v>
      </c>
      <c r="M157" s="2">
        <v>106.48190787489705</v>
      </c>
      <c r="N157" s="2">
        <v>99.834531131940622</v>
      </c>
      <c r="O157" s="2">
        <v>112.05296295670848</v>
      </c>
      <c r="P157" s="2">
        <v>91.516051147438176</v>
      </c>
      <c r="Q157" s="2">
        <v>100.7059599277714</v>
      </c>
      <c r="R157" s="2">
        <v>106.67305733527255</v>
      </c>
      <c r="S157" s="2">
        <v>104.5048291108299</v>
      </c>
      <c r="T157" s="2">
        <v>100.23718726166216</v>
      </c>
      <c r="V157" s="2">
        <f t="shared" si="101"/>
        <v>4.3741357365346261</v>
      </c>
      <c r="W157" s="2">
        <f t="shared" si="98"/>
        <v>-7.5351692374234176</v>
      </c>
      <c r="X157" s="2">
        <f t="shared" si="99"/>
        <v>0.72094583014401792</v>
      </c>
      <c r="Y157" s="2">
        <f t="shared" si="100"/>
        <v>3.503531821104346</v>
      </c>
      <c r="Z157" s="2">
        <f t="shared" si="83"/>
        <v>5.6067703166358314</v>
      </c>
      <c r="AA157" s="2">
        <f t="shared" si="84"/>
        <v>4.09023304564559</v>
      </c>
      <c r="AB157" s="2">
        <f t="shared" si="85"/>
        <v>4.4837749138332299</v>
      </c>
      <c r="AC157" s="2">
        <f t="shared" si="86"/>
        <v>-0.88843226557725075</v>
      </c>
      <c r="AD157" s="2">
        <f t="shared" si="87"/>
        <v>6.0469285278352629</v>
      </c>
      <c r="AE157" s="2">
        <f t="shared" si="88"/>
        <v>-6.1934853778595311E-2</v>
      </c>
      <c r="AF157" s="2">
        <f t="shared" si="89"/>
        <v>1.6746100841174183</v>
      </c>
      <c r="AG157" s="2">
        <f t="shared" si="90"/>
        <v>-1.0839022903542457</v>
      </c>
      <c r="AH157" s="2">
        <f t="shared" si="91"/>
        <v>3.9614096931511256</v>
      </c>
      <c r="AI157" s="2">
        <f t="shared" si="92"/>
        <v>1.7758645734275547</v>
      </c>
      <c r="AJ157" s="2">
        <f t="shared" si="93"/>
        <v>-0.24854484581339875</v>
      </c>
      <c r="AK157" s="2">
        <f t="shared" si="94"/>
        <v>1.3759865102922078</v>
      </c>
      <c r="AL157" s="2">
        <f t="shared" si="95"/>
        <v>0.13972972711688669</v>
      </c>
      <c r="AM157" s="2">
        <f t="shared" si="96"/>
        <v>3.0033443495409671</v>
      </c>
      <c r="AN157" s="2">
        <f t="shared" si="97"/>
        <v>2.8064344331694997</v>
      </c>
    </row>
    <row r="158" spans="1:40" x14ac:dyDescent="0.25">
      <c r="A158" s="1">
        <v>41579</v>
      </c>
      <c r="B158" s="2">
        <v>94.708969640308027</v>
      </c>
      <c r="C158" s="2">
        <v>131.53392607348982</v>
      </c>
      <c r="D158" s="2">
        <v>101.90211067752861</v>
      </c>
      <c r="E158" s="2">
        <v>110.55418186817789</v>
      </c>
      <c r="F158" s="2">
        <v>109.00488580540517</v>
      </c>
      <c r="G158" s="2">
        <v>104.88867283882193</v>
      </c>
      <c r="H158" s="2">
        <v>103.85265672391778</v>
      </c>
      <c r="I158" s="2">
        <v>113.11891992209118</v>
      </c>
      <c r="J158" s="2">
        <v>101.90344617974812</v>
      </c>
      <c r="K158" s="2">
        <v>108.80566855199498</v>
      </c>
      <c r="L158" s="2">
        <v>98.13215129848912</v>
      </c>
      <c r="M158" s="2">
        <v>108.20057358332799</v>
      </c>
      <c r="N158" s="2">
        <v>111.50334180175916</v>
      </c>
      <c r="O158" s="2">
        <v>114.10432392244307</v>
      </c>
      <c r="P158" s="2">
        <v>87.622225222863321</v>
      </c>
      <c r="Q158" s="2">
        <v>106.55870835059436</v>
      </c>
      <c r="R158" s="2">
        <v>101.33446953865204</v>
      </c>
      <c r="S158" s="2">
        <v>104.03172787270489</v>
      </c>
      <c r="T158" s="2">
        <v>103.01590089251815</v>
      </c>
      <c r="V158" s="2">
        <f t="shared" si="101"/>
        <v>4.0852096752252578</v>
      </c>
      <c r="W158" s="2">
        <f t="shared" si="98"/>
        <v>31.487228791740961</v>
      </c>
      <c r="X158" s="2">
        <f t="shared" si="99"/>
        <v>1.5693251142950828</v>
      </c>
      <c r="Y158" s="2">
        <f t="shared" si="100"/>
        <v>7.91402324176984</v>
      </c>
      <c r="Z158" s="2">
        <f t="shared" ref="Z158:AN159" si="102">+F158/F146*100-100</f>
        <v>5.0953479151869061</v>
      </c>
      <c r="AA158" s="2">
        <f t="shared" si="102"/>
        <v>4.1825928419199272</v>
      </c>
      <c r="AB158" s="2">
        <f t="shared" si="102"/>
        <v>3.731812061613013</v>
      </c>
      <c r="AC158" s="2">
        <f t="shared" si="102"/>
        <v>2.7817395271802354</v>
      </c>
      <c r="AD158" s="2">
        <f t="shared" si="102"/>
        <v>1.6568998650603532</v>
      </c>
      <c r="AE158" s="2">
        <f t="shared" si="102"/>
        <v>18.068266690431727</v>
      </c>
      <c r="AF158" s="2">
        <f t="shared" si="102"/>
        <v>2.5871354381998799</v>
      </c>
      <c r="AG158" s="2">
        <f t="shared" si="102"/>
        <v>-2.0473607821754598</v>
      </c>
      <c r="AH158" s="2">
        <f t="shared" si="102"/>
        <v>1.8286160768866466</v>
      </c>
      <c r="AI158" s="2">
        <f t="shared" si="102"/>
        <v>2.6754682118961313</v>
      </c>
      <c r="AJ158" s="2">
        <f t="shared" si="102"/>
        <v>-2.6671443771529511</v>
      </c>
      <c r="AK158" s="2">
        <f t="shared" si="102"/>
        <v>2.567602916652973</v>
      </c>
      <c r="AL158" s="2">
        <f t="shared" si="102"/>
        <v>0.72147513871749425</v>
      </c>
      <c r="AM158" s="2">
        <f t="shared" si="102"/>
        <v>-0.62705099860403379</v>
      </c>
      <c r="AN158" s="2">
        <f t="shared" si="102"/>
        <v>2.8231453431990019</v>
      </c>
    </row>
    <row r="159" spans="1:40" x14ac:dyDescent="0.25">
      <c r="A159" s="1">
        <v>41609</v>
      </c>
      <c r="B159" s="2">
        <v>102.2687913379758</v>
      </c>
      <c r="C159" s="2">
        <v>96.209517392743649</v>
      </c>
      <c r="D159" s="2">
        <v>109.98531126469231</v>
      </c>
      <c r="E159" s="2">
        <v>114.91083727521728</v>
      </c>
      <c r="F159" s="2">
        <v>106.92249444005554</v>
      </c>
      <c r="G159" s="2">
        <v>106.07834525687846</v>
      </c>
      <c r="H159" s="2">
        <v>109.94671869534349</v>
      </c>
      <c r="I159" s="2">
        <v>115.62347406474021</v>
      </c>
      <c r="J159" s="2">
        <v>118.74797353906507</v>
      </c>
      <c r="K159" s="2">
        <v>102.15271242578801</v>
      </c>
      <c r="L159" s="2">
        <v>98.844066718404818</v>
      </c>
      <c r="M159" s="2">
        <v>115.55310861347353</v>
      </c>
      <c r="N159" s="2">
        <v>116.55625548571528</v>
      </c>
      <c r="O159" s="2">
        <v>115.40689368537009</v>
      </c>
      <c r="P159" s="2">
        <v>96.165294769807474</v>
      </c>
      <c r="Q159" s="2">
        <v>115.20774672343303</v>
      </c>
      <c r="R159" s="2">
        <v>97.177819337409389</v>
      </c>
      <c r="S159" s="2">
        <v>102.58196059268508</v>
      </c>
      <c r="T159" s="2">
        <v>107.04023132030972</v>
      </c>
      <c r="V159" s="2">
        <f t="shared" si="101"/>
        <v>1.8109789178667057</v>
      </c>
      <c r="W159" s="2">
        <f>+C159/C147*100-100</f>
        <v>6.6124154404500786</v>
      </c>
      <c r="X159" s="2">
        <f>+D159/D147*100-100</f>
        <v>3.4299191510880576</v>
      </c>
      <c r="Y159" s="2">
        <f>+E159/E147*100-100</f>
        <v>6.8675114319830328</v>
      </c>
      <c r="Z159" s="2">
        <f t="shared" si="102"/>
        <v>3.9394302523150486</v>
      </c>
      <c r="AA159" s="2">
        <f t="shared" si="102"/>
        <v>1.8054926374547762</v>
      </c>
      <c r="AB159" s="2">
        <f t="shared" si="102"/>
        <v>0.76156349320844186</v>
      </c>
      <c r="AC159" s="2">
        <f t="shared" si="102"/>
        <v>8.3802190517416477</v>
      </c>
      <c r="AD159" s="2">
        <f t="shared" si="102"/>
        <v>0.59510137480502578</v>
      </c>
      <c r="AE159" s="2">
        <f t="shared" si="102"/>
        <v>4.5313936205765089</v>
      </c>
      <c r="AF159" s="2">
        <f t="shared" si="102"/>
        <v>3.8541752204132536</v>
      </c>
      <c r="AG159" s="2">
        <f t="shared" si="102"/>
        <v>-2.4374919140991551</v>
      </c>
      <c r="AH159" s="2">
        <f t="shared" si="102"/>
        <v>-1.3937690930752638</v>
      </c>
      <c r="AI159" s="2">
        <f t="shared" si="102"/>
        <v>7.6895739391542577</v>
      </c>
      <c r="AJ159" s="2">
        <f t="shared" si="102"/>
        <v>11.505943373795418</v>
      </c>
      <c r="AK159" s="2">
        <f t="shared" si="102"/>
        <v>-2.1124211264858417</v>
      </c>
      <c r="AL159" s="2">
        <f t="shared" si="102"/>
        <v>2.281888024105001</v>
      </c>
      <c r="AM159" s="2">
        <f t="shared" si="102"/>
        <v>0.76659539111305719</v>
      </c>
      <c r="AN159" s="2">
        <f t="shared" si="102"/>
        <v>2.7903315661292396</v>
      </c>
    </row>
  </sheetData>
  <mergeCells count="4">
    <mergeCell ref="BL1:CD1"/>
    <mergeCell ref="B1:T1"/>
    <mergeCell ref="V1:AN1"/>
    <mergeCell ref="AR1:BJ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tabColor theme="3"/>
    <pageSetUpPr fitToPage="1"/>
  </sheetPr>
  <dimension ref="A1:E779"/>
  <sheetViews>
    <sheetView showGridLines="0" zoomScaleNormal="100" workbookViewId="0"/>
  </sheetViews>
  <sheetFormatPr baseColWidth="10" defaultColWidth="0" defaultRowHeight="12.75" customHeight="1" zeroHeight="1" x14ac:dyDescent="0.2"/>
  <cols>
    <col min="1" max="1" width="4.7109375" style="11" customWidth="1"/>
    <col min="2" max="2" width="10.5703125" style="15" bestFit="1" customWidth="1"/>
    <col min="3" max="3" width="131.28515625" style="13" customWidth="1"/>
    <col min="4" max="4" width="4.7109375" style="12" customWidth="1"/>
    <col min="5" max="16384" width="11.42578125" style="14" hidden="1"/>
  </cols>
  <sheetData>
    <row r="1" spans="1:5" ht="12.75" customHeight="1" x14ac:dyDescent="0.2">
      <c r="B1" s="12"/>
    </row>
    <row r="2" spans="1:5" ht="12.75" customHeight="1" x14ac:dyDescent="0.2"/>
    <row r="3" spans="1:5" ht="12.75" customHeight="1" x14ac:dyDescent="0.2"/>
    <row r="4" spans="1:5" ht="12.75" customHeight="1" x14ac:dyDescent="0.2"/>
    <row r="5" spans="1:5" ht="12.75" customHeight="1" x14ac:dyDescent="0.2">
      <c r="A5" s="16"/>
      <c r="B5" s="16"/>
      <c r="C5" s="16"/>
    </row>
    <row r="6" spans="1:5" ht="12.75" customHeight="1" x14ac:dyDescent="0.2">
      <c r="A6" s="16"/>
      <c r="B6" s="16"/>
      <c r="C6" s="16"/>
      <c r="E6" s="17"/>
    </row>
    <row r="7" spans="1:5" ht="12.75" customHeight="1" x14ac:dyDescent="0.2">
      <c r="A7" s="16"/>
      <c r="B7" s="16"/>
      <c r="C7" s="16"/>
    </row>
    <row r="8" spans="1:5" ht="12.75" customHeight="1" x14ac:dyDescent="0.2">
      <c r="A8" s="16"/>
      <c r="B8" s="16"/>
      <c r="C8" s="16"/>
    </row>
    <row r="9" spans="1:5" ht="12.75" customHeight="1" x14ac:dyDescent="0.2">
      <c r="A9" s="16"/>
      <c r="B9" s="16"/>
      <c r="C9" s="16"/>
    </row>
    <row r="10" spans="1:5" ht="12.75" customHeight="1" x14ac:dyDescent="0.2">
      <c r="A10" s="16"/>
      <c r="B10" s="16"/>
      <c r="C10" s="16"/>
    </row>
    <row r="11" spans="1:5" ht="12.75" customHeight="1" x14ac:dyDescent="0.2">
      <c r="A11" s="16"/>
      <c r="B11" s="16"/>
      <c r="C11" s="16"/>
    </row>
    <row r="12" spans="1:5" ht="12.75" customHeight="1" x14ac:dyDescent="0.2">
      <c r="A12" s="16"/>
      <c r="B12" s="16"/>
      <c r="C12" s="16"/>
    </row>
    <row r="13" spans="1:5" s="18" customFormat="1" ht="29.25" customHeight="1" x14ac:dyDescent="0.25">
      <c r="B13" s="58" t="s">
        <v>35</v>
      </c>
      <c r="C13" s="59"/>
      <c r="D13" s="19"/>
    </row>
    <row r="14" spans="1:5" s="20" customFormat="1" ht="20.100000000000001" customHeight="1" x14ac:dyDescent="0.25">
      <c r="B14" s="60" t="s">
        <v>47</v>
      </c>
      <c r="C14" s="61"/>
      <c r="D14" s="21"/>
    </row>
    <row r="15" spans="1:5" s="22" customFormat="1" ht="20.100000000000001" customHeight="1" x14ac:dyDescent="0.25">
      <c r="B15" s="62" t="s">
        <v>32</v>
      </c>
      <c r="C15" s="63"/>
      <c r="D15" s="23"/>
    </row>
    <row r="16" spans="1:5" s="11" customFormat="1" ht="6.75" customHeight="1" x14ac:dyDescent="0.2">
      <c r="B16" s="24"/>
      <c r="C16" s="25"/>
      <c r="D16" s="12"/>
    </row>
    <row r="17" spans="1:4" s="13" customFormat="1" ht="15.75" customHeight="1" x14ac:dyDescent="0.2">
      <c r="A17" s="26"/>
      <c r="B17" s="42" t="s">
        <v>33</v>
      </c>
      <c r="C17" s="30" t="s">
        <v>45</v>
      </c>
      <c r="D17" s="12"/>
    </row>
    <row r="18" spans="1:4" s="13" customFormat="1" ht="15.75" customHeight="1" x14ac:dyDescent="0.2">
      <c r="A18" s="26"/>
      <c r="B18" s="42" t="s">
        <v>34</v>
      </c>
      <c r="C18" s="30" t="s">
        <v>46</v>
      </c>
      <c r="D18" s="12"/>
    </row>
    <row r="19" spans="1:4" s="13" customFormat="1" ht="6" customHeight="1" x14ac:dyDescent="0.2">
      <c r="A19" s="26"/>
      <c r="B19" s="27"/>
      <c r="C19" s="28"/>
      <c r="D19" s="12"/>
    </row>
    <row r="20" spans="1:4" s="11" customFormat="1" x14ac:dyDescent="0.2">
      <c r="B20" s="48" t="s">
        <v>43</v>
      </c>
      <c r="C20" s="13"/>
      <c r="D20" s="12"/>
    </row>
    <row r="21" spans="1:4" hidden="1" x14ac:dyDescent="0.2"/>
    <row r="22" spans="1:4" hidden="1" x14ac:dyDescent="0.2"/>
    <row r="23" spans="1:4" hidden="1" x14ac:dyDescent="0.2"/>
    <row r="24" spans="1:4" s="15" customFormat="1" hidden="1" x14ac:dyDescent="0.25">
      <c r="D24" s="12"/>
    </row>
    <row r="25" spans="1:4" s="15" customFormat="1" hidden="1" x14ac:dyDescent="0.25">
      <c r="D25" s="12"/>
    </row>
    <row r="26" spans="1:4" s="15" customFormat="1" hidden="1" x14ac:dyDescent="0.25">
      <c r="D26" s="12"/>
    </row>
    <row r="27" spans="1:4" s="15" customFormat="1" hidden="1" x14ac:dyDescent="0.25">
      <c r="D27" s="12"/>
    </row>
    <row r="28" spans="1:4" s="15" customFormat="1" hidden="1" x14ac:dyDescent="0.25">
      <c r="D28" s="12"/>
    </row>
    <row r="29" spans="1:4" s="15" customFormat="1" hidden="1" x14ac:dyDescent="0.25">
      <c r="D29" s="12"/>
    </row>
    <row r="30" spans="1:4" s="15" customFormat="1" hidden="1" x14ac:dyDescent="0.25">
      <c r="D30" s="12"/>
    </row>
    <row r="31" spans="1:4" s="15" customFormat="1" hidden="1" x14ac:dyDescent="0.25">
      <c r="D31" s="12"/>
    </row>
    <row r="32" spans="1:4" s="15" customFormat="1" hidden="1" x14ac:dyDescent="0.25">
      <c r="D32" s="12"/>
    </row>
    <row r="33" spans="4:4" s="15" customFormat="1" hidden="1" x14ac:dyDescent="0.25">
      <c r="D33" s="12"/>
    </row>
    <row r="34" spans="4:4" s="15" customFormat="1" hidden="1" x14ac:dyDescent="0.25">
      <c r="D34" s="12"/>
    </row>
    <row r="35" spans="4:4" s="15" customFormat="1" hidden="1" x14ac:dyDescent="0.25">
      <c r="D35" s="12"/>
    </row>
    <row r="36" spans="4:4" s="15" customFormat="1" hidden="1" x14ac:dyDescent="0.25">
      <c r="D36" s="12"/>
    </row>
    <row r="37" spans="4:4" s="15" customFormat="1" hidden="1" x14ac:dyDescent="0.25">
      <c r="D37" s="12"/>
    </row>
    <row r="38" spans="4:4" s="15" customFormat="1" hidden="1" x14ac:dyDescent="0.25">
      <c r="D38" s="12"/>
    </row>
    <row r="39" spans="4:4" s="15" customFormat="1" hidden="1" x14ac:dyDescent="0.25">
      <c r="D39" s="12"/>
    </row>
    <row r="40" spans="4:4" s="15" customFormat="1" hidden="1" x14ac:dyDescent="0.25">
      <c r="D40" s="12"/>
    </row>
    <row r="41" spans="4:4" s="15" customFormat="1" hidden="1" x14ac:dyDescent="0.25">
      <c r="D41" s="12"/>
    </row>
    <row r="42" spans="4:4" s="15" customFormat="1" hidden="1" x14ac:dyDescent="0.25">
      <c r="D42" s="12"/>
    </row>
    <row r="43" spans="4:4" s="15" customFormat="1" hidden="1" x14ac:dyDescent="0.25">
      <c r="D43" s="12"/>
    </row>
    <row r="44" spans="4:4" s="15" customFormat="1" hidden="1" x14ac:dyDescent="0.25">
      <c r="D44" s="12"/>
    </row>
    <row r="45" spans="4:4" s="15" customFormat="1" hidden="1" x14ac:dyDescent="0.25">
      <c r="D45" s="12"/>
    </row>
    <row r="46" spans="4:4" s="15" customFormat="1" hidden="1" x14ac:dyDescent="0.25">
      <c r="D46" s="12"/>
    </row>
    <row r="47" spans="4:4" s="15" customFormat="1" hidden="1" x14ac:dyDescent="0.25">
      <c r="D47" s="12"/>
    </row>
    <row r="48" spans="4:4" s="15" customFormat="1" hidden="1" x14ac:dyDescent="0.25">
      <c r="D48" s="12"/>
    </row>
    <row r="49" spans="4:4" s="15" customFormat="1" hidden="1" x14ac:dyDescent="0.25">
      <c r="D49" s="12"/>
    </row>
    <row r="50" spans="4:4" s="15" customFormat="1" hidden="1" x14ac:dyDescent="0.25">
      <c r="D50" s="12"/>
    </row>
    <row r="51" spans="4:4" s="15" customFormat="1" hidden="1" x14ac:dyDescent="0.25">
      <c r="D51" s="12"/>
    </row>
    <row r="52" spans="4:4" s="15" customFormat="1" hidden="1" x14ac:dyDescent="0.25">
      <c r="D52" s="12"/>
    </row>
    <row r="53" spans="4:4" s="15" customFormat="1" hidden="1" x14ac:dyDescent="0.25">
      <c r="D53" s="12"/>
    </row>
    <row r="54" spans="4:4" s="15" customFormat="1" hidden="1" x14ac:dyDescent="0.25">
      <c r="D54" s="12"/>
    </row>
    <row r="55" spans="4:4" s="15" customFormat="1" hidden="1" x14ac:dyDescent="0.25">
      <c r="D55" s="12"/>
    </row>
    <row r="56" spans="4:4" s="15" customFormat="1" hidden="1" x14ac:dyDescent="0.25">
      <c r="D56" s="12"/>
    </row>
    <row r="57" spans="4:4" s="15" customFormat="1" hidden="1" x14ac:dyDescent="0.25">
      <c r="D57" s="12"/>
    </row>
    <row r="58" spans="4:4" s="15" customFormat="1" hidden="1" x14ac:dyDescent="0.25">
      <c r="D58" s="12"/>
    </row>
    <row r="59" spans="4:4" s="15" customFormat="1" hidden="1" x14ac:dyDescent="0.25">
      <c r="D59" s="12"/>
    </row>
    <row r="60" spans="4:4" s="15" customFormat="1" hidden="1" x14ac:dyDescent="0.25">
      <c r="D60" s="12"/>
    </row>
    <row r="61" spans="4:4" s="15" customFormat="1" hidden="1" x14ac:dyDescent="0.25">
      <c r="D61" s="12"/>
    </row>
    <row r="62" spans="4:4" s="15" customFormat="1" hidden="1" x14ac:dyDescent="0.25">
      <c r="D62" s="12"/>
    </row>
    <row r="63" spans="4:4" s="15" customFormat="1" hidden="1" x14ac:dyDescent="0.25">
      <c r="D63" s="12"/>
    </row>
    <row r="64" spans="4:4" s="15" customFormat="1" hidden="1" x14ac:dyDescent="0.25">
      <c r="D64" s="12"/>
    </row>
    <row r="65" spans="4:4" s="15" customFormat="1" hidden="1" x14ac:dyDescent="0.25">
      <c r="D65" s="12"/>
    </row>
    <row r="66" spans="4:4" s="15" customFormat="1" hidden="1" x14ac:dyDescent="0.25">
      <c r="D66" s="12"/>
    </row>
    <row r="67" spans="4:4" s="15" customFormat="1" hidden="1" x14ac:dyDescent="0.25">
      <c r="D67" s="12"/>
    </row>
    <row r="68" spans="4:4" s="15" customFormat="1" hidden="1" x14ac:dyDescent="0.25">
      <c r="D68" s="12"/>
    </row>
    <row r="69" spans="4:4" s="15" customFormat="1" hidden="1" x14ac:dyDescent="0.25">
      <c r="D69" s="12"/>
    </row>
    <row r="70" spans="4:4" s="15" customFormat="1" hidden="1" x14ac:dyDescent="0.25">
      <c r="D70" s="12"/>
    </row>
    <row r="71" spans="4:4" s="15" customFormat="1" hidden="1" x14ac:dyDescent="0.25">
      <c r="D71" s="12"/>
    </row>
    <row r="72" spans="4:4" s="15" customFormat="1" hidden="1" x14ac:dyDescent="0.25">
      <c r="D72" s="12"/>
    </row>
    <row r="73" spans="4:4" s="15" customFormat="1" hidden="1" x14ac:dyDescent="0.25">
      <c r="D73" s="12"/>
    </row>
    <row r="74" spans="4:4" s="15" customFormat="1" hidden="1" x14ac:dyDescent="0.25">
      <c r="D74" s="12"/>
    </row>
    <row r="75" spans="4:4" s="15" customFormat="1" hidden="1" x14ac:dyDescent="0.25">
      <c r="D75" s="12"/>
    </row>
    <row r="76" spans="4:4" s="15" customFormat="1" hidden="1" x14ac:dyDescent="0.25">
      <c r="D76" s="12"/>
    </row>
    <row r="77" spans="4:4" s="15" customFormat="1" hidden="1" x14ac:dyDescent="0.25">
      <c r="D77" s="12"/>
    </row>
    <row r="78" spans="4:4" s="15" customFormat="1" hidden="1" x14ac:dyDescent="0.25">
      <c r="D78" s="12"/>
    </row>
    <row r="79" spans="4:4" s="15" customFormat="1" hidden="1" x14ac:dyDescent="0.25">
      <c r="D79" s="12"/>
    </row>
    <row r="80" spans="4:4" s="15" customFormat="1" hidden="1" x14ac:dyDescent="0.25">
      <c r="D80" s="12"/>
    </row>
    <row r="81" spans="4:4" s="15" customFormat="1" hidden="1" x14ac:dyDescent="0.25">
      <c r="D81" s="12"/>
    </row>
    <row r="82" spans="4:4" s="15" customFormat="1" hidden="1" x14ac:dyDescent="0.25">
      <c r="D82" s="12"/>
    </row>
    <row r="83" spans="4:4" s="15" customFormat="1" hidden="1" x14ac:dyDescent="0.25">
      <c r="D83" s="12"/>
    </row>
    <row r="84" spans="4:4" s="15" customFormat="1" hidden="1" x14ac:dyDescent="0.25">
      <c r="D84" s="12"/>
    </row>
    <row r="85" spans="4:4" s="15" customFormat="1" hidden="1" x14ac:dyDescent="0.25">
      <c r="D85" s="12"/>
    </row>
    <row r="86" spans="4:4" s="15" customFormat="1" hidden="1" x14ac:dyDescent="0.25">
      <c r="D86" s="12"/>
    </row>
    <row r="87" spans="4:4" s="15" customFormat="1" hidden="1" x14ac:dyDescent="0.25">
      <c r="D87" s="12"/>
    </row>
    <row r="88" spans="4:4" s="15" customFormat="1" hidden="1" x14ac:dyDescent="0.25">
      <c r="D88" s="12"/>
    </row>
    <row r="89" spans="4:4" s="15" customFormat="1" hidden="1" x14ac:dyDescent="0.25">
      <c r="D89" s="12"/>
    </row>
    <row r="90" spans="4:4" s="15" customFormat="1" hidden="1" x14ac:dyDescent="0.25">
      <c r="D90" s="12"/>
    </row>
    <row r="91" spans="4:4" s="15" customFormat="1" hidden="1" x14ac:dyDescent="0.25">
      <c r="D91" s="12"/>
    </row>
    <row r="92" spans="4:4" s="15" customFormat="1" hidden="1" x14ac:dyDescent="0.25">
      <c r="D92" s="12"/>
    </row>
    <row r="93" spans="4:4" s="15" customFormat="1" hidden="1" x14ac:dyDescent="0.25">
      <c r="D93" s="12"/>
    </row>
    <row r="94" spans="4:4" s="15" customFormat="1" hidden="1" x14ac:dyDescent="0.25">
      <c r="D94" s="12"/>
    </row>
    <row r="95" spans="4:4" s="15" customFormat="1" hidden="1" x14ac:dyDescent="0.25">
      <c r="D95" s="12"/>
    </row>
    <row r="96" spans="4:4" s="15" customFormat="1" hidden="1" x14ac:dyDescent="0.25">
      <c r="D96" s="12"/>
    </row>
    <row r="97" spans="4:4" s="15" customFormat="1" hidden="1" x14ac:dyDescent="0.25">
      <c r="D97" s="12"/>
    </row>
    <row r="98" spans="4:4" s="15" customFormat="1" hidden="1" x14ac:dyDescent="0.25">
      <c r="D98" s="12"/>
    </row>
    <row r="99" spans="4:4" s="15" customFormat="1" hidden="1" x14ac:dyDescent="0.25">
      <c r="D99" s="12"/>
    </row>
    <row r="100" spans="4:4" s="15" customFormat="1" hidden="1" x14ac:dyDescent="0.25">
      <c r="D100" s="12"/>
    </row>
    <row r="101" spans="4:4" s="15" customFormat="1" hidden="1" x14ac:dyDescent="0.25">
      <c r="D101" s="12"/>
    </row>
    <row r="102" spans="4:4" s="15" customFormat="1" hidden="1" x14ac:dyDescent="0.25">
      <c r="D102" s="12"/>
    </row>
    <row r="103" spans="4:4" s="15" customFormat="1" hidden="1" x14ac:dyDescent="0.25">
      <c r="D103" s="12"/>
    </row>
    <row r="104" spans="4:4" s="15" customFormat="1" hidden="1" x14ac:dyDescent="0.25">
      <c r="D104" s="12"/>
    </row>
    <row r="105" spans="4:4" s="15" customFormat="1" hidden="1" x14ac:dyDescent="0.25">
      <c r="D105" s="12"/>
    </row>
    <row r="106" spans="4:4" s="15" customFormat="1" hidden="1" x14ac:dyDescent="0.25">
      <c r="D106" s="12"/>
    </row>
    <row r="107" spans="4:4" s="15" customFormat="1" hidden="1" x14ac:dyDescent="0.25">
      <c r="D107" s="12"/>
    </row>
    <row r="108" spans="4:4" s="15" customFormat="1" hidden="1" x14ac:dyDescent="0.25">
      <c r="D108" s="12"/>
    </row>
    <row r="109" spans="4:4" s="15" customFormat="1" hidden="1" x14ac:dyDescent="0.25">
      <c r="D109" s="12"/>
    </row>
    <row r="110" spans="4:4" s="15" customFormat="1" hidden="1" x14ac:dyDescent="0.25">
      <c r="D110" s="12"/>
    </row>
    <row r="111" spans="4:4" s="15" customFormat="1" hidden="1" x14ac:dyDescent="0.25">
      <c r="D111" s="12"/>
    </row>
    <row r="112" spans="4:4" s="15" customFormat="1" hidden="1" x14ac:dyDescent="0.25">
      <c r="D112" s="12"/>
    </row>
    <row r="113" spans="4:4" s="15" customFormat="1" hidden="1" x14ac:dyDescent="0.25">
      <c r="D113" s="12"/>
    </row>
    <row r="114" spans="4:4" s="15" customFormat="1" hidden="1" x14ac:dyDescent="0.25">
      <c r="D114" s="12"/>
    </row>
    <row r="115" spans="4:4" s="15" customFormat="1" hidden="1" x14ac:dyDescent="0.25">
      <c r="D115" s="12"/>
    </row>
    <row r="116" spans="4:4" s="15" customFormat="1" hidden="1" x14ac:dyDescent="0.25">
      <c r="D116" s="12"/>
    </row>
    <row r="117" spans="4:4" s="15" customFormat="1" hidden="1" x14ac:dyDescent="0.25">
      <c r="D117" s="12"/>
    </row>
    <row r="118" spans="4:4" s="15" customFormat="1" hidden="1" x14ac:dyDescent="0.25">
      <c r="D118" s="12"/>
    </row>
    <row r="119" spans="4:4" s="15" customFormat="1" hidden="1" x14ac:dyDescent="0.25">
      <c r="D119" s="12"/>
    </row>
    <row r="120" spans="4:4" s="15" customFormat="1" hidden="1" x14ac:dyDescent="0.25">
      <c r="D120" s="12"/>
    </row>
    <row r="121" spans="4:4" s="15" customFormat="1" hidden="1" x14ac:dyDescent="0.25">
      <c r="D121" s="12"/>
    </row>
    <row r="122" spans="4:4" s="15" customFormat="1" hidden="1" x14ac:dyDescent="0.25">
      <c r="D122" s="12"/>
    </row>
    <row r="123" spans="4:4" s="15" customFormat="1" hidden="1" x14ac:dyDescent="0.25">
      <c r="D123" s="12"/>
    </row>
    <row r="124" spans="4:4" s="15" customFormat="1" hidden="1" x14ac:dyDescent="0.25">
      <c r="D124" s="12"/>
    </row>
    <row r="125" spans="4:4" s="15" customFormat="1" hidden="1" x14ac:dyDescent="0.25">
      <c r="D125" s="12"/>
    </row>
    <row r="126" spans="4:4" s="15" customFormat="1" hidden="1" x14ac:dyDescent="0.25">
      <c r="D126" s="12"/>
    </row>
    <row r="127" spans="4:4" s="15" customFormat="1" hidden="1" x14ac:dyDescent="0.25">
      <c r="D127" s="12"/>
    </row>
    <row r="128" spans="4:4" s="15" customFormat="1" hidden="1" x14ac:dyDescent="0.25">
      <c r="D128" s="12"/>
    </row>
    <row r="129" spans="4:4" s="15" customFormat="1" hidden="1" x14ac:dyDescent="0.25">
      <c r="D129" s="12"/>
    </row>
    <row r="130" spans="4:4" s="15" customFormat="1" hidden="1" x14ac:dyDescent="0.25">
      <c r="D130" s="12"/>
    </row>
    <row r="131" spans="4:4" s="15" customFormat="1" hidden="1" x14ac:dyDescent="0.25">
      <c r="D131" s="12"/>
    </row>
    <row r="132" spans="4:4" s="15" customFormat="1" hidden="1" x14ac:dyDescent="0.25">
      <c r="D132" s="12"/>
    </row>
    <row r="133" spans="4:4" s="15" customFormat="1" hidden="1" x14ac:dyDescent="0.25">
      <c r="D133" s="12"/>
    </row>
    <row r="134" spans="4:4" s="15" customFormat="1" hidden="1" x14ac:dyDescent="0.25">
      <c r="D134" s="12"/>
    </row>
    <row r="135" spans="4:4" s="15" customFormat="1" hidden="1" x14ac:dyDescent="0.25">
      <c r="D135" s="12"/>
    </row>
    <row r="136" spans="4:4" s="15" customFormat="1" hidden="1" x14ac:dyDescent="0.25">
      <c r="D136" s="12"/>
    </row>
    <row r="137" spans="4:4" s="15" customFormat="1" hidden="1" x14ac:dyDescent="0.25">
      <c r="D137" s="12"/>
    </row>
    <row r="138" spans="4:4" s="15" customFormat="1" hidden="1" x14ac:dyDescent="0.25">
      <c r="D138" s="12"/>
    </row>
    <row r="139" spans="4:4" s="15" customFormat="1" hidden="1" x14ac:dyDescent="0.25">
      <c r="D139" s="12"/>
    </row>
    <row r="140" spans="4:4" s="15" customFormat="1" hidden="1" x14ac:dyDescent="0.25">
      <c r="D140" s="12"/>
    </row>
    <row r="141" spans="4:4" s="15" customFormat="1" hidden="1" x14ac:dyDescent="0.25">
      <c r="D141" s="12"/>
    </row>
    <row r="142" spans="4:4" s="15" customFormat="1" hidden="1" x14ac:dyDescent="0.25">
      <c r="D142" s="12"/>
    </row>
    <row r="143" spans="4:4" s="15" customFormat="1" hidden="1" x14ac:dyDescent="0.25">
      <c r="D143" s="12"/>
    </row>
    <row r="144" spans="4:4" s="15" customFormat="1" hidden="1" x14ac:dyDescent="0.25">
      <c r="D144" s="12"/>
    </row>
    <row r="145" spans="4:4" s="15" customFormat="1" hidden="1" x14ac:dyDescent="0.25">
      <c r="D145" s="12"/>
    </row>
    <row r="146" spans="4:4" s="15" customFormat="1" hidden="1" x14ac:dyDescent="0.25">
      <c r="D146" s="12"/>
    </row>
    <row r="147" spans="4:4" s="15" customFormat="1" hidden="1" x14ac:dyDescent="0.25">
      <c r="D147" s="12"/>
    </row>
    <row r="148" spans="4:4" s="15" customFormat="1" hidden="1" x14ac:dyDescent="0.25">
      <c r="D148" s="12"/>
    </row>
    <row r="149" spans="4:4" s="15" customFormat="1" hidden="1" x14ac:dyDescent="0.25">
      <c r="D149" s="12"/>
    </row>
    <row r="150" spans="4:4" s="15" customFormat="1" hidden="1" x14ac:dyDescent="0.25">
      <c r="D150" s="12"/>
    </row>
    <row r="151" spans="4:4" s="15" customFormat="1" hidden="1" x14ac:dyDescent="0.25">
      <c r="D151" s="12"/>
    </row>
    <row r="152" spans="4:4" s="15" customFormat="1" hidden="1" x14ac:dyDescent="0.25">
      <c r="D152" s="12"/>
    </row>
    <row r="153" spans="4:4" s="15" customFormat="1" hidden="1" x14ac:dyDescent="0.25">
      <c r="D153" s="12"/>
    </row>
    <row r="154" spans="4:4" s="15" customFormat="1" hidden="1" x14ac:dyDescent="0.25">
      <c r="D154" s="12"/>
    </row>
    <row r="155" spans="4:4" s="15" customFormat="1" hidden="1" x14ac:dyDescent="0.25">
      <c r="D155" s="12"/>
    </row>
    <row r="156" spans="4:4" s="15" customFormat="1" hidden="1" x14ac:dyDescent="0.25">
      <c r="D156" s="12"/>
    </row>
    <row r="157" spans="4:4" s="15" customFormat="1" hidden="1" x14ac:dyDescent="0.25">
      <c r="D157" s="12"/>
    </row>
    <row r="158" spans="4:4" s="15" customFormat="1" hidden="1" x14ac:dyDescent="0.25">
      <c r="D158" s="12"/>
    </row>
    <row r="159" spans="4:4" s="15" customFormat="1" hidden="1" x14ac:dyDescent="0.25">
      <c r="D159" s="12"/>
    </row>
    <row r="160" spans="4:4" s="15" customFormat="1" hidden="1" x14ac:dyDescent="0.25">
      <c r="D160" s="12"/>
    </row>
    <row r="161" spans="4:4" s="15" customFormat="1" hidden="1" x14ac:dyDescent="0.25">
      <c r="D161" s="12"/>
    </row>
    <row r="162" spans="4:4" s="15" customFormat="1" hidden="1" x14ac:dyDescent="0.25">
      <c r="D162" s="12"/>
    </row>
    <row r="163" spans="4:4" s="15" customFormat="1" hidden="1" x14ac:dyDescent="0.25">
      <c r="D163" s="12"/>
    </row>
    <row r="164" spans="4:4" s="15" customFormat="1" hidden="1" x14ac:dyDescent="0.25">
      <c r="D164" s="12"/>
    </row>
    <row r="165" spans="4:4" s="15" customFormat="1" hidden="1" x14ac:dyDescent="0.25">
      <c r="D165" s="12"/>
    </row>
    <row r="166" spans="4:4" s="15" customFormat="1" hidden="1" x14ac:dyDescent="0.25">
      <c r="D166" s="12"/>
    </row>
    <row r="167" spans="4:4" s="15" customFormat="1" hidden="1" x14ac:dyDescent="0.25">
      <c r="D167" s="12"/>
    </row>
    <row r="168" spans="4:4" s="15" customFormat="1" hidden="1" x14ac:dyDescent="0.25">
      <c r="D168" s="12"/>
    </row>
    <row r="169" spans="4:4" s="15" customFormat="1" hidden="1" x14ac:dyDescent="0.25">
      <c r="D169" s="12"/>
    </row>
    <row r="170" spans="4:4" s="15" customFormat="1" hidden="1" x14ac:dyDescent="0.25">
      <c r="D170" s="12"/>
    </row>
    <row r="171" spans="4:4" s="15" customFormat="1" hidden="1" x14ac:dyDescent="0.25">
      <c r="D171" s="12"/>
    </row>
    <row r="172" spans="4:4" s="15" customFormat="1" hidden="1" x14ac:dyDescent="0.25">
      <c r="D172" s="12"/>
    </row>
    <row r="173" spans="4:4" s="15" customFormat="1" hidden="1" x14ac:dyDescent="0.25">
      <c r="D173" s="12"/>
    </row>
    <row r="174" spans="4:4" s="15" customFormat="1" hidden="1" x14ac:dyDescent="0.25">
      <c r="D174" s="12"/>
    </row>
    <row r="175" spans="4:4" s="15" customFormat="1" hidden="1" x14ac:dyDescent="0.25">
      <c r="D175" s="12"/>
    </row>
    <row r="176" spans="4:4" s="15" customFormat="1" hidden="1" x14ac:dyDescent="0.25">
      <c r="D176" s="12"/>
    </row>
    <row r="177" spans="4:4" s="15" customFormat="1" hidden="1" x14ac:dyDescent="0.25">
      <c r="D177" s="12"/>
    </row>
    <row r="178" spans="4:4" s="15" customFormat="1" hidden="1" x14ac:dyDescent="0.25">
      <c r="D178" s="12"/>
    </row>
    <row r="179" spans="4:4" s="15" customFormat="1" hidden="1" x14ac:dyDescent="0.25">
      <c r="D179" s="12"/>
    </row>
    <row r="180" spans="4:4" s="15" customFormat="1" hidden="1" x14ac:dyDescent="0.25">
      <c r="D180" s="12"/>
    </row>
    <row r="181" spans="4:4" s="15" customFormat="1" hidden="1" x14ac:dyDescent="0.25">
      <c r="D181" s="12"/>
    </row>
    <row r="182" spans="4:4" s="15" customFormat="1" hidden="1" x14ac:dyDescent="0.25">
      <c r="D182" s="12"/>
    </row>
    <row r="183" spans="4:4" s="15" customFormat="1" hidden="1" x14ac:dyDescent="0.25">
      <c r="D183" s="12"/>
    </row>
    <row r="184" spans="4:4" s="15" customFormat="1" hidden="1" x14ac:dyDescent="0.25">
      <c r="D184" s="12"/>
    </row>
    <row r="185" spans="4:4" s="15" customFormat="1" hidden="1" x14ac:dyDescent="0.25">
      <c r="D185" s="12"/>
    </row>
    <row r="186" spans="4:4" s="15" customFormat="1" hidden="1" x14ac:dyDescent="0.25">
      <c r="D186" s="12"/>
    </row>
    <row r="187" spans="4:4" s="15" customFormat="1" hidden="1" x14ac:dyDescent="0.25">
      <c r="D187" s="12"/>
    </row>
    <row r="188" spans="4:4" s="15" customFormat="1" hidden="1" x14ac:dyDescent="0.25">
      <c r="D188" s="12"/>
    </row>
    <row r="189" spans="4:4" s="15" customFormat="1" hidden="1" x14ac:dyDescent="0.25">
      <c r="D189" s="12"/>
    </row>
    <row r="190" spans="4:4" s="15" customFormat="1" hidden="1" x14ac:dyDescent="0.25">
      <c r="D190" s="12"/>
    </row>
    <row r="191" spans="4:4" s="15" customFormat="1" hidden="1" x14ac:dyDescent="0.25">
      <c r="D191" s="12"/>
    </row>
    <row r="192" spans="4:4" s="15" customFormat="1" hidden="1" x14ac:dyDescent="0.25">
      <c r="D192" s="12"/>
    </row>
    <row r="193" spans="4:4" s="15" customFormat="1" hidden="1" x14ac:dyDescent="0.25">
      <c r="D193" s="12"/>
    </row>
    <row r="194" spans="4:4" s="15" customFormat="1" hidden="1" x14ac:dyDescent="0.25">
      <c r="D194" s="12"/>
    </row>
    <row r="195" spans="4:4" s="15" customFormat="1" hidden="1" x14ac:dyDescent="0.25">
      <c r="D195" s="12"/>
    </row>
    <row r="196" spans="4:4" s="15" customFormat="1" hidden="1" x14ac:dyDescent="0.25">
      <c r="D196" s="12"/>
    </row>
    <row r="197" spans="4:4" s="15" customFormat="1" hidden="1" x14ac:dyDescent="0.25">
      <c r="D197" s="12"/>
    </row>
    <row r="198" spans="4:4" s="15" customFormat="1" hidden="1" x14ac:dyDescent="0.25">
      <c r="D198" s="12"/>
    </row>
    <row r="199" spans="4:4" s="15" customFormat="1" hidden="1" x14ac:dyDescent="0.25">
      <c r="D199" s="12"/>
    </row>
    <row r="200" spans="4:4" s="15" customFormat="1" hidden="1" x14ac:dyDescent="0.25">
      <c r="D200" s="12"/>
    </row>
    <row r="201" spans="4:4" s="15" customFormat="1" hidden="1" x14ac:dyDescent="0.25">
      <c r="D201" s="12"/>
    </row>
    <row r="202" spans="4:4" s="15" customFormat="1" hidden="1" x14ac:dyDescent="0.25">
      <c r="D202" s="12"/>
    </row>
    <row r="203" spans="4:4" s="15" customFormat="1" hidden="1" x14ac:dyDescent="0.25">
      <c r="D203" s="12"/>
    </row>
    <row r="204" spans="4:4" s="15" customFormat="1" hidden="1" x14ac:dyDescent="0.25">
      <c r="D204" s="12"/>
    </row>
    <row r="205" spans="4:4" s="15" customFormat="1" hidden="1" x14ac:dyDescent="0.25">
      <c r="D205" s="12"/>
    </row>
    <row r="206" spans="4:4" s="15" customFormat="1" hidden="1" x14ac:dyDescent="0.25">
      <c r="D206" s="12"/>
    </row>
    <row r="207" spans="4:4" s="15" customFormat="1" hidden="1" x14ac:dyDescent="0.25">
      <c r="D207" s="12"/>
    </row>
    <row r="208" spans="4:4" s="15" customFormat="1" hidden="1" x14ac:dyDescent="0.25">
      <c r="D208" s="12"/>
    </row>
    <row r="209" spans="4:4" s="15" customFormat="1" hidden="1" x14ac:dyDescent="0.25">
      <c r="D209" s="12"/>
    </row>
    <row r="210" spans="4:4" s="15" customFormat="1" hidden="1" x14ac:dyDescent="0.25">
      <c r="D210" s="12"/>
    </row>
    <row r="211" spans="4:4" s="15" customFormat="1" hidden="1" x14ac:dyDescent="0.25">
      <c r="D211" s="12"/>
    </row>
    <row r="212" spans="4:4" s="15" customFormat="1" hidden="1" x14ac:dyDescent="0.25">
      <c r="D212" s="12"/>
    </row>
    <row r="213" spans="4:4" s="15" customFormat="1" hidden="1" x14ac:dyDescent="0.25">
      <c r="D213" s="12"/>
    </row>
    <row r="214" spans="4:4" s="15" customFormat="1" hidden="1" x14ac:dyDescent="0.25">
      <c r="D214" s="12"/>
    </row>
    <row r="215" spans="4:4" s="15" customFormat="1" hidden="1" x14ac:dyDescent="0.25">
      <c r="D215" s="12"/>
    </row>
    <row r="216" spans="4:4" s="15" customFormat="1" hidden="1" x14ac:dyDescent="0.25">
      <c r="D216" s="12"/>
    </row>
    <row r="217" spans="4:4" s="15" customFormat="1" hidden="1" x14ac:dyDescent="0.25">
      <c r="D217" s="12"/>
    </row>
    <row r="218" spans="4:4" s="15" customFormat="1" hidden="1" x14ac:dyDescent="0.25">
      <c r="D218" s="12"/>
    </row>
    <row r="219" spans="4:4" s="15" customFormat="1" hidden="1" x14ac:dyDescent="0.25">
      <c r="D219" s="12"/>
    </row>
    <row r="220" spans="4:4" s="15" customFormat="1" hidden="1" x14ac:dyDescent="0.25">
      <c r="D220" s="12"/>
    </row>
    <row r="221" spans="4:4" s="15" customFormat="1" hidden="1" x14ac:dyDescent="0.25">
      <c r="D221" s="12"/>
    </row>
    <row r="222" spans="4:4" s="15" customFormat="1" hidden="1" x14ac:dyDescent="0.25">
      <c r="D222" s="12"/>
    </row>
    <row r="223" spans="4:4" s="15" customFormat="1" hidden="1" x14ac:dyDescent="0.25">
      <c r="D223" s="12"/>
    </row>
    <row r="224" spans="4:4" s="15" customFormat="1" hidden="1" x14ac:dyDescent="0.25">
      <c r="D224" s="12"/>
    </row>
    <row r="225" spans="4:4" s="15" customFormat="1" hidden="1" x14ac:dyDescent="0.25">
      <c r="D225" s="12"/>
    </row>
    <row r="226" spans="4:4" s="15" customFormat="1" hidden="1" x14ac:dyDescent="0.25">
      <c r="D226" s="12"/>
    </row>
    <row r="227" spans="4:4" s="15" customFormat="1" hidden="1" x14ac:dyDescent="0.25">
      <c r="D227" s="12"/>
    </row>
    <row r="228" spans="4:4" s="15" customFormat="1" hidden="1" x14ac:dyDescent="0.25">
      <c r="D228" s="12"/>
    </row>
    <row r="229" spans="4:4" s="15" customFormat="1" hidden="1" x14ac:dyDescent="0.25">
      <c r="D229" s="12"/>
    </row>
    <row r="230" spans="4:4" s="15" customFormat="1" hidden="1" x14ac:dyDescent="0.25">
      <c r="D230" s="12"/>
    </row>
    <row r="231" spans="4:4" s="15" customFormat="1" hidden="1" x14ac:dyDescent="0.25">
      <c r="D231" s="12"/>
    </row>
    <row r="232" spans="4:4" s="15" customFormat="1" hidden="1" x14ac:dyDescent="0.25">
      <c r="D232" s="12"/>
    </row>
    <row r="233" spans="4:4" s="15" customFormat="1" hidden="1" x14ac:dyDescent="0.25">
      <c r="D233" s="12"/>
    </row>
    <row r="234" spans="4:4" s="15" customFormat="1" hidden="1" x14ac:dyDescent="0.25">
      <c r="D234" s="12"/>
    </row>
    <row r="235" spans="4:4" s="15" customFormat="1" hidden="1" x14ac:dyDescent="0.25">
      <c r="D235" s="12"/>
    </row>
    <row r="236" spans="4:4" s="15" customFormat="1" hidden="1" x14ac:dyDescent="0.25">
      <c r="D236" s="12"/>
    </row>
    <row r="237" spans="4:4" s="15" customFormat="1" hidden="1" x14ac:dyDescent="0.25">
      <c r="D237" s="12"/>
    </row>
    <row r="238" spans="4:4" s="15" customFormat="1" hidden="1" x14ac:dyDescent="0.25">
      <c r="D238" s="12"/>
    </row>
    <row r="239" spans="4:4" s="15" customFormat="1" hidden="1" x14ac:dyDescent="0.25">
      <c r="D239" s="12"/>
    </row>
    <row r="240" spans="4:4" s="15" customFormat="1" hidden="1" x14ac:dyDescent="0.25">
      <c r="D240" s="12"/>
    </row>
    <row r="241" spans="4:4" s="15" customFormat="1" hidden="1" x14ac:dyDescent="0.25">
      <c r="D241" s="12"/>
    </row>
    <row r="242" spans="4:4" s="15" customFormat="1" hidden="1" x14ac:dyDescent="0.25">
      <c r="D242" s="12"/>
    </row>
    <row r="243" spans="4:4" s="15" customFormat="1" hidden="1" x14ac:dyDescent="0.25">
      <c r="D243" s="12"/>
    </row>
    <row r="244" spans="4:4" s="15" customFormat="1" hidden="1" x14ac:dyDescent="0.25">
      <c r="D244" s="12"/>
    </row>
    <row r="245" spans="4:4" s="15" customFormat="1" hidden="1" x14ac:dyDescent="0.25">
      <c r="D245" s="12"/>
    </row>
    <row r="246" spans="4:4" s="15" customFormat="1" hidden="1" x14ac:dyDescent="0.25">
      <c r="D246" s="12"/>
    </row>
    <row r="247" spans="4:4" s="15" customFormat="1" hidden="1" x14ac:dyDescent="0.25">
      <c r="D247" s="12"/>
    </row>
    <row r="248" spans="4:4" s="15" customFormat="1" hidden="1" x14ac:dyDescent="0.25">
      <c r="D248" s="12"/>
    </row>
    <row r="249" spans="4:4" s="15" customFormat="1" hidden="1" x14ac:dyDescent="0.25">
      <c r="D249" s="12"/>
    </row>
    <row r="250" spans="4:4" s="15" customFormat="1" hidden="1" x14ac:dyDescent="0.25">
      <c r="D250" s="12"/>
    </row>
    <row r="251" spans="4:4" s="15" customFormat="1" hidden="1" x14ac:dyDescent="0.25">
      <c r="D251" s="12"/>
    </row>
    <row r="252" spans="4:4" s="15" customFormat="1" hidden="1" x14ac:dyDescent="0.25">
      <c r="D252" s="12"/>
    </row>
    <row r="253" spans="4:4" s="15" customFormat="1" hidden="1" x14ac:dyDescent="0.25">
      <c r="D253" s="12"/>
    </row>
    <row r="254" spans="4:4" s="15" customFormat="1" hidden="1" x14ac:dyDescent="0.25">
      <c r="D254" s="12"/>
    </row>
    <row r="255" spans="4:4" s="15" customFormat="1" hidden="1" x14ac:dyDescent="0.25">
      <c r="D255" s="12"/>
    </row>
    <row r="256" spans="4:4" s="15" customFormat="1" hidden="1" x14ac:dyDescent="0.25">
      <c r="D256" s="12"/>
    </row>
    <row r="257" spans="4:4" s="15" customFormat="1" hidden="1" x14ac:dyDescent="0.25">
      <c r="D257" s="12"/>
    </row>
    <row r="258" spans="4:4" s="15" customFormat="1" hidden="1" x14ac:dyDescent="0.25">
      <c r="D258" s="12"/>
    </row>
    <row r="259" spans="4:4" s="15" customFormat="1" hidden="1" x14ac:dyDescent="0.25">
      <c r="D259" s="12"/>
    </row>
    <row r="260" spans="4:4" s="15" customFormat="1" hidden="1" x14ac:dyDescent="0.25">
      <c r="D260" s="12"/>
    </row>
    <row r="261" spans="4:4" s="15" customFormat="1" hidden="1" x14ac:dyDescent="0.25">
      <c r="D261" s="12"/>
    </row>
    <row r="262" spans="4:4" s="15" customFormat="1" hidden="1" x14ac:dyDescent="0.25">
      <c r="D262" s="12"/>
    </row>
    <row r="263" spans="4:4" s="15" customFormat="1" hidden="1" x14ac:dyDescent="0.25">
      <c r="D263" s="12"/>
    </row>
    <row r="264" spans="4:4" s="15" customFormat="1" hidden="1" x14ac:dyDescent="0.25">
      <c r="D264" s="12"/>
    </row>
    <row r="265" spans="4:4" s="15" customFormat="1" hidden="1" x14ac:dyDescent="0.25">
      <c r="D265" s="12"/>
    </row>
    <row r="266" spans="4:4" s="15" customFormat="1" hidden="1" x14ac:dyDescent="0.25">
      <c r="D266" s="12"/>
    </row>
    <row r="267" spans="4:4" s="15" customFormat="1" hidden="1" x14ac:dyDescent="0.25">
      <c r="D267" s="12"/>
    </row>
    <row r="268" spans="4:4" s="15" customFormat="1" hidden="1" x14ac:dyDescent="0.25">
      <c r="D268" s="12"/>
    </row>
    <row r="269" spans="4:4" s="15" customFormat="1" hidden="1" x14ac:dyDescent="0.25">
      <c r="D269" s="12"/>
    </row>
    <row r="270" spans="4:4" s="15" customFormat="1" hidden="1" x14ac:dyDescent="0.25">
      <c r="D270" s="12"/>
    </row>
    <row r="271" spans="4:4" s="15" customFormat="1" hidden="1" x14ac:dyDescent="0.25">
      <c r="D271" s="12"/>
    </row>
    <row r="272" spans="4:4" s="15" customFormat="1" hidden="1" x14ac:dyDescent="0.25">
      <c r="D272" s="12"/>
    </row>
    <row r="273" spans="4:4" s="15" customFormat="1" hidden="1" x14ac:dyDescent="0.25">
      <c r="D273" s="12"/>
    </row>
    <row r="274" spans="4:4" s="15" customFormat="1" hidden="1" x14ac:dyDescent="0.25">
      <c r="D274" s="12"/>
    </row>
    <row r="275" spans="4:4" s="15" customFormat="1" hidden="1" x14ac:dyDescent="0.25">
      <c r="D275" s="12"/>
    </row>
    <row r="276" spans="4:4" s="15" customFormat="1" hidden="1" x14ac:dyDescent="0.25">
      <c r="D276" s="12"/>
    </row>
    <row r="277" spans="4:4" s="15" customFormat="1" hidden="1" x14ac:dyDescent="0.25">
      <c r="D277" s="12"/>
    </row>
    <row r="278" spans="4:4" s="15" customFormat="1" hidden="1" x14ac:dyDescent="0.25">
      <c r="D278" s="12"/>
    </row>
    <row r="279" spans="4:4" s="15" customFormat="1" hidden="1" x14ac:dyDescent="0.25">
      <c r="D279" s="12"/>
    </row>
    <row r="280" spans="4:4" s="15" customFormat="1" hidden="1" x14ac:dyDescent="0.25">
      <c r="D280" s="12"/>
    </row>
    <row r="281" spans="4:4" s="15" customFormat="1" hidden="1" x14ac:dyDescent="0.25">
      <c r="D281" s="12"/>
    </row>
    <row r="282" spans="4:4" s="15" customFormat="1" hidden="1" x14ac:dyDescent="0.25">
      <c r="D282" s="12"/>
    </row>
    <row r="283" spans="4:4" s="15" customFormat="1" hidden="1" x14ac:dyDescent="0.25">
      <c r="D283" s="12"/>
    </row>
    <row r="284" spans="4:4" s="15" customFormat="1" hidden="1" x14ac:dyDescent="0.25">
      <c r="D284" s="12"/>
    </row>
    <row r="285" spans="4:4" s="15" customFormat="1" hidden="1" x14ac:dyDescent="0.25">
      <c r="D285" s="12"/>
    </row>
    <row r="286" spans="4:4" s="15" customFormat="1" hidden="1" x14ac:dyDescent="0.25">
      <c r="D286" s="12"/>
    </row>
    <row r="287" spans="4:4" s="15" customFormat="1" hidden="1" x14ac:dyDescent="0.25">
      <c r="D287" s="12"/>
    </row>
    <row r="288" spans="4:4" s="15" customFormat="1" hidden="1" x14ac:dyDescent="0.25">
      <c r="D288" s="12"/>
    </row>
    <row r="289" spans="4:4" s="15" customFormat="1" hidden="1" x14ac:dyDescent="0.25">
      <c r="D289" s="12"/>
    </row>
    <row r="290" spans="4:4" s="15" customFormat="1" hidden="1" x14ac:dyDescent="0.25">
      <c r="D290" s="12"/>
    </row>
    <row r="291" spans="4:4" s="15" customFormat="1" hidden="1" x14ac:dyDescent="0.25">
      <c r="D291" s="12"/>
    </row>
    <row r="292" spans="4:4" s="15" customFormat="1" hidden="1" x14ac:dyDescent="0.25">
      <c r="D292" s="12"/>
    </row>
    <row r="293" spans="4:4" s="15" customFormat="1" hidden="1" x14ac:dyDescent="0.25">
      <c r="D293" s="12"/>
    </row>
    <row r="294" spans="4:4" s="15" customFormat="1" hidden="1" x14ac:dyDescent="0.25">
      <c r="D294" s="12"/>
    </row>
    <row r="295" spans="4:4" s="15" customFormat="1" hidden="1" x14ac:dyDescent="0.25">
      <c r="D295" s="12"/>
    </row>
    <row r="296" spans="4:4" s="15" customFormat="1" hidden="1" x14ac:dyDescent="0.25">
      <c r="D296" s="12"/>
    </row>
    <row r="297" spans="4:4" s="15" customFormat="1" hidden="1" x14ac:dyDescent="0.25">
      <c r="D297" s="12"/>
    </row>
    <row r="298" spans="4:4" s="15" customFormat="1" hidden="1" x14ac:dyDescent="0.25">
      <c r="D298" s="12"/>
    </row>
    <row r="299" spans="4:4" s="15" customFormat="1" hidden="1" x14ac:dyDescent="0.25">
      <c r="D299" s="12"/>
    </row>
    <row r="300" spans="4:4" s="15" customFormat="1" hidden="1" x14ac:dyDescent="0.25">
      <c r="D300" s="12"/>
    </row>
    <row r="301" spans="4:4" s="15" customFormat="1" hidden="1" x14ac:dyDescent="0.25">
      <c r="D301" s="12"/>
    </row>
    <row r="302" spans="4:4" s="15" customFormat="1" hidden="1" x14ac:dyDescent="0.25">
      <c r="D302" s="12"/>
    </row>
    <row r="303" spans="4:4" s="15" customFormat="1" hidden="1" x14ac:dyDescent="0.25">
      <c r="D303" s="12"/>
    </row>
    <row r="304" spans="4:4" s="15" customFormat="1" hidden="1" x14ac:dyDescent="0.25">
      <c r="D304" s="12"/>
    </row>
    <row r="305" spans="4:4" s="15" customFormat="1" hidden="1" x14ac:dyDescent="0.25">
      <c r="D305" s="12"/>
    </row>
    <row r="306" spans="4:4" s="15" customFormat="1" hidden="1" x14ac:dyDescent="0.25">
      <c r="D306" s="12"/>
    </row>
    <row r="307" spans="4:4" s="15" customFormat="1" hidden="1" x14ac:dyDescent="0.25">
      <c r="D307" s="12"/>
    </row>
    <row r="308" spans="4:4" s="15" customFormat="1" hidden="1" x14ac:dyDescent="0.25">
      <c r="D308" s="12"/>
    </row>
    <row r="309" spans="4:4" s="15" customFormat="1" hidden="1" x14ac:dyDescent="0.25">
      <c r="D309" s="12"/>
    </row>
    <row r="310" spans="4:4" s="15" customFormat="1" hidden="1" x14ac:dyDescent="0.25">
      <c r="D310" s="12"/>
    </row>
    <row r="311" spans="4:4" s="15" customFormat="1" hidden="1" x14ac:dyDescent="0.25">
      <c r="D311" s="12"/>
    </row>
    <row r="312" spans="4:4" s="15" customFormat="1" hidden="1" x14ac:dyDescent="0.25">
      <c r="D312" s="12"/>
    </row>
    <row r="313" spans="4:4" s="15" customFormat="1" hidden="1" x14ac:dyDescent="0.25">
      <c r="D313" s="12"/>
    </row>
    <row r="314" spans="4:4" s="15" customFormat="1" hidden="1" x14ac:dyDescent="0.25">
      <c r="D314" s="12"/>
    </row>
    <row r="315" spans="4:4" s="15" customFormat="1" hidden="1" x14ac:dyDescent="0.25">
      <c r="D315" s="12"/>
    </row>
    <row r="316" spans="4:4" s="15" customFormat="1" hidden="1" x14ac:dyDescent="0.25">
      <c r="D316" s="12"/>
    </row>
    <row r="317" spans="4:4" s="15" customFormat="1" hidden="1" x14ac:dyDescent="0.25">
      <c r="D317" s="12"/>
    </row>
    <row r="318" spans="4:4" s="15" customFormat="1" hidden="1" x14ac:dyDescent="0.25">
      <c r="D318" s="12"/>
    </row>
    <row r="319" spans="4:4" s="15" customFormat="1" hidden="1" x14ac:dyDescent="0.25">
      <c r="D319" s="12"/>
    </row>
    <row r="320" spans="4:4" s="15" customFormat="1" hidden="1" x14ac:dyDescent="0.25">
      <c r="D320" s="12"/>
    </row>
    <row r="321" spans="4:4" s="15" customFormat="1" hidden="1" x14ac:dyDescent="0.25">
      <c r="D321" s="12"/>
    </row>
    <row r="322" spans="4:4" s="15" customFormat="1" hidden="1" x14ac:dyDescent="0.25">
      <c r="D322" s="12"/>
    </row>
    <row r="323" spans="4:4" s="15" customFormat="1" hidden="1" x14ac:dyDescent="0.25">
      <c r="D323" s="12"/>
    </row>
    <row r="324" spans="4:4" s="15" customFormat="1" hidden="1" x14ac:dyDescent="0.25">
      <c r="D324" s="12"/>
    </row>
    <row r="325" spans="4:4" s="15" customFormat="1" hidden="1" x14ac:dyDescent="0.25">
      <c r="D325" s="12"/>
    </row>
    <row r="326" spans="4:4" s="15" customFormat="1" hidden="1" x14ac:dyDescent="0.25">
      <c r="D326" s="12"/>
    </row>
    <row r="327" spans="4:4" s="15" customFormat="1" hidden="1" x14ac:dyDescent="0.25">
      <c r="D327" s="12"/>
    </row>
    <row r="328" spans="4:4" s="15" customFormat="1" hidden="1" x14ac:dyDescent="0.25">
      <c r="D328" s="12"/>
    </row>
    <row r="329" spans="4:4" s="15" customFormat="1" hidden="1" x14ac:dyDescent="0.25">
      <c r="D329" s="12"/>
    </row>
    <row r="330" spans="4:4" s="15" customFormat="1" hidden="1" x14ac:dyDescent="0.25">
      <c r="D330" s="12"/>
    </row>
    <row r="331" spans="4:4" s="15" customFormat="1" hidden="1" x14ac:dyDescent="0.25">
      <c r="D331" s="12"/>
    </row>
    <row r="332" spans="4:4" s="15" customFormat="1" hidden="1" x14ac:dyDescent="0.25">
      <c r="D332" s="12"/>
    </row>
    <row r="333" spans="4:4" s="15" customFormat="1" hidden="1" x14ac:dyDescent="0.25">
      <c r="D333" s="12"/>
    </row>
    <row r="334" spans="4:4" s="15" customFormat="1" hidden="1" x14ac:dyDescent="0.25">
      <c r="D334" s="12"/>
    </row>
    <row r="335" spans="4:4" s="15" customFormat="1" hidden="1" x14ac:dyDescent="0.25">
      <c r="D335" s="12"/>
    </row>
    <row r="336" spans="4:4" s="15" customFormat="1" hidden="1" x14ac:dyDescent="0.25">
      <c r="D336" s="12"/>
    </row>
    <row r="337" spans="4:4" s="15" customFormat="1" hidden="1" x14ac:dyDescent="0.25">
      <c r="D337" s="12"/>
    </row>
    <row r="338" spans="4:4" s="15" customFormat="1" hidden="1" x14ac:dyDescent="0.25">
      <c r="D338" s="12"/>
    </row>
    <row r="339" spans="4:4" s="15" customFormat="1" hidden="1" x14ac:dyDescent="0.25">
      <c r="D339" s="12"/>
    </row>
    <row r="340" spans="4:4" s="15" customFormat="1" hidden="1" x14ac:dyDescent="0.25">
      <c r="D340" s="12"/>
    </row>
    <row r="341" spans="4:4" s="15" customFormat="1" hidden="1" x14ac:dyDescent="0.25">
      <c r="D341" s="12"/>
    </row>
    <row r="342" spans="4:4" s="15" customFormat="1" hidden="1" x14ac:dyDescent="0.25">
      <c r="D342" s="12"/>
    </row>
    <row r="343" spans="4:4" s="15" customFormat="1" hidden="1" x14ac:dyDescent="0.25">
      <c r="D343" s="12"/>
    </row>
    <row r="344" spans="4:4" s="15" customFormat="1" hidden="1" x14ac:dyDescent="0.25">
      <c r="D344" s="12"/>
    </row>
    <row r="345" spans="4:4" s="15" customFormat="1" hidden="1" x14ac:dyDescent="0.25">
      <c r="D345" s="12"/>
    </row>
    <row r="346" spans="4:4" s="15" customFormat="1" hidden="1" x14ac:dyDescent="0.25">
      <c r="D346" s="12"/>
    </row>
    <row r="347" spans="4:4" s="15" customFormat="1" hidden="1" x14ac:dyDescent="0.25">
      <c r="D347" s="12"/>
    </row>
    <row r="348" spans="4:4" s="15" customFormat="1" hidden="1" x14ac:dyDescent="0.25">
      <c r="D348" s="12"/>
    </row>
    <row r="349" spans="4:4" s="15" customFormat="1" hidden="1" x14ac:dyDescent="0.25">
      <c r="D349" s="12"/>
    </row>
    <row r="350" spans="4:4" s="15" customFormat="1" hidden="1" x14ac:dyDescent="0.25">
      <c r="D350" s="12"/>
    </row>
    <row r="351" spans="4:4" s="15" customFormat="1" hidden="1" x14ac:dyDescent="0.25">
      <c r="D351" s="12"/>
    </row>
    <row r="352" spans="4:4" s="15" customFormat="1" hidden="1" x14ac:dyDescent="0.25">
      <c r="D352" s="12"/>
    </row>
    <row r="353" spans="4:4" s="15" customFormat="1" hidden="1" x14ac:dyDescent="0.25">
      <c r="D353" s="12"/>
    </row>
    <row r="354" spans="4:4" s="15" customFormat="1" hidden="1" x14ac:dyDescent="0.25">
      <c r="D354" s="12"/>
    </row>
    <row r="355" spans="4:4" s="15" customFormat="1" hidden="1" x14ac:dyDescent="0.25">
      <c r="D355" s="12"/>
    </row>
    <row r="356" spans="4:4" s="15" customFormat="1" hidden="1" x14ac:dyDescent="0.25">
      <c r="D356" s="12"/>
    </row>
    <row r="357" spans="4:4" s="15" customFormat="1" hidden="1" x14ac:dyDescent="0.25">
      <c r="D357" s="12"/>
    </row>
    <row r="358" spans="4:4" s="15" customFormat="1" hidden="1" x14ac:dyDescent="0.25">
      <c r="D358" s="12"/>
    </row>
    <row r="359" spans="4:4" s="15" customFormat="1" hidden="1" x14ac:dyDescent="0.25">
      <c r="D359" s="12"/>
    </row>
    <row r="360" spans="4:4" s="15" customFormat="1" hidden="1" x14ac:dyDescent="0.25">
      <c r="D360" s="12"/>
    </row>
    <row r="361" spans="4:4" s="15" customFormat="1" hidden="1" x14ac:dyDescent="0.25">
      <c r="D361" s="12"/>
    </row>
    <row r="362" spans="4:4" s="15" customFormat="1" hidden="1" x14ac:dyDescent="0.25">
      <c r="D362" s="12"/>
    </row>
    <row r="363" spans="4:4" s="15" customFormat="1" hidden="1" x14ac:dyDescent="0.25">
      <c r="D363" s="12"/>
    </row>
    <row r="364" spans="4:4" s="15" customFormat="1" hidden="1" x14ac:dyDescent="0.25">
      <c r="D364" s="12"/>
    </row>
    <row r="365" spans="4:4" s="15" customFormat="1" hidden="1" x14ac:dyDescent="0.25">
      <c r="D365" s="12"/>
    </row>
    <row r="366" spans="4:4" s="15" customFormat="1" hidden="1" x14ac:dyDescent="0.25">
      <c r="D366" s="12"/>
    </row>
    <row r="367" spans="4:4" s="15" customFormat="1" hidden="1" x14ac:dyDescent="0.25">
      <c r="D367" s="12"/>
    </row>
    <row r="368" spans="4:4" s="15" customFormat="1" hidden="1" x14ac:dyDescent="0.25">
      <c r="D368" s="12"/>
    </row>
    <row r="369" spans="4:4" s="15" customFormat="1" hidden="1" x14ac:dyDescent="0.25">
      <c r="D369" s="12"/>
    </row>
    <row r="370" spans="4:4" s="15" customFormat="1" hidden="1" x14ac:dyDescent="0.25">
      <c r="D370" s="12"/>
    </row>
    <row r="371" spans="4:4" s="15" customFormat="1" hidden="1" x14ac:dyDescent="0.25">
      <c r="D371" s="12"/>
    </row>
    <row r="372" spans="4:4" s="15" customFormat="1" hidden="1" x14ac:dyDescent="0.25">
      <c r="D372" s="12"/>
    </row>
    <row r="373" spans="4:4" s="15" customFormat="1" hidden="1" x14ac:dyDescent="0.25">
      <c r="D373" s="12"/>
    </row>
    <row r="374" spans="4:4" s="15" customFormat="1" hidden="1" x14ac:dyDescent="0.25">
      <c r="D374" s="12"/>
    </row>
    <row r="375" spans="4:4" s="15" customFormat="1" hidden="1" x14ac:dyDescent="0.25">
      <c r="D375" s="12"/>
    </row>
    <row r="376" spans="4:4" s="15" customFormat="1" hidden="1" x14ac:dyDescent="0.25">
      <c r="D376" s="12"/>
    </row>
    <row r="377" spans="4:4" s="15" customFormat="1" hidden="1" x14ac:dyDescent="0.25">
      <c r="D377" s="12"/>
    </row>
    <row r="378" spans="4:4" s="15" customFormat="1" hidden="1" x14ac:dyDescent="0.25">
      <c r="D378" s="12"/>
    </row>
    <row r="379" spans="4:4" s="15" customFormat="1" hidden="1" x14ac:dyDescent="0.25">
      <c r="D379" s="12"/>
    </row>
    <row r="380" spans="4:4" s="15" customFormat="1" hidden="1" x14ac:dyDescent="0.25">
      <c r="D380" s="12"/>
    </row>
    <row r="381" spans="4:4" s="15" customFormat="1" hidden="1" x14ac:dyDescent="0.25">
      <c r="D381" s="12"/>
    </row>
    <row r="382" spans="4:4" s="15" customFormat="1" hidden="1" x14ac:dyDescent="0.25">
      <c r="D382" s="12"/>
    </row>
    <row r="383" spans="4:4" s="15" customFormat="1" hidden="1" x14ac:dyDescent="0.25">
      <c r="D383" s="12"/>
    </row>
    <row r="384" spans="4:4" s="15" customFormat="1" hidden="1" x14ac:dyDescent="0.25">
      <c r="D384" s="12"/>
    </row>
    <row r="385" spans="4:4" s="15" customFormat="1" hidden="1" x14ac:dyDescent="0.25">
      <c r="D385" s="12"/>
    </row>
    <row r="386" spans="4:4" s="15" customFormat="1" hidden="1" x14ac:dyDescent="0.25">
      <c r="D386" s="12"/>
    </row>
    <row r="387" spans="4:4" s="15" customFormat="1" hidden="1" x14ac:dyDescent="0.25">
      <c r="D387" s="12"/>
    </row>
    <row r="388" spans="4:4" s="15" customFormat="1" hidden="1" x14ac:dyDescent="0.25">
      <c r="D388" s="12"/>
    </row>
    <row r="389" spans="4:4" s="15" customFormat="1" hidden="1" x14ac:dyDescent="0.25">
      <c r="D389" s="12"/>
    </row>
    <row r="390" spans="4:4" s="15" customFormat="1" hidden="1" x14ac:dyDescent="0.25">
      <c r="D390" s="12"/>
    </row>
    <row r="391" spans="4:4" s="15" customFormat="1" hidden="1" x14ac:dyDescent="0.25">
      <c r="D391" s="12"/>
    </row>
    <row r="392" spans="4:4" s="15" customFormat="1" hidden="1" x14ac:dyDescent="0.25">
      <c r="D392" s="12"/>
    </row>
    <row r="393" spans="4:4" s="15" customFormat="1" hidden="1" x14ac:dyDescent="0.25">
      <c r="D393" s="12"/>
    </row>
    <row r="394" spans="4:4" s="15" customFormat="1" hidden="1" x14ac:dyDescent="0.25">
      <c r="D394" s="12"/>
    </row>
    <row r="395" spans="4:4" s="15" customFormat="1" hidden="1" x14ac:dyDescent="0.25">
      <c r="D395" s="12"/>
    </row>
    <row r="396" spans="4:4" s="15" customFormat="1" hidden="1" x14ac:dyDescent="0.25">
      <c r="D396" s="12"/>
    </row>
    <row r="397" spans="4:4" s="15" customFormat="1" hidden="1" x14ac:dyDescent="0.25">
      <c r="D397" s="12"/>
    </row>
    <row r="398" spans="4:4" s="15" customFormat="1" hidden="1" x14ac:dyDescent="0.25">
      <c r="D398" s="12"/>
    </row>
    <row r="399" spans="4:4" s="15" customFormat="1" hidden="1" x14ac:dyDescent="0.25">
      <c r="D399" s="12"/>
    </row>
    <row r="400" spans="4:4" s="15" customFormat="1" hidden="1" x14ac:dyDescent="0.25">
      <c r="D400" s="12"/>
    </row>
    <row r="401" spans="4:4" s="15" customFormat="1" hidden="1" x14ac:dyDescent="0.25">
      <c r="D401" s="12"/>
    </row>
    <row r="402" spans="4:4" s="15" customFormat="1" hidden="1" x14ac:dyDescent="0.25">
      <c r="D402" s="12"/>
    </row>
    <row r="403" spans="4:4" s="15" customFormat="1" hidden="1" x14ac:dyDescent="0.25">
      <c r="D403" s="12"/>
    </row>
    <row r="404" spans="4:4" s="15" customFormat="1" hidden="1" x14ac:dyDescent="0.25">
      <c r="D404" s="12"/>
    </row>
    <row r="405" spans="4:4" s="15" customFormat="1" hidden="1" x14ac:dyDescent="0.25">
      <c r="D405" s="12"/>
    </row>
    <row r="406" spans="4:4" s="15" customFormat="1" hidden="1" x14ac:dyDescent="0.25">
      <c r="D406" s="12"/>
    </row>
    <row r="407" spans="4:4" s="15" customFormat="1" hidden="1" x14ac:dyDescent="0.25">
      <c r="D407" s="12"/>
    </row>
    <row r="408" spans="4:4" s="15" customFormat="1" hidden="1" x14ac:dyDescent="0.25">
      <c r="D408" s="12"/>
    </row>
    <row r="409" spans="4:4" s="15" customFormat="1" hidden="1" x14ac:dyDescent="0.25">
      <c r="D409" s="12"/>
    </row>
    <row r="410" spans="4:4" s="15" customFormat="1" hidden="1" x14ac:dyDescent="0.25">
      <c r="D410" s="12"/>
    </row>
    <row r="411" spans="4:4" s="15" customFormat="1" hidden="1" x14ac:dyDescent="0.25">
      <c r="D411" s="12"/>
    </row>
    <row r="412" spans="4:4" s="15" customFormat="1" hidden="1" x14ac:dyDescent="0.25">
      <c r="D412" s="12"/>
    </row>
    <row r="413" spans="4:4" s="15" customFormat="1" hidden="1" x14ac:dyDescent="0.25">
      <c r="D413" s="12"/>
    </row>
    <row r="414" spans="4:4" s="15" customFormat="1" hidden="1" x14ac:dyDescent="0.25">
      <c r="D414" s="12"/>
    </row>
    <row r="415" spans="4:4" s="15" customFormat="1" hidden="1" x14ac:dyDescent="0.25">
      <c r="D415" s="12"/>
    </row>
    <row r="416" spans="4:4" s="15" customFormat="1" hidden="1" x14ac:dyDescent="0.25">
      <c r="D416" s="12"/>
    </row>
    <row r="417" spans="4:4" s="15" customFormat="1" hidden="1" x14ac:dyDescent="0.25">
      <c r="D417" s="12"/>
    </row>
    <row r="418" spans="4:4" s="15" customFormat="1" hidden="1" x14ac:dyDescent="0.25">
      <c r="D418" s="12"/>
    </row>
    <row r="419" spans="4:4" s="15" customFormat="1" hidden="1" x14ac:dyDescent="0.25">
      <c r="D419" s="12"/>
    </row>
    <row r="420" spans="4:4" s="15" customFormat="1" hidden="1" x14ac:dyDescent="0.25">
      <c r="D420" s="12"/>
    </row>
    <row r="421" spans="4:4" s="15" customFormat="1" hidden="1" x14ac:dyDescent="0.25">
      <c r="D421" s="12"/>
    </row>
    <row r="422" spans="4:4" s="15" customFormat="1" hidden="1" x14ac:dyDescent="0.25">
      <c r="D422" s="12"/>
    </row>
    <row r="423" spans="4:4" s="15" customFormat="1" hidden="1" x14ac:dyDescent="0.25">
      <c r="D423" s="12"/>
    </row>
    <row r="424" spans="4:4" s="15" customFormat="1" hidden="1" x14ac:dyDescent="0.25">
      <c r="D424" s="12"/>
    </row>
    <row r="425" spans="4:4" s="15" customFormat="1" hidden="1" x14ac:dyDescent="0.25">
      <c r="D425" s="12"/>
    </row>
    <row r="426" spans="4:4" s="15" customFormat="1" hidden="1" x14ac:dyDescent="0.25">
      <c r="D426" s="12"/>
    </row>
    <row r="427" spans="4:4" s="15" customFormat="1" hidden="1" x14ac:dyDescent="0.25">
      <c r="D427" s="12"/>
    </row>
    <row r="428" spans="4:4" s="15" customFormat="1" hidden="1" x14ac:dyDescent="0.25">
      <c r="D428" s="12"/>
    </row>
    <row r="429" spans="4:4" s="15" customFormat="1" hidden="1" x14ac:dyDescent="0.25">
      <c r="D429" s="12"/>
    </row>
    <row r="430" spans="4:4" s="15" customFormat="1" hidden="1" x14ac:dyDescent="0.25">
      <c r="D430" s="12"/>
    </row>
    <row r="431" spans="4:4" s="15" customFormat="1" hidden="1" x14ac:dyDescent="0.25">
      <c r="D431" s="12"/>
    </row>
    <row r="432" spans="4:4" s="15" customFormat="1" hidden="1" x14ac:dyDescent="0.25">
      <c r="D432" s="12"/>
    </row>
    <row r="433" spans="4:4" s="15" customFormat="1" hidden="1" x14ac:dyDescent="0.25">
      <c r="D433" s="12"/>
    </row>
    <row r="434" spans="4:4" s="15" customFormat="1" hidden="1" x14ac:dyDescent="0.25">
      <c r="D434" s="12"/>
    </row>
    <row r="435" spans="4:4" s="15" customFormat="1" hidden="1" x14ac:dyDescent="0.25">
      <c r="D435" s="12"/>
    </row>
    <row r="436" spans="4:4" s="15" customFormat="1" hidden="1" x14ac:dyDescent="0.25">
      <c r="D436" s="12"/>
    </row>
    <row r="437" spans="4:4" s="15" customFormat="1" hidden="1" x14ac:dyDescent="0.25">
      <c r="D437" s="12"/>
    </row>
    <row r="438" spans="4:4" s="15" customFormat="1" hidden="1" x14ac:dyDescent="0.25">
      <c r="D438" s="12"/>
    </row>
    <row r="439" spans="4:4" s="15" customFormat="1" hidden="1" x14ac:dyDescent="0.25">
      <c r="D439" s="12"/>
    </row>
    <row r="440" spans="4:4" s="15" customFormat="1" hidden="1" x14ac:dyDescent="0.25">
      <c r="D440" s="12"/>
    </row>
    <row r="441" spans="4:4" s="15" customFormat="1" hidden="1" x14ac:dyDescent="0.25">
      <c r="D441" s="12"/>
    </row>
    <row r="442" spans="4:4" s="15" customFormat="1" hidden="1" x14ac:dyDescent="0.25">
      <c r="D442" s="12"/>
    </row>
    <row r="443" spans="4:4" s="15" customFormat="1" hidden="1" x14ac:dyDescent="0.25">
      <c r="D443" s="12"/>
    </row>
    <row r="444" spans="4:4" s="15" customFormat="1" hidden="1" x14ac:dyDescent="0.25">
      <c r="D444" s="12"/>
    </row>
    <row r="445" spans="4:4" s="15" customFormat="1" hidden="1" x14ac:dyDescent="0.25">
      <c r="D445" s="12"/>
    </row>
    <row r="446" spans="4:4" s="15" customFormat="1" hidden="1" x14ac:dyDescent="0.25">
      <c r="D446" s="12"/>
    </row>
    <row r="447" spans="4:4" s="15" customFormat="1" hidden="1" x14ac:dyDescent="0.25">
      <c r="D447" s="12"/>
    </row>
    <row r="448" spans="4:4" s="15" customFormat="1" hidden="1" x14ac:dyDescent="0.25">
      <c r="D448" s="12"/>
    </row>
    <row r="449" spans="4:4" s="15" customFormat="1" hidden="1" x14ac:dyDescent="0.25">
      <c r="D449" s="12"/>
    </row>
    <row r="450" spans="4:4" s="15" customFormat="1" hidden="1" x14ac:dyDescent="0.25">
      <c r="D450" s="12"/>
    </row>
    <row r="451" spans="4:4" s="15" customFormat="1" hidden="1" x14ac:dyDescent="0.25">
      <c r="D451" s="12"/>
    </row>
    <row r="452" spans="4:4" s="15" customFormat="1" hidden="1" x14ac:dyDescent="0.25">
      <c r="D452" s="12"/>
    </row>
    <row r="453" spans="4:4" s="15" customFormat="1" hidden="1" x14ac:dyDescent="0.25">
      <c r="D453" s="12"/>
    </row>
    <row r="454" spans="4:4" s="15" customFormat="1" hidden="1" x14ac:dyDescent="0.25">
      <c r="D454" s="12"/>
    </row>
    <row r="455" spans="4:4" s="15" customFormat="1" hidden="1" x14ac:dyDescent="0.25">
      <c r="D455" s="12"/>
    </row>
    <row r="456" spans="4:4" s="15" customFormat="1" hidden="1" x14ac:dyDescent="0.25">
      <c r="D456" s="12"/>
    </row>
    <row r="457" spans="4:4" s="15" customFormat="1" hidden="1" x14ac:dyDescent="0.25">
      <c r="D457" s="12"/>
    </row>
    <row r="458" spans="4:4" s="15" customFormat="1" hidden="1" x14ac:dyDescent="0.25">
      <c r="D458" s="12"/>
    </row>
    <row r="459" spans="4:4" s="15" customFormat="1" hidden="1" x14ac:dyDescent="0.25">
      <c r="D459" s="12"/>
    </row>
    <row r="460" spans="4:4" s="15" customFormat="1" hidden="1" x14ac:dyDescent="0.25">
      <c r="D460" s="12"/>
    </row>
    <row r="461" spans="4:4" s="15" customFormat="1" hidden="1" x14ac:dyDescent="0.25">
      <c r="D461" s="12"/>
    </row>
    <row r="462" spans="4:4" s="15" customFormat="1" hidden="1" x14ac:dyDescent="0.25">
      <c r="D462" s="12"/>
    </row>
    <row r="463" spans="4:4" s="15" customFormat="1" hidden="1" x14ac:dyDescent="0.25">
      <c r="D463" s="12"/>
    </row>
    <row r="464" spans="4:4" s="15" customFormat="1" hidden="1" x14ac:dyDescent="0.25">
      <c r="D464" s="12"/>
    </row>
    <row r="465" spans="4:4" s="15" customFormat="1" hidden="1" x14ac:dyDescent="0.25">
      <c r="D465" s="12"/>
    </row>
    <row r="466" spans="4:4" s="15" customFormat="1" hidden="1" x14ac:dyDescent="0.25">
      <c r="D466" s="12"/>
    </row>
    <row r="467" spans="4:4" s="15" customFormat="1" hidden="1" x14ac:dyDescent="0.25">
      <c r="D467" s="12"/>
    </row>
    <row r="468" spans="4:4" s="15" customFormat="1" hidden="1" x14ac:dyDescent="0.25">
      <c r="D468" s="12"/>
    </row>
    <row r="469" spans="4:4" s="15" customFormat="1" hidden="1" x14ac:dyDescent="0.25">
      <c r="D469" s="12"/>
    </row>
    <row r="470" spans="4:4" s="15" customFormat="1" hidden="1" x14ac:dyDescent="0.25">
      <c r="D470" s="12"/>
    </row>
    <row r="471" spans="4:4" s="15" customFormat="1" hidden="1" x14ac:dyDescent="0.25">
      <c r="D471" s="12"/>
    </row>
    <row r="472" spans="4:4" s="15" customFormat="1" hidden="1" x14ac:dyDescent="0.25">
      <c r="D472" s="12"/>
    </row>
    <row r="473" spans="4:4" s="15" customFormat="1" hidden="1" x14ac:dyDescent="0.25">
      <c r="D473" s="12"/>
    </row>
    <row r="474" spans="4:4" s="15" customFormat="1" hidden="1" x14ac:dyDescent="0.25">
      <c r="D474" s="12"/>
    </row>
    <row r="475" spans="4:4" s="15" customFormat="1" hidden="1" x14ac:dyDescent="0.25">
      <c r="D475" s="12"/>
    </row>
    <row r="476" spans="4:4" s="15" customFormat="1" hidden="1" x14ac:dyDescent="0.25">
      <c r="D476" s="12"/>
    </row>
    <row r="477" spans="4:4" s="15" customFormat="1" hidden="1" x14ac:dyDescent="0.25">
      <c r="D477" s="12"/>
    </row>
    <row r="478" spans="4:4" s="15" customFormat="1" hidden="1" x14ac:dyDescent="0.25">
      <c r="D478" s="12"/>
    </row>
    <row r="479" spans="4:4" s="15" customFormat="1" hidden="1" x14ac:dyDescent="0.25">
      <c r="D479" s="12"/>
    </row>
    <row r="480" spans="4:4" s="15" customFormat="1" hidden="1" x14ac:dyDescent="0.25">
      <c r="D480" s="12"/>
    </row>
    <row r="481" spans="4:4" s="15" customFormat="1" hidden="1" x14ac:dyDescent="0.25">
      <c r="D481" s="12"/>
    </row>
    <row r="482" spans="4:4" s="15" customFormat="1" hidden="1" x14ac:dyDescent="0.25">
      <c r="D482" s="12"/>
    </row>
    <row r="483" spans="4:4" s="15" customFormat="1" hidden="1" x14ac:dyDescent="0.25">
      <c r="D483" s="12"/>
    </row>
    <row r="484" spans="4:4" s="15" customFormat="1" hidden="1" x14ac:dyDescent="0.25">
      <c r="D484" s="12"/>
    </row>
    <row r="485" spans="4:4" s="15" customFormat="1" hidden="1" x14ac:dyDescent="0.25">
      <c r="D485" s="12"/>
    </row>
    <row r="486" spans="4:4" s="15" customFormat="1" hidden="1" x14ac:dyDescent="0.25">
      <c r="D486" s="12"/>
    </row>
    <row r="487" spans="4:4" s="15" customFormat="1" hidden="1" x14ac:dyDescent="0.25">
      <c r="D487" s="12"/>
    </row>
    <row r="488" spans="4:4" s="15" customFormat="1" hidden="1" x14ac:dyDescent="0.25">
      <c r="D488" s="12"/>
    </row>
    <row r="489" spans="4:4" s="15" customFormat="1" hidden="1" x14ac:dyDescent="0.25">
      <c r="D489" s="12"/>
    </row>
    <row r="490" spans="4:4" s="15" customFormat="1" hidden="1" x14ac:dyDescent="0.25">
      <c r="D490" s="12"/>
    </row>
    <row r="491" spans="4:4" s="15" customFormat="1" hidden="1" x14ac:dyDescent="0.25">
      <c r="D491" s="12"/>
    </row>
    <row r="492" spans="4:4" s="15" customFormat="1" hidden="1" x14ac:dyDescent="0.25">
      <c r="D492" s="12"/>
    </row>
    <row r="493" spans="4:4" s="15" customFormat="1" hidden="1" x14ac:dyDescent="0.25">
      <c r="D493" s="12"/>
    </row>
    <row r="494" spans="4:4" s="15" customFormat="1" hidden="1" x14ac:dyDescent="0.25">
      <c r="D494" s="12"/>
    </row>
    <row r="495" spans="4:4" s="15" customFormat="1" hidden="1" x14ac:dyDescent="0.25">
      <c r="D495" s="12"/>
    </row>
    <row r="496" spans="4:4" s="15" customFormat="1" hidden="1" x14ac:dyDescent="0.25">
      <c r="D496" s="12"/>
    </row>
    <row r="497" spans="4:4" s="15" customFormat="1" hidden="1" x14ac:dyDescent="0.25">
      <c r="D497" s="12"/>
    </row>
    <row r="498" spans="4:4" s="15" customFormat="1" hidden="1" x14ac:dyDescent="0.25">
      <c r="D498" s="12"/>
    </row>
    <row r="499" spans="4:4" s="15" customFormat="1" hidden="1" x14ac:dyDescent="0.25">
      <c r="D499" s="12"/>
    </row>
    <row r="500" spans="4:4" s="15" customFormat="1" hidden="1" x14ac:dyDescent="0.25">
      <c r="D500" s="12"/>
    </row>
    <row r="501" spans="4:4" s="15" customFormat="1" hidden="1" x14ac:dyDescent="0.25">
      <c r="D501" s="12"/>
    </row>
    <row r="502" spans="4:4" s="15" customFormat="1" hidden="1" x14ac:dyDescent="0.25">
      <c r="D502" s="12"/>
    </row>
    <row r="503" spans="4:4" s="15" customFormat="1" hidden="1" x14ac:dyDescent="0.25">
      <c r="D503" s="12"/>
    </row>
    <row r="504" spans="4:4" s="15" customFormat="1" hidden="1" x14ac:dyDescent="0.25">
      <c r="D504" s="12"/>
    </row>
    <row r="505" spans="4:4" s="15" customFormat="1" hidden="1" x14ac:dyDescent="0.25">
      <c r="D505" s="12"/>
    </row>
    <row r="506" spans="4:4" s="15" customFormat="1" hidden="1" x14ac:dyDescent="0.25">
      <c r="D506" s="12"/>
    </row>
    <row r="507" spans="4:4" s="15" customFormat="1" hidden="1" x14ac:dyDescent="0.25">
      <c r="D507" s="12"/>
    </row>
    <row r="508" spans="4:4" s="15" customFormat="1" hidden="1" x14ac:dyDescent="0.25">
      <c r="D508" s="12"/>
    </row>
    <row r="509" spans="4:4" s="15" customFormat="1" hidden="1" x14ac:dyDescent="0.25">
      <c r="D509" s="12"/>
    </row>
    <row r="510" spans="4:4" s="15" customFormat="1" hidden="1" x14ac:dyDescent="0.25">
      <c r="D510" s="12"/>
    </row>
    <row r="511" spans="4:4" s="15" customFormat="1" hidden="1" x14ac:dyDescent="0.25">
      <c r="D511" s="12"/>
    </row>
    <row r="512" spans="4:4" s="15" customFormat="1" hidden="1" x14ac:dyDescent="0.25">
      <c r="D512" s="12"/>
    </row>
    <row r="513" spans="4:4" s="15" customFormat="1" hidden="1" x14ac:dyDescent="0.25">
      <c r="D513" s="12"/>
    </row>
    <row r="514" spans="4:4" s="15" customFormat="1" hidden="1" x14ac:dyDescent="0.25">
      <c r="D514" s="12"/>
    </row>
    <row r="515" spans="4:4" s="15" customFormat="1" hidden="1" x14ac:dyDescent="0.25">
      <c r="D515" s="12"/>
    </row>
    <row r="516" spans="4:4" s="15" customFormat="1" hidden="1" x14ac:dyDescent="0.25">
      <c r="D516" s="12"/>
    </row>
    <row r="517" spans="4:4" s="15" customFormat="1" hidden="1" x14ac:dyDescent="0.25">
      <c r="D517" s="12"/>
    </row>
    <row r="518" spans="4:4" s="15" customFormat="1" hidden="1" x14ac:dyDescent="0.25">
      <c r="D518" s="12"/>
    </row>
    <row r="519" spans="4:4" s="15" customFormat="1" hidden="1" x14ac:dyDescent="0.25">
      <c r="D519" s="12"/>
    </row>
    <row r="520" spans="4:4" s="15" customFormat="1" hidden="1" x14ac:dyDescent="0.25">
      <c r="D520" s="12"/>
    </row>
    <row r="521" spans="4:4" s="15" customFormat="1" hidden="1" x14ac:dyDescent="0.25">
      <c r="D521" s="12"/>
    </row>
    <row r="522" spans="4:4" s="15" customFormat="1" hidden="1" x14ac:dyDescent="0.25">
      <c r="D522" s="12"/>
    </row>
    <row r="523" spans="4:4" s="15" customFormat="1" hidden="1" x14ac:dyDescent="0.25">
      <c r="D523" s="12"/>
    </row>
    <row r="524" spans="4:4" s="15" customFormat="1" hidden="1" x14ac:dyDescent="0.25">
      <c r="D524" s="12"/>
    </row>
    <row r="525" spans="4:4" s="15" customFormat="1" hidden="1" x14ac:dyDescent="0.25">
      <c r="D525" s="12"/>
    </row>
    <row r="526" spans="4:4" s="15" customFormat="1" hidden="1" x14ac:dyDescent="0.25">
      <c r="D526" s="12"/>
    </row>
    <row r="527" spans="4:4" s="15" customFormat="1" hidden="1" x14ac:dyDescent="0.25">
      <c r="D527" s="12"/>
    </row>
    <row r="528" spans="4:4" s="15" customFormat="1" hidden="1" x14ac:dyDescent="0.25">
      <c r="D528" s="12"/>
    </row>
    <row r="529" spans="4:4" s="15" customFormat="1" hidden="1" x14ac:dyDescent="0.25">
      <c r="D529" s="12"/>
    </row>
    <row r="530" spans="4:4" s="15" customFormat="1" hidden="1" x14ac:dyDescent="0.25">
      <c r="D530" s="12"/>
    </row>
    <row r="531" spans="4:4" s="15" customFormat="1" hidden="1" x14ac:dyDescent="0.25">
      <c r="D531" s="12"/>
    </row>
    <row r="532" spans="4:4" s="15" customFormat="1" hidden="1" x14ac:dyDescent="0.25">
      <c r="D532" s="12"/>
    </row>
    <row r="533" spans="4:4" s="15" customFormat="1" hidden="1" x14ac:dyDescent="0.25">
      <c r="D533" s="12"/>
    </row>
    <row r="534" spans="4:4" s="15" customFormat="1" hidden="1" x14ac:dyDescent="0.25">
      <c r="D534" s="12"/>
    </row>
    <row r="535" spans="4:4" s="15" customFormat="1" hidden="1" x14ac:dyDescent="0.25">
      <c r="D535" s="12"/>
    </row>
    <row r="536" spans="4:4" s="15" customFormat="1" hidden="1" x14ac:dyDescent="0.25">
      <c r="D536" s="12"/>
    </row>
    <row r="537" spans="4:4" s="15" customFormat="1" hidden="1" x14ac:dyDescent="0.25">
      <c r="D537" s="12"/>
    </row>
    <row r="538" spans="4:4" s="15" customFormat="1" hidden="1" x14ac:dyDescent="0.25">
      <c r="D538" s="12"/>
    </row>
    <row r="539" spans="4:4" s="15" customFormat="1" hidden="1" x14ac:dyDescent="0.25">
      <c r="D539" s="12"/>
    </row>
    <row r="540" spans="4:4" s="15" customFormat="1" hidden="1" x14ac:dyDescent="0.25">
      <c r="D540" s="12"/>
    </row>
    <row r="541" spans="4:4" s="15" customFormat="1" hidden="1" x14ac:dyDescent="0.25">
      <c r="D541" s="12"/>
    </row>
    <row r="542" spans="4:4" s="15" customFormat="1" hidden="1" x14ac:dyDescent="0.25">
      <c r="D542" s="12"/>
    </row>
    <row r="543" spans="4:4" s="15" customFormat="1" hidden="1" x14ac:dyDescent="0.25">
      <c r="D543" s="12"/>
    </row>
    <row r="544" spans="4:4" s="15" customFormat="1" hidden="1" x14ac:dyDescent="0.25">
      <c r="D544" s="12"/>
    </row>
    <row r="545" spans="4:4" s="15" customFormat="1" hidden="1" x14ac:dyDescent="0.25">
      <c r="D545" s="12"/>
    </row>
    <row r="546" spans="4:4" s="15" customFormat="1" hidden="1" x14ac:dyDescent="0.25">
      <c r="D546" s="12"/>
    </row>
    <row r="547" spans="4:4" s="15" customFormat="1" hidden="1" x14ac:dyDescent="0.25">
      <c r="D547" s="12"/>
    </row>
    <row r="548" spans="4:4" s="15" customFormat="1" hidden="1" x14ac:dyDescent="0.25">
      <c r="D548" s="12"/>
    </row>
    <row r="549" spans="4:4" s="15" customFormat="1" hidden="1" x14ac:dyDescent="0.25">
      <c r="D549" s="12"/>
    </row>
    <row r="550" spans="4:4" s="15" customFormat="1" hidden="1" x14ac:dyDescent="0.25">
      <c r="D550" s="12"/>
    </row>
    <row r="551" spans="4:4" s="15" customFormat="1" hidden="1" x14ac:dyDescent="0.25">
      <c r="D551" s="12"/>
    </row>
    <row r="552" spans="4:4" s="15" customFormat="1" hidden="1" x14ac:dyDescent="0.25">
      <c r="D552" s="12"/>
    </row>
    <row r="553" spans="4:4" s="15" customFormat="1" hidden="1" x14ac:dyDescent="0.25">
      <c r="D553" s="12"/>
    </row>
    <row r="554" spans="4:4" s="15" customFormat="1" hidden="1" x14ac:dyDescent="0.25">
      <c r="D554" s="12"/>
    </row>
    <row r="555" spans="4:4" s="15" customFormat="1" hidden="1" x14ac:dyDescent="0.25">
      <c r="D555" s="12"/>
    </row>
    <row r="556" spans="4:4" s="15" customFormat="1" hidden="1" x14ac:dyDescent="0.25">
      <c r="D556" s="12"/>
    </row>
    <row r="557" spans="4:4" s="15" customFormat="1" hidden="1" x14ac:dyDescent="0.25">
      <c r="D557" s="12"/>
    </row>
    <row r="558" spans="4:4" s="15" customFormat="1" hidden="1" x14ac:dyDescent="0.25">
      <c r="D558" s="12"/>
    </row>
    <row r="559" spans="4:4" s="15" customFormat="1" hidden="1" x14ac:dyDescent="0.25">
      <c r="D559" s="12"/>
    </row>
    <row r="560" spans="4:4" s="15" customFormat="1" hidden="1" x14ac:dyDescent="0.25">
      <c r="D560" s="12"/>
    </row>
    <row r="561" spans="4:4" s="15" customFormat="1" hidden="1" x14ac:dyDescent="0.25">
      <c r="D561" s="12"/>
    </row>
    <row r="562" spans="4:4" s="15" customFormat="1" hidden="1" x14ac:dyDescent="0.25">
      <c r="D562" s="12"/>
    </row>
    <row r="563" spans="4:4" s="15" customFormat="1" hidden="1" x14ac:dyDescent="0.25">
      <c r="D563" s="12"/>
    </row>
    <row r="564" spans="4:4" s="15" customFormat="1" hidden="1" x14ac:dyDescent="0.25">
      <c r="D564" s="12"/>
    </row>
    <row r="565" spans="4:4" s="15" customFormat="1" hidden="1" x14ac:dyDescent="0.25">
      <c r="D565" s="12"/>
    </row>
    <row r="566" spans="4:4" s="15" customFormat="1" hidden="1" x14ac:dyDescent="0.25">
      <c r="D566" s="12"/>
    </row>
    <row r="567" spans="4:4" s="15" customFormat="1" hidden="1" x14ac:dyDescent="0.25">
      <c r="D567" s="12"/>
    </row>
    <row r="568" spans="4:4" s="15" customFormat="1" hidden="1" x14ac:dyDescent="0.25">
      <c r="D568" s="12"/>
    </row>
    <row r="569" spans="4:4" s="15" customFormat="1" hidden="1" x14ac:dyDescent="0.25">
      <c r="D569" s="12"/>
    </row>
    <row r="570" spans="4:4" s="15" customFormat="1" hidden="1" x14ac:dyDescent="0.25">
      <c r="D570" s="12"/>
    </row>
    <row r="571" spans="4:4" s="15" customFormat="1" hidden="1" x14ac:dyDescent="0.25">
      <c r="D571" s="12"/>
    </row>
    <row r="572" spans="4:4" s="15" customFormat="1" hidden="1" x14ac:dyDescent="0.25">
      <c r="D572" s="12"/>
    </row>
    <row r="573" spans="4:4" s="15" customFormat="1" hidden="1" x14ac:dyDescent="0.25">
      <c r="D573" s="12"/>
    </row>
    <row r="574" spans="4:4" s="15" customFormat="1" hidden="1" x14ac:dyDescent="0.25">
      <c r="D574" s="12"/>
    </row>
    <row r="575" spans="4:4" s="15" customFormat="1" hidden="1" x14ac:dyDescent="0.25">
      <c r="D575" s="12"/>
    </row>
    <row r="576" spans="4:4" s="15" customFormat="1" hidden="1" x14ac:dyDescent="0.25">
      <c r="D576" s="12"/>
    </row>
    <row r="577" spans="4:4" s="15" customFormat="1" hidden="1" x14ac:dyDescent="0.25">
      <c r="D577" s="12"/>
    </row>
    <row r="578" spans="4:4" s="15" customFormat="1" hidden="1" x14ac:dyDescent="0.25">
      <c r="D578" s="12"/>
    </row>
    <row r="579" spans="4:4" s="15" customFormat="1" hidden="1" x14ac:dyDescent="0.25">
      <c r="D579" s="12"/>
    </row>
    <row r="580" spans="4:4" s="15" customFormat="1" hidden="1" x14ac:dyDescent="0.25">
      <c r="D580" s="12"/>
    </row>
    <row r="581" spans="4:4" s="15" customFormat="1" hidden="1" x14ac:dyDescent="0.25">
      <c r="D581" s="12"/>
    </row>
    <row r="582" spans="4:4" s="15" customFormat="1" hidden="1" x14ac:dyDescent="0.25">
      <c r="D582" s="12"/>
    </row>
    <row r="583" spans="4:4" s="15" customFormat="1" hidden="1" x14ac:dyDescent="0.25">
      <c r="D583" s="12"/>
    </row>
    <row r="584" spans="4:4" s="15" customFormat="1" hidden="1" x14ac:dyDescent="0.25">
      <c r="D584" s="12"/>
    </row>
    <row r="585" spans="4:4" s="15" customFormat="1" hidden="1" x14ac:dyDescent="0.25">
      <c r="D585" s="12"/>
    </row>
    <row r="586" spans="4:4" s="15" customFormat="1" hidden="1" x14ac:dyDescent="0.25">
      <c r="D586" s="12"/>
    </row>
    <row r="587" spans="4:4" s="15" customFormat="1" hidden="1" x14ac:dyDescent="0.25">
      <c r="D587" s="12"/>
    </row>
    <row r="588" spans="4:4" s="15" customFormat="1" hidden="1" x14ac:dyDescent="0.25">
      <c r="D588" s="12"/>
    </row>
    <row r="589" spans="4:4" s="15" customFormat="1" hidden="1" x14ac:dyDescent="0.25">
      <c r="D589" s="12"/>
    </row>
    <row r="590" spans="4:4" s="15" customFormat="1" hidden="1" x14ac:dyDescent="0.25">
      <c r="D590" s="12"/>
    </row>
    <row r="591" spans="4:4" s="15" customFormat="1" hidden="1" x14ac:dyDescent="0.25">
      <c r="D591" s="12"/>
    </row>
    <row r="592" spans="4:4" s="15" customFormat="1" hidden="1" x14ac:dyDescent="0.25">
      <c r="D592" s="12"/>
    </row>
    <row r="593" spans="4:4" s="15" customFormat="1" hidden="1" x14ac:dyDescent="0.25">
      <c r="D593" s="12"/>
    </row>
    <row r="594" spans="4:4" s="15" customFormat="1" hidden="1" x14ac:dyDescent="0.25">
      <c r="D594" s="12"/>
    </row>
    <row r="595" spans="4:4" s="15" customFormat="1" hidden="1" x14ac:dyDescent="0.25">
      <c r="D595" s="12"/>
    </row>
    <row r="596" spans="4:4" s="15" customFormat="1" hidden="1" x14ac:dyDescent="0.25">
      <c r="D596" s="12"/>
    </row>
    <row r="597" spans="4:4" s="15" customFormat="1" hidden="1" x14ac:dyDescent="0.25">
      <c r="D597" s="12"/>
    </row>
    <row r="598" spans="4:4" s="15" customFormat="1" hidden="1" x14ac:dyDescent="0.25">
      <c r="D598" s="12"/>
    </row>
    <row r="599" spans="4:4" s="15" customFormat="1" hidden="1" x14ac:dyDescent="0.25">
      <c r="D599" s="12"/>
    </row>
    <row r="600" spans="4:4" s="15" customFormat="1" hidden="1" x14ac:dyDescent="0.25">
      <c r="D600" s="12"/>
    </row>
    <row r="601" spans="4:4" s="15" customFormat="1" hidden="1" x14ac:dyDescent="0.25">
      <c r="D601" s="12"/>
    </row>
    <row r="602" spans="4:4" s="15" customFormat="1" hidden="1" x14ac:dyDescent="0.25">
      <c r="D602" s="12"/>
    </row>
    <row r="603" spans="4:4" s="15" customFormat="1" hidden="1" x14ac:dyDescent="0.25">
      <c r="D603" s="12"/>
    </row>
    <row r="604" spans="4:4" s="15" customFormat="1" hidden="1" x14ac:dyDescent="0.25">
      <c r="D604" s="12"/>
    </row>
    <row r="605" spans="4:4" s="15" customFormat="1" hidden="1" x14ac:dyDescent="0.25">
      <c r="D605" s="12"/>
    </row>
    <row r="606" spans="4:4" s="15" customFormat="1" hidden="1" x14ac:dyDescent="0.25">
      <c r="D606" s="12"/>
    </row>
    <row r="607" spans="4:4" s="15" customFormat="1" hidden="1" x14ac:dyDescent="0.25">
      <c r="D607" s="12"/>
    </row>
    <row r="608" spans="4:4" s="15" customFormat="1" hidden="1" x14ac:dyDescent="0.25">
      <c r="D608" s="12"/>
    </row>
    <row r="609" spans="4:4" s="15" customFormat="1" hidden="1" x14ac:dyDescent="0.25">
      <c r="D609" s="12"/>
    </row>
    <row r="610" spans="4:4" s="15" customFormat="1" hidden="1" x14ac:dyDescent="0.25">
      <c r="D610" s="12"/>
    </row>
    <row r="611" spans="4:4" s="15" customFormat="1" hidden="1" x14ac:dyDescent="0.25">
      <c r="D611" s="12"/>
    </row>
    <row r="612" spans="4:4" s="15" customFormat="1" hidden="1" x14ac:dyDescent="0.25">
      <c r="D612" s="12"/>
    </row>
    <row r="613" spans="4:4" s="15" customFormat="1" hidden="1" x14ac:dyDescent="0.25">
      <c r="D613" s="12"/>
    </row>
    <row r="614" spans="4:4" s="15" customFormat="1" hidden="1" x14ac:dyDescent="0.25">
      <c r="D614" s="12"/>
    </row>
    <row r="615" spans="4:4" s="15" customFormat="1" hidden="1" x14ac:dyDescent="0.25">
      <c r="D615" s="12"/>
    </row>
    <row r="616" spans="4:4" s="15" customFormat="1" hidden="1" x14ac:dyDescent="0.25">
      <c r="D616" s="12"/>
    </row>
    <row r="617" spans="4:4" s="15" customFormat="1" hidden="1" x14ac:dyDescent="0.25">
      <c r="D617" s="12"/>
    </row>
    <row r="618" spans="4:4" s="15" customFormat="1" hidden="1" x14ac:dyDescent="0.25">
      <c r="D618" s="12"/>
    </row>
    <row r="619" spans="4:4" s="15" customFormat="1" hidden="1" x14ac:dyDescent="0.25">
      <c r="D619" s="12"/>
    </row>
    <row r="620" spans="4:4" s="15" customFormat="1" hidden="1" x14ac:dyDescent="0.25">
      <c r="D620" s="12"/>
    </row>
    <row r="621" spans="4:4" s="15" customFormat="1" hidden="1" x14ac:dyDescent="0.25">
      <c r="D621" s="12"/>
    </row>
    <row r="622" spans="4:4" s="15" customFormat="1" hidden="1" x14ac:dyDescent="0.25">
      <c r="D622" s="12"/>
    </row>
    <row r="623" spans="4:4" s="15" customFormat="1" hidden="1" x14ac:dyDescent="0.25">
      <c r="D623" s="12"/>
    </row>
    <row r="624" spans="4:4" s="15" customFormat="1" hidden="1" x14ac:dyDescent="0.25">
      <c r="D624" s="12"/>
    </row>
    <row r="625" spans="4:4" s="15" customFormat="1" hidden="1" x14ac:dyDescent="0.25">
      <c r="D625" s="12"/>
    </row>
    <row r="626" spans="4:4" s="15" customFormat="1" hidden="1" x14ac:dyDescent="0.25">
      <c r="D626" s="12"/>
    </row>
    <row r="627" spans="4:4" s="15" customFormat="1" hidden="1" x14ac:dyDescent="0.25">
      <c r="D627" s="12"/>
    </row>
    <row r="628" spans="4:4" s="15" customFormat="1" hidden="1" x14ac:dyDescent="0.25">
      <c r="D628" s="12"/>
    </row>
    <row r="629" spans="4:4" s="15" customFormat="1" hidden="1" x14ac:dyDescent="0.25">
      <c r="D629" s="12"/>
    </row>
    <row r="630" spans="4:4" s="15" customFormat="1" hidden="1" x14ac:dyDescent="0.25">
      <c r="D630" s="12"/>
    </row>
    <row r="631" spans="4:4" s="15" customFormat="1" hidden="1" x14ac:dyDescent="0.25">
      <c r="D631" s="12"/>
    </row>
    <row r="632" spans="4:4" s="15" customFormat="1" hidden="1" x14ac:dyDescent="0.25">
      <c r="D632" s="12"/>
    </row>
    <row r="633" spans="4:4" s="15" customFormat="1" hidden="1" x14ac:dyDescent="0.25">
      <c r="D633" s="12"/>
    </row>
    <row r="634" spans="4:4" s="15" customFormat="1" hidden="1" x14ac:dyDescent="0.25">
      <c r="D634" s="12"/>
    </row>
    <row r="635" spans="4:4" s="15" customFormat="1" hidden="1" x14ac:dyDescent="0.25">
      <c r="D635" s="12"/>
    </row>
    <row r="636" spans="4:4" s="15" customFormat="1" hidden="1" x14ac:dyDescent="0.25">
      <c r="D636" s="12"/>
    </row>
    <row r="637" spans="4:4" s="15" customFormat="1" hidden="1" x14ac:dyDescent="0.25">
      <c r="D637" s="12"/>
    </row>
    <row r="638" spans="4:4" s="15" customFormat="1" hidden="1" x14ac:dyDescent="0.25">
      <c r="D638" s="12"/>
    </row>
    <row r="639" spans="4:4" s="15" customFormat="1" hidden="1" x14ac:dyDescent="0.25">
      <c r="D639" s="12"/>
    </row>
    <row r="640" spans="4:4" s="15" customFormat="1" hidden="1" x14ac:dyDescent="0.25">
      <c r="D640" s="12"/>
    </row>
    <row r="641" spans="4:4" s="15" customFormat="1" hidden="1" x14ac:dyDescent="0.25">
      <c r="D641" s="12"/>
    </row>
    <row r="642" spans="4:4" s="15" customFormat="1" hidden="1" x14ac:dyDescent="0.25">
      <c r="D642" s="12"/>
    </row>
    <row r="643" spans="4:4" s="15" customFormat="1" hidden="1" x14ac:dyDescent="0.25">
      <c r="D643" s="12"/>
    </row>
    <row r="644" spans="4:4" s="15" customFormat="1" hidden="1" x14ac:dyDescent="0.25">
      <c r="D644" s="12"/>
    </row>
    <row r="645" spans="4:4" s="15" customFormat="1" hidden="1" x14ac:dyDescent="0.25">
      <c r="D645" s="12"/>
    </row>
    <row r="646" spans="4:4" s="15" customFormat="1" hidden="1" x14ac:dyDescent="0.25">
      <c r="D646" s="12"/>
    </row>
    <row r="647" spans="4:4" s="15" customFormat="1" hidden="1" x14ac:dyDescent="0.25">
      <c r="D647" s="12"/>
    </row>
    <row r="648" spans="4:4" s="15" customFormat="1" hidden="1" x14ac:dyDescent="0.25">
      <c r="D648" s="12"/>
    </row>
    <row r="649" spans="4:4" s="15" customFormat="1" hidden="1" x14ac:dyDescent="0.25">
      <c r="D649" s="12"/>
    </row>
    <row r="650" spans="4:4" s="15" customFormat="1" hidden="1" x14ac:dyDescent="0.25">
      <c r="D650" s="12"/>
    </row>
    <row r="651" spans="4:4" s="15" customFormat="1" hidden="1" x14ac:dyDescent="0.25">
      <c r="D651" s="12"/>
    </row>
    <row r="652" spans="4:4" s="15" customFormat="1" hidden="1" x14ac:dyDescent="0.25">
      <c r="D652" s="12"/>
    </row>
    <row r="653" spans="4:4" s="15" customFormat="1" hidden="1" x14ac:dyDescent="0.25">
      <c r="D653" s="12"/>
    </row>
    <row r="654" spans="4:4" s="15" customFormat="1" hidden="1" x14ac:dyDescent="0.25">
      <c r="D654" s="12"/>
    </row>
    <row r="655" spans="4:4" s="15" customFormat="1" hidden="1" x14ac:dyDescent="0.25">
      <c r="D655" s="12"/>
    </row>
    <row r="656" spans="4:4" s="15" customFormat="1" hidden="1" x14ac:dyDescent="0.25">
      <c r="D656" s="12"/>
    </row>
    <row r="657" spans="4:4" s="15" customFormat="1" hidden="1" x14ac:dyDescent="0.25">
      <c r="D657" s="12"/>
    </row>
    <row r="658" spans="4:4" s="15" customFormat="1" hidden="1" x14ac:dyDescent="0.25">
      <c r="D658" s="12"/>
    </row>
    <row r="659" spans="4:4" s="15" customFormat="1" hidden="1" x14ac:dyDescent="0.25">
      <c r="D659" s="12"/>
    </row>
    <row r="660" spans="4:4" s="15" customFormat="1" hidden="1" x14ac:dyDescent="0.25">
      <c r="D660" s="12"/>
    </row>
    <row r="661" spans="4:4" s="15" customFormat="1" hidden="1" x14ac:dyDescent="0.25">
      <c r="D661" s="12"/>
    </row>
    <row r="662" spans="4:4" s="15" customFormat="1" hidden="1" x14ac:dyDescent="0.25">
      <c r="D662" s="12"/>
    </row>
    <row r="663" spans="4:4" s="15" customFormat="1" hidden="1" x14ac:dyDescent="0.25">
      <c r="D663" s="12"/>
    </row>
    <row r="664" spans="4:4" s="15" customFormat="1" hidden="1" x14ac:dyDescent="0.25">
      <c r="D664" s="12"/>
    </row>
    <row r="665" spans="4:4" s="15" customFormat="1" hidden="1" x14ac:dyDescent="0.25">
      <c r="D665" s="12"/>
    </row>
    <row r="666" spans="4:4" s="15" customFormat="1" hidden="1" x14ac:dyDescent="0.25">
      <c r="D666" s="12"/>
    </row>
    <row r="667" spans="4:4" s="15" customFormat="1" hidden="1" x14ac:dyDescent="0.25">
      <c r="D667" s="12"/>
    </row>
    <row r="668" spans="4:4" s="15" customFormat="1" hidden="1" x14ac:dyDescent="0.25">
      <c r="D668" s="12"/>
    </row>
    <row r="669" spans="4:4" s="15" customFormat="1" hidden="1" x14ac:dyDescent="0.25">
      <c r="D669" s="12"/>
    </row>
    <row r="670" spans="4:4" s="15" customFormat="1" hidden="1" x14ac:dyDescent="0.25">
      <c r="D670" s="12"/>
    </row>
    <row r="671" spans="4:4" s="15" customFormat="1" hidden="1" x14ac:dyDescent="0.25">
      <c r="D671" s="12"/>
    </row>
    <row r="672" spans="4:4" s="15" customFormat="1" hidden="1" x14ac:dyDescent="0.25">
      <c r="D672" s="12"/>
    </row>
    <row r="673" spans="4:4" s="15" customFormat="1" hidden="1" x14ac:dyDescent="0.25">
      <c r="D673" s="12"/>
    </row>
    <row r="674" spans="4:4" s="15" customFormat="1" hidden="1" x14ac:dyDescent="0.25">
      <c r="D674" s="12"/>
    </row>
    <row r="675" spans="4:4" s="15" customFormat="1" hidden="1" x14ac:dyDescent="0.25">
      <c r="D675" s="12"/>
    </row>
    <row r="676" spans="4:4" s="15" customFormat="1" hidden="1" x14ac:dyDescent="0.25">
      <c r="D676" s="12"/>
    </row>
    <row r="677" spans="4:4" s="15" customFormat="1" hidden="1" x14ac:dyDescent="0.25">
      <c r="D677" s="12"/>
    </row>
    <row r="678" spans="4:4" s="15" customFormat="1" hidden="1" x14ac:dyDescent="0.25">
      <c r="D678" s="12"/>
    </row>
    <row r="679" spans="4:4" s="15" customFormat="1" hidden="1" x14ac:dyDescent="0.25">
      <c r="D679" s="12"/>
    </row>
    <row r="680" spans="4:4" s="15" customFormat="1" hidden="1" x14ac:dyDescent="0.25">
      <c r="D680" s="12"/>
    </row>
    <row r="681" spans="4:4" s="15" customFormat="1" hidden="1" x14ac:dyDescent="0.25">
      <c r="D681" s="12"/>
    </row>
    <row r="682" spans="4:4" s="15" customFormat="1" hidden="1" x14ac:dyDescent="0.25">
      <c r="D682" s="12"/>
    </row>
    <row r="683" spans="4:4" s="15" customFormat="1" hidden="1" x14ac:dyDescent="0.25">
      <c r="D683" s="12"/>
    </row>
    <row r="684" spans="4:4" s="15" customFormat="1" hidden="1" x14ac:dyDescent="0.25">
      <c r="D684" s="12"/>
    </row>
    <row r="685" spans="4:4" s="15" customFormat="1" hidden="1" x14ac:dyDescent="0.25">
      <c r="D685" s="12"/>
    </row>
    <row r="686" spans="4:4" s="15" customFormat="1" hidden="1" x14ac:dyDescent="0.25">
      <c r="D686" s="12"/>
    </row>
    <row r="687" spans="4:4" s="15" customFormat="1" hidden="1" x14ac:dyDescent="0.25">
      <c r="D687" s="12"/>
    </row>
    <row r="688" spans="4:4" s="15" customFormat="1" hidden="1" x14ac:dyDescent="0.25">
      <c r="D688" s="12"/>
    </row>
    <row r="689" spans="4:4" s="15" customFormat="1" hidden="1" x14ac:dyDescent="0.25">
      <c r="D689" s="12"/>
    </row>
    <row r="690" spans="4:4" s="15" customFormat="1" hidden="1" x14ac:dyDescent="0.25">
      <c r="D690" s="12"/>
    </row>
    <row r="691" spans="4:4" s="15" customFormat="1" hidden="1" x14ac:dyDescent="0.25">
      <c r="D691" s="12"/>
    </row>
    <row r="692" spans="4:4" s="15" customFormat="1" hidden="1" x14ac:dyDescent="0.25">
      <c r="D692" s="12"/>
    </row>
    <row r="693" spans="4:4" s="15" customFormat="1" hidden="1" x14ac:dyDescent="0.25">
      <c r="D693" s="12"/>
    </row>
    <row r="694" spans="4:4" s="15" customFormat="1" hidden="1" x14ac:dyDescent="0.25">
      <c r="D694" s="12"/>
    </row>
    <row r="695" spans="4:4" s="15" customFormat="1" hidden="1" x14ac:dyDescent="0.25">
      <c r="D695" s="12"/>
    </row>
    <row r="696" spans="4:4" s="15" customFormat="1" hidden="1" x14ac:dyDescent="0.25">
      <c r="D696" s="12"/>
    </row>
    <row r="697" spans="4:4" s="15" customFormat="1" hidden="1" x14ac:dyDescent="0.25">
      <c r="D697" s="12"/>
    </row>
    <row r="698" spans="4:4" s="15" customFormat="1" hidden="1" x14ac:dyDescent="0.25">
      <c r="D698" s="12"/>
    </row>
    <row r="699" spans="4:4" s="15" customFormat="1" hidden="1" x14ac:dyDescent="0.25">
      <c r="D699" s="12"/>
    </row>
    <row r="700" spans="4:4" s="15" customFormat="1" hidden="1" x14ac:dyDescent="0.25">
      <c r="D700" s="12"/>
    </row>
    <row r="701" spans="4:4" s="15" customFormat="1" hidden="1" x14ac:dyDescent="0.25">
      <c r="D701" s="12"/>
    </row>
    <row r="702" spans="4:4" s="15" customFormat="1" hidden="1" x14ac:dyDescent="0.25">
      <c r="D702" s="12"/>
    </row>
    <row r="703" spans="4:4" s="15" customFormat="1" hidden="1" x14ac:dyDescent="0.25">
      <c r="D703" s="12"/>
    </row>
    <row r="704" spans="4:4" s="15" customFormat="1" hidden="1" x14ac:dyDescent="0.25">
      <c r="D704" s="12"/>
    </row>
    <row r="705" spans="4:4" s="15" customFormat="1" hidden="1" x14ac:dyDescent="0.25">
      <c r="D705" s="12"/>
    </row>
    <row r="706" spans="4:4" s="15" customFormat="1" hidden="1" x14ac:dyDescent="0.25">
      <c r="D706" s="12"/>
    </row>
    <row r="707" spans="4:4" s="15" customFormat="1" hidden="1" x14ac:dyDescent="0.25">
      <c r="D707" s="12"/>
    </row>
    <row r="708" spans="4:4" s="15" customFormat="1" hidden="1" x14ac:dyDescent="0.25">
      <c r="D708" s="12"/>
    </row>
    <row r="709" spans="4:4" s="15" customFormat="1" hidden="1" x14ac:dyDescent="0.25">
      <c r="D709" s="12"/>
    </row>
    <row r="710" spans="4:4" s="15" customFormat="1" hidden="1" x14ac:dyDescent="0.25">
      <c r="D710" s="12"/>
    </row>
    <row r="711" spans="4:4" s="15" customFormat="1" hidden="1" x14ac:dyDescent="0.25">
      <c r="D711" s="12"/>
    </row>
    <row r="712" spans="4:4" s="15" customFormat="1" hidden="1" x14ac:dyDescent="0.25">
      <c r="D712" s="12"/>
    </row>
    <row r="713" spans="4:4" s="15" customFormat="1" hidden="1" x14ac:dyDescent="0.25">
      <c r="D713" s="12"/>
    </row>
    <row r="714" spans="4:4" s="15" customFormat="1" hidden="1" x14ac:dyDescent="0.25">
      <c r="D714" s="12"/>
    </row>
    <row r="715" spans="4:4" s="15" customFormat="1" hidden="1" x14ac:dyDescent="0.25">
      <c r="D715" s="12"/>
    </row>
    <row r="716" spans="4:4" s="15" customFormat="1" hidden="1" x14ac:dyDescent="0.25">
      <c r="D716" s="12"/>
    </row>
    <row r="717" spans="4:4" s="15" customFormat="1" hidden="1" x14ac:dyDescent="0.25">
      <c r="D717" s="12"/>
    </row>
    <row r="718" spans="4:4" s="15" customFormat="1" hidden="1" x14ac:dyDescent="0.25">
      <c r="D718" s="12"/>
    </row>
    <row r="719" spans="4:4" s="15" customFormat="1" hidden="1" x14ac:dyDescent="0.25">
      <c r="D719" s="12"/>
    </row>
    <row r="720" spans="4:4" s="15" customFormat="1" hidden="1" x14ac:dyDescent="0.25">
      <c r="D720" s="12"/>
    </row>
    <row r="721" spans="4:4" s="15" customFormat="1" hidden="1" x14ac:dyDescent="0.25">
      <c r="D721" s="12"/>
    </row>
    <row r="722" spans="4:4" s="15" customFormat="1" hidden="1" x14ac:dyDescent="0.25">
      <c r="D722" s="12"/>
    </row>
    <row r="723" spans="4:4" s="15" customFormat="1" hidden="1" x14ac:dyDescent="0.25">
      <c r="D723" s="12"/>
    </row>
    <row r="724" spans="4:4" s="15" customFormat="1" hidden="1" x14ac:dyDescent="0.25">
      <c r="D724" s="12"/>
    </row>
    <row r="725" spans="4:4" s="15" customFormat="1" hidden="1" x14ac:dyDescent="0.25">
      <c r="D725" s="12"/>
    </row>
    <row r="726" spans="4:4" s="15" customFormat="1" hidden="1" x14ac:dyDescent="0.25">
      <c r="D726" s="12"/>
    </row>
    <row r="727" spans="4:4" s="15" customFormat="1" hidden="1" x14ac:dyDescent="0.25">
      <c r="D727" s="12"/>
    </row>
    <row r="728" spans="4:4" s="15" customFormat="1" hidden="1" x14ac:dyDescent="0.25">
      <c r="D728" s="12"/>
    </row>
    <row r="729" spans="4:4" s="15" customFormat="1" hidden="1" x14ac:dyDescent="0.25">
      <c r="D729" s="12"/>
    </row>
    <row r="730" spans="4:4" s="15" customFormat="1" hidden="1" x14ac:dyDescent="0.25">
      <c r="D730" s="12"/>
    </row>
    <row r="731" spans="4:4" s="15" customFormat="1" hidden="1" x14ac:dyDescent="0.25">
      <c r="D731" s="12"/>
    </row>
    <row r="732" spans="4:4" s="15" customFormat="1" hidden="1" x14ac:dyDescent="0.25">
      <c r="D732" s="12"/>
    </row>
    <row r="733" spans="4:4" s="15" customFormat="1" hidden="1" x14ac:dyDescent="0.25">
      <c r="D733" s="12"/>
    </row>
    <row r="734" spans="4:4" s="15" customFormat="1" hidden="1" x14ac:dyDescent="0.25">
      <c r="D734" s="12"/>
    </row>
    <row r="735" spans="4:4" s="15" customFormat="1" hidden="1" x14ac:dyDescent="0.25">
      <c r="D735" s="12"/>
    </row>
    <row r="736" spans="4:4" s="15" customFormat="1" hidden="1" x14ac:dyDescent="0.25">
      <c r="D736" s="12"/>
    </row>
    <row r="737" spans="4:4" s="15" customFormat="1" hidden="1" x14ac:dyDescent="0.25">
      <c r="D737" s="12"/>
    </row>
    <row r="738" spans="4:4" s="15" customFormat="1" hidden="1" x14ac:dyDescent="0.25">
      <c r="D738" s="12"/>
    </row>
    <row r="739" spans="4:4" s="15" customFormat="1" hidden="1" x14ac:dyDescent="0.25">
      <c r="D739" s="12"/>
    </row>
    <row r="740" spans="4:4" s="15" customFormat="1" hidden="1" x14ac:dyDescent="0.25">
      <c r="D740" s="12"/>
    </row>
    <row r="741" spans="4:4" s="15" customFormat="1" hidden="1" x14ac:dyDescent="0.25">
      <c r="D741" s="12"/>
    </row>
    <row r="742" spans="4:4" s="15" customFormat="1" hidden="1" x14ac:dyDescent="0.25">
      <c r="D742" s="12"/>
    </row>
    <row r="743" spans="4:4" s="15" customFormat="1" hidden="1" x14ac:dyDescent="0.25">
      <c r="D743" s="12"/>
    </row>
    <row r="744" spans="4:4" s="15" customFormat="1" hidden="1" x14ac:dyDescent="0.25">
      <c r="D744" s="12"/>
    </row>
    <row r="745" spans="4:4" s="15" customFormat="1" hidden="1" x14ac:dyDescent="0.25">
      <c r="D745" s="12"/>
    </row>
    <row r="746" spans="4:4" s="15" customFormat="1" hidden="1" x14ac:dyDescent="0.25">
      <c r="D746" s="12"/>
    </row>
    <row r="747" spans="4:4" s="15" customFormat="1" hidden="1" x14ac:dyDescent="0.25">
      <c r="D747" s="12"/>
    </row>
    <row r="748" spans="4:4" s="15" customFormat="1" hidden="1" x14ac:dyDescent="0.25">
      <c r="D748" s="12"/>
    </row>
    <row r="749" spans="4:4" s="15" customFormat="1" hidden="1" x14ac:dyDescent="0.25">
      <c r="D749" s="12"/>
    </row>
    <row r="750" spans="4:4" s="15" customFormat="1" hidden="1" x14ac:dyDescent="0.25">
      <c r="D750" s="12"/>
    </row>
    <row r="751" spans="4:4" s="15" customFormat="1" hidden="1" x14ac:dyDescent="0.25">
      <c r="D751" s="12"/>
    </row>
    <row r="752" spans="4:4" s="15" customFormat="1" hidden="1" x14ac:dyDescent="0.25">
      <c r="D752" s="12"/>
    </row>
    <row r="753" spans="4:4" s="15" customFormat="1" hidden="1" x14ac:dyDescent="0.25">
      <c r="D753" s="12"/>
    </row>
    <row r="754" spans="4:4" s="15" customFormat="1" hidden="1" x14ac:dyDescent="0.25">
      <c r="D754" s="12"/>
    </row>
    <row r="755" spans="4:4" s="14" customFormat="1" hidden="1" x14ac:dyDescent="0.25">
      <c r="D755" s="12"/>
    </row>
    <row r="756" spans="4:4" s="14" customFormat="1" hidden="1" x14ac:dyDescent="0.25">
      <c r="D756" s="12"/>
    </row>
    <row r="757" spans="4:4" s="14" customFormat="1" hidden="1" x14ac:dyDescent="0.25">
      <c r="D757" s="12"/>
    </row>
    <row r="758" spans="4:4" s="14" customFormat="1" hidden="1" x14ac:dyDescent="0.25">
      <c r="D758" s="12"/>
    </row>
    <row r="759" spans="4:4" s="14" customFormat="1" hidden="1" x14ac:dyDescent="0.25">
      <c r="D759" s="12"/>
    </row>
    <row r="760" spans="4:4" s="14" customFormat="1" hidden="1" x14ac:dyDescent="0.25">
      <c r="D760" s="12"/>
    </row>
    <row r="761" spans="4:4" s="14" customFormat="1" hidden="1" x14ac:dyDescent="0.25">
      <c r="D761" s="12"/>
    </row>
    <row r="762" spans="4:4" s="14" customFormat="1" hidden="1" x14ac:dyDescent="0.25">
      <c r="D762" s="12"/>
    </row>
    <row r="763" spans="4:4" s="14" customFormat="1" hidden="1" x14ac:dyDescent="0.25">
      <c r="D763" s="12"/>
    </row>
    <row r="764" spans="4:4" s="14" customFormat="1" hidden="1" x14ac:dyDescent="0.25">
      <c r="D764" s="12"/>
    </row>
    <row r="765" spans="4:4" s="14" customFormat="1" hidden="1" x14ac:dyDescent="0.25">
      <c r="D765" s="12"/>
    </row>
    <row r="766" spans="4:4" s="14" customFormat="1" hidden="1" x14ac:dyDescent="0.25">
      <c r="D766" s="12"/>
    </row>
    <row r="767" spans="4:4" s="14" customFormat="1" hidden="1" x14ac:dyDescent="0.25">
      <c r="D767" s="12"/>
    </row>
    <row r="768" spans="4:4" s="14" customFormat="1" ht="12.75" customHeight="1" x14ac:dyDescent="0.25">
      <c r="D768" s="12"/>
    </row>
    <row r="769" s="14" customFormat="1" ht="12.75" customHeight="1" x14ac:dyDescent="0.25"/>
    <row r="770" s="14" customFormat="1" ht="12.75" customHeight="1" x14ac:dyDescent="0.25"/>
    <row r="771" s="14" customFormat="1" ht="12.75" customHeight="1" x14ac:dyDescent="0.25"/>
    <row r="772" s="14" customFormat="1" ht="12.75" customHeight="1" x14ac:dyDescent="0.25"/>
    <row r="773" s="14" customFormat="1" ht="12.75" customHeight="1" x14ac:dyDescent="0.25"/>
    <row r="774" s="14" customFormat="1" ht="12.75" customHeight="1" x14ac:dyDescent="0.25"/>
    <row r="775" s="14" customFormat="1" ht="12.75" customHeight="1" x14ac:dyDescent="0.25"/>
    <row r="776" s="14" customFormat="1" ht="12.75" customHeight="1" x14ac:dyDescent="0.25"/>
    <row r="777" s="14" customFormat="1" ht="12.75" customHeight="1" x14ac:dyDescent="0.25"/>
    <row r="778" s="14" customFormat="1" ht="12.75" customHeight="1" x14ac:dyDescent="0.25"/>
    <row r="779" s="14" customFormat="1" ht="12.75" customHeight="1" x14ac:dyDescent="0.25"/>
  </sheetData>
  <sheetProtection selectLockedCells="1" selectUnlockedCells="1"/>
  <mergeCells count="3">
    <mergeCell ref="B13:C13"/>
    <mergeCell ref="B14:C14"/>
    <mergeCell ref="B15:C15"/>
  </mergeCells>
  <hyperlinks>
    <hyperlink ref="C18" location="'C.2-C.3'!A1" display="Empalme de la serie original del índice mensual de la actividad económica (IMAE), 2001-2020" xr:uid="{00000000-0004-0000-0100-000000000000}"/>
    <hyperlink ref="C17" location="C.1!A1" display="Empalme de la serie original y tendencia-ciclo del índice mensual de la actividad económica (IMAE), 2001-2020" xr:uid="{00000000-0004-0000-0100-000001000000}"/>
  </hyperlinks>
  <printOptions horizontalCentered="1" verticalCentered="1"/>
  <pageMargins left="0.27559055118110237" right="0.23622047244094491" top="0.59055118110236227" bottom="0.39370078740157483" header="0" footer="0"/>
  <pageSetup scale="88" orientation="landscape" r:id="rId1"/>
  <headerFooter alignWithMargins="0"/>
  <ignoredErrors>
    <ignoredError sqref="B17:B18" numberStoredAsText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A1:S282"/>
  <sheetViews>
    <sheetView showGridLines="0" zoomScaleNormal="100"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B273" sqref="B273:F273"/>
    </sheetView>
  </sheetViews>
  <sheetFormatPr baseColWidth="10" defaultColWidth="11.42578125" defaultRowHeight="14.25" x14ac:dyDescent="0.2"/>
  <cols>
    <col min="1" max="1" width="1.28515625" style="29" customWidth="1"/>
    <col min="2" max="2" width="29" style="29" customWidth="1"/>
    <col min="3" max="3" width="24.7109375" style="29" customWidth="1"/>
    <col min="4" max="4" width="13.85546875" style="29" customWidth="1"/>
    <col min="5" max="5" width="25.28515625" style="29" customWidth="1"/>
    <col min="6" max="6" width="13.7109375" style="29" customWidth="1"/>
    <col min="7" max="16384" width="11.42578125" style="29"/>
  </cols>
  <sheetData>
    <row r="1" spans="2:19" ht="24.75" customHeight="1" x14ac:dyDescent="0.2">
      <c r="B1" s="66" t="s">
        <v>31</v>
      </c>
      <c r="C1" s="66"/>
      <c r="D1" s="66"/>
      <c r="E1" s="66"/>
      <c r="F1" s="66"/>
      <c r="G1" s="50"/>
      <c r="H1" s="50"/>
      <c r="I1" s="55" t="s">
        <v>38</v>
      </c>
      <c r="J1" s="56"/>
      <c r="K1" s="50"/>
      <c r="L1" s="50"/>
      <c r="M1" s="50"/>
      <c r="N1" s="50"/>
      <c r="O1" s="50"/>
      <c r="P1" s="50"/>
      <c r="Q1" s="50"/>
      <c r="R1" s="50"/>
      <c r="S1" s="50"/>
    </row>
    <row r="2" spans="2:19" ht="40.5" customHeight="1" x14ac:dyDescent="0.2">
      <c r="B2" s="67" t="s">
        <v>39</v>
      </c>
      <c r="C2" s="67"/>
      <c r="D2" s="67"/>
      <c r="E2" s="67"/>
      <c r="F2" s="67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</row>
    <row r="3" spans="2:19" x14ac:dyDescent="0.2">
      <c r="B3" s="68" t="s">
        <v>44</v>
      </c>
      <c r="C3" s="68"/>
      <c r="D3" s="68"/>
      <c r="E3" s="68"/>
      <c r="F3" s="68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</row>
    <row r="4" spans="2:19" ht="15" customHeight="1" x14ac:dyDescent="0.2">
      <c r="B4" s="68" t="s">
        <v>28</v>
      </c>
      <c r="C4" s="68"/>
      <c r="D4" s="68"/>
      <c r="E4" s="68"/>
      <c r="F4" s="68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</row>
    <row r="5" spans="2:19" ht="8.25" customHeight="1" x14ac:dyDescent="0.2">
      <c r="B5" s="31"/>
      <c r="C5" s="31"/>
      <c r="D5" s="31"/>
      <c r="E5" s="31"/>
      <c r="F5" s="31"/>
      <c r="G5" s="50"/>
      <c r="H5" s="50"/>
      <c r="I5" s="50"/>
      <c r="J5" s="50"/>
      <c r="K5" s="50"/>
      <c r="L5" s="50"/>
      <c r="M5" s="50"/>
      <c r="N5" s="50"/>
      <c r="O5" s="50"/>
      <c r="P5" s="50"/>
      <c r="Q5" s="50"/>
      <c r="R5" s="50"/>
      <c r="S5" s="50"/>
    </row>
    <row r="6" spans="2:19" ht="18" customHeight="1" x14ac:dyDescent="0.2">
      <c r="B6" s="71" t="s">
        <v>29</v>
      </c>
      <c r="C6" s="75" t="s">
        <v>41</v>
      </c>
      <c r="D6" s="70" t="s">
        <v>36</v>
      </c>
      <c r="E6" s="69" t="s">
        <v>40</v>
      </c>
      <c r="F6" s="70" t="s">
        <v>36</v>
      </c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</row>
    <row r="7" spans="2:19" ht="14.25" customHeight="1" x14ac:dyDescent="0.2">
      <c r="B7" s="72"/>
      <c r="C7" s="76"/>
      <c r="D7" s="73"/>
      <c r="E7" s="70"/>
      <c r="F7" s="73"/>
      <c r="G7" s="50"/>
      <c r="H7" s="50"/>
      <c r="I7" s="50"/>
      <c r="J7" s="50"/>
      <c r="K7" s="50"/>
      <c r="L7" s="50"/>
      <c r="M7" s="50"/>
      <c r="N7" s="50"/>
      <c r="O7" s="50"/>
      <c r="P7" s="50"/>
      <c r="Q7" s="50"/>
      <c r="R7" s="50"/>
      <c r="S7" s="50"/>
    </row>
    <row r="8" spans="2:19" ht="15" x14ac:dyDescent="0.2">
      <c r="B8" s="32">
        <v>36892</v>
      </c>
      <c r="C8" s="33">
        <v>67.248979070618688</v>
      </c>
      <c r="D8" s="33"/>
      <c r="E8" s="33">
        <v>65.330057064751912</v>
      </c>
      <c r="F8" s="33"/>
      <c r="H8" s="44"/>
    </row>
    <row r="9" spans="2:19" x14ac:dyDescent="0.2">
      <c r="B9" s="34">
        <v>36923</v>
      </c>
      <c r="C9" s="33">
        <v>65.899450688662867</v>
      </c>
      <c r="D9" s="33"/>
      <c r="E9" s="33">
        <v>65.264420430610329</v>
      </c>
      <c r="F9" s="33"/>
      <c r="H9" s="44"/>
    </row>
    <row r="10" spans="2:19" x14ac:dyDescent="0.2">
      <c r="B10" s="34">
        <v>36951</v>
      </c>
      <c r="C10" s="33">
        <v>68.779173535248091</v>
      </c>
      <c r="D10" s="33"/>
      <c r="E10" s="33">
        <v>65.183441727699403</v>
      </c>
      <c r="F10" s="33"/>
      <c r="H10" s="44"/>
    </row>
    <row r="11" spans="2:19" x14ac:dyDescent="0.2">
      <c r="B11" s="34">
        <v>36982</v>
      </c>
      <c r="C11" s="33">
        <v>67.032760069578629</v>
      </c>
      <c r="D11" s="33"/>
      <c r="E11" s="33">
        <v>65.05238181880182</v>
      </c>
      <c r="F11" s="33"/>
      <c r="H11" s="44"/>
    </row>
    <row r="12" spans="2:19" x14ac:dyDescent="0.2">
      <c r="B12" s="34">
        <v>37012</v>
      </c>
      <c r="C12" s="33">
        <v>64.122757059984522</v>
      </c>
      <c r="D12" s="33"/>
      <c r="E12" s="33">
        <v>64.858670196448244</v>
      </c>
      <c r="F12" s="33"/>
      <c r="H12" s="44"/>
    </row>
    <row r="13" spans="2:19" x14ac:dyDescent="0.2">
      <c r="B13" s="34">
        <v>37043</v>
      </c>
      <c r="C13" s="33">
        <v>60.574854437856644</v>
      </c>
      <c r="D13" s="33"/>
      <c r="E13" s="33">
        <v>64.729238825227782</v>
      </c>
      <c r="F13" s="33"/>
      <c r="H13" s="44"/>
    </row>
    <row r="14" spans="2:19" x14ac:dyDescent="0.2">
      <c r="B14" s="34">
        <v>37073</v>
      </c>
      <c r="C14" s="33">
        <v>64.204069732021864</v>
      </c>
      <c r="D14" s="33"/>
      <c r="E14" s="33">
        <v>64.851388745612809</v>
      </c>
      <c r="F14" s="33"/>
      <c r="H14" s="44"/>
    </row>
    <row r="15" spans="2:19" x14ac:dyDescent="0.2">
      <c r="B15" s="34">
        <v>37104</v>
      </c>
      <c r="C15" s="33">
        <v>64.018737801435748</v>
      </c>
      <c r="D15" s="33"/>
      <c r="E15" s="33">
        <v>65.294048581570692</v>
      </c>
      <c r="F15" s="33"/>
      <c r="H15" s="44"/>
    </row>
    <row r="16" spans="2:19" x14ac:dyDescent="0.2">
      <c r="B16" s="34">
        <v>37135</v>
      </c>
      <c r="C16" s="33">
        <v>62.861056424153851</v>
      </c>
      <c r="D16" s="33"/>
      <c r="E16" s="33">
        <v>65.936989607169778</v>
      </c>
      <c r="F16" s="33"/>
      <c r="H16" s="44"/>
    </row>
    <row r="17" spans="2:9" x14ac:dyDescent="0.2">
      <c r="B17" s="34">
        <v>37165</v>
      </c>
      <c r="C17" s="33">
        <v>64.418511987992815</v>
      </c>
      <c r="D17" s="33"/>
      <c r="E17" s="33">
        <v>66.594920231312017</v>
      </c>
      <c r="F17" s="33"/>
      <c r="H17" s="44"/>
    </row>
    <row r="18" spans="2:9" x14ac:dyDescent="0.2">
      <c r="B18" s="34">
        <v>37196</v>
      </c>
      <c r="C18" s="33">
        <v>67.828257489128703</v>
      </c>
      <c r="D18" s="33"/>
      <c r="E18" s="33">
        <v>67.110860995064115</v>
      </c>
      <c r="F18" s="33"/>
      <c r="H18" s="44"/>
    </row>
    <row r="19" spans="2:9" x14ac:dyDescent="0.2">
      <c r="B19" s="34">
        <v>37226</v>
      </c>
      <c r="C19" s="33">
        <v>72.643976579771348</v>
      </c>
      <c r="D19" s="33"/>
      <c r="E19" s="33">
        <v>67.446787374467789</v>
      </c>
      <c r="F19" s="33"/>
      <c r="H19" s="44"/>
    </row>
    <row r="20" spans="2:9" ht="15" x14ac:dyDescent="0.2">
      <c r="B20" s="35">
        <v>37257</v>
      </c>
      <c r="C20" s="36">
        <v>69.493205233548451</v>
      </c>
      <c r="D20" s="36">
        <f>C20/C8*100-100</f>
        <v>3.337189937966329</v>
      </c>
      <c r="E20" s="36">
        <v>67.638239525627696</v>
      </c>
      <c r="F20" s="36">
        <f>+E20/E8*100-100</f>
        <v>3.5331095128051402</v>
      </c>
      <c r="H20" s="44"/>
      <c r="I20" s="44"/>
    </row>
    <row r="21" spans="2:9" x14ac:dyDescent="0.2">
      <c r="B21" s="37">
        <v>37288</v>
      </c>
      <c r="C21" s="38">
        <v>67.821320116210444</v>
      </c>
      <c r="D21" s="38">
        <f t="shared" ref="D21:D84" si="0">C21/C9*100-100</f>
        <v>2.9163663846415204</v>
      </c>
      <c r="E21" s="38">
        <v>67.758338357965087</v>
      </c>
      <c r="F21" s="38">
        <f t="shared" ref="F21:F84" si="1">+E21/E9*100-100</f>
        <v>3.8212519331360966</v>
      </c>
      <c r="H21" s="44"/>
      <c r="I21" s="44"/>
    </row>
    <row r="22" spans="2:9" x14ac:dyDescent="0.2">
      <c r="B22" s="37">
        <v>37316</v>
      </c>
      <c r="C22" s="38">
        <v>70.650949977019025</v>
      </c>
      <c r="D22" s="38">
        <f t="shared" si="0"/>
        <v>2.7214290977365181</v>
      </c>
      <c r="E22" s="38">
        <v>67.875771022111934</v>
      </c>
      <c r="F22" s="38">
        <f t="shared" si="1"/>
        <v>4.130388367124894</v>
      </c>
      <c r="H22" s="44"/>
      <c r="I22" s="44"/>
    </row>
    <row r="23" spans="2:9" x14ac:dyDescent="0.2">
      <c r="B23" s="37">
        <v>37347</v>
      </c>
      <c r="C23" s="38">
        <v>69.623268600143817</v>
      </c>
      <c r="D23" s="38">
        <f t="shared" si="0"/>
        <v>3.864541051086519</v>
      </c>
      <c r="E23" s="38">
        <v>68.030923906392474</v>
      </c>
      <c r="F23" s="38">
        <f t="shared" si="1"/>
        <v>4.5786826005651164</v>
      </c>
      <c r="H23" s="44"/>
      <c r="I23" s="44"/>
    </row>
    <row r="24" spans="2:9" x14ac:dyDescent="0.2">
      <c r="B24" s="39">
        <v>37377</v>
      </c>
      <c r="C24" s="40">
        <v>67.631029168928947</v>
      </c>
      <c r="D24" s="40">
        <f t="shared" si="0"/>
        <v>5.4711810124798035</v>
      </c>
      <c r="E24" s="40">
        <v>68.188392886355828</v>
      </c>
      <c r="F24" s="40">
        <f t="shared" si="1"/>
        <v>5.1338127652360157</v>
      </c>
      <c r="H24" s="44"/>
      <c r="I24" s="44"/>
    </row>
    <row r="25" spans="2:9" x14ac:dyDescent="0.2">
      <c r="B25" s="39">
        <v>37408</v>
      </c>
      <c r="C25" s="40">
        <v>64.240650773582004</v>
      </c>
      <c r="D25" s="40">
        <f t="shared" si="0"/>
        <v>6.0516799747097707</v>
      </c>
      <c r="E25" s="40">
        <v>68.312058940047038</v>
      </c>
      <c r="F25" s="40">
        <f t="shared" si="1"/>
        <v>5.5350876664764286</v>
      </c>
      <c r="H25" s="44"/>
      <c r="I25" s="44"/>
    </row>
    <row r="26" spans="2:9" x14ac:dyDescent="0.2">
      <c r="B26" s="39">
        <v>37438</v>
      </c>
      <c r="C26" s="40">
        <v>67.936214814061358</v>
      </c>
      <c r="D26" s="40">
        <f t="shared" si="0"/>
        <v>5.8129416057532097</v>
      </c>
      <c r="E26" s="40">
        <v>68.445433546870774</v>
      </c>
      <c r="F26" s="40">
        <f t="shared" si="1"/>
        <v>5.5419704508657901</v>
      </c>
      <c r="H26" s="44"/>
      <c r="I26" s="44"/>
    </row>
    <row r="27" spans="2:9" x14ac:dyDescent="0.2">
      <c r="B27" s="39">
        <v>37469</v>
      </c>
      <c r="C27" s="40">
        <v>67.578460313957265</v>
      </c>
      <c r="D27" s="40">
        <f t="shared" si="0"/>
        <v>5.5604384509462932</v>
      </c>
      <c r="E27" s="40">
        <v>68.633860457614318</v>
      </c>
      <c r="F27" s="40">
        <f t="shared" si="1"/>
        <v>5.1150326080198028</v>
      </c>
      <c r="H27" s="44"/>
      <c r="I27" s="44"/>
    </row>
    <row r="28" spans="2:9" x14ac:dyDescent="0.2">
      <c r="B28" s="39">
        <v>37500</v>
      </c>
      <c r="C28" s="40">
        <v>67.071554018829943</v>
      </c>
      <c r="D28" s="40">
        <f t="shared" si="0"/>
        <v>6.6981018681357085</v>
      </c>
      <c r="E28" s="40">
        <v>68.889911858717525</v>
      </c>
      <c r="F28" s="40">
        <f t="shared" si="1"/>
        <v>4.4784001652793819</v>
      </c>
      <c r="H28" s="44"/>
      <c r="I28" s="44"/>
    </row>
    <row r="29" spans="2:9" x14ac:dyDescent="0.2">
      <c r="B29" s="39">
        <v>37530</v>
      </c>
      <c r="C29" s="40">
        <v>66.531220788803367</v>
      </c>
      <c r="D29" s="40">
        <f t="shared" si="0"/>
        <v>3.2796609788259872</v>
      </c>
      <c r="E29" s="40">
        <v>69.188337994521348</v>
      </c>
      <c r="F29" s="40">
        <f t="shared" si="1"/>
        <v>3.8943176960064108</v>
      </c>
      <c r="H29" s="44"/>
      <c r="I29" s="44"/>
    </row>
    <row r="30" spans="2:9" x14ac:dyDescent="0.2">
      <c r="B30" s="39">
        <v>37561</v>
      </c>
      <c r="C30" s="40">
        <v>69.452774486333794</v>
      </c>
      <c r="D30" s="40">
        <f t="shared" si="0"/>
        <v>2.3950445689474833</v>
      </c>
      <c r="E30" s="40">
        <v>69.510761663163152</v>
      </c>
      <c r="F30" s="40">
        <f t="shared" si="1"/>
        <v>3.5760242567526319</v>
      </c>
      <c r="H30" s="44"/>
      <c r="I30" s="44"/>
    </row>
    <row r="31" spans="2:9" x14ac:dyDescent="0.2">
      <c r="B31" s="39">
        <v>37591</v>
      </c>
      <c r="C31" s="40">
        <v>75.12602470133821</v>
      </c>
      <c r="D31" s="40">
        <f t="shared" si="0"/>
        <v>3.4167294226263891</v>
      </c>
      <c r="E31" s="40">
        <v>69.852178401557751</v>
      </c>
      <c r="F31" s="40">
        <f t="shared" si="1"/>
        <v>3.5663537445232549</v>
      </c>
      <c r="H31" s="44"/>
      <c r="I31" s="44"/>
    </row>
    <row r="32" spans="2:9" ht="15" x14ac:dyDescent="0.2">
      <c r="B32" s="32">
        <v>37622</v>
      </c>
      <c r="C32" s="33">
        <v>72.428129235603336</v>
      </c>
      <c r="D32" s="33">
        <f t="shared" si="0"/>
        <v>4.2233251325670835</v>
      </c>
      <c r="E32" s="33">
        <v>70.15216982928024</v>
      </c>
      <c r="F32" s="33">
        <f t="shared" si="1"/>
        <v>3.7167293549975113</v>
      </c>
      <c r="H32" s="44"/>
      <c r="I32" s="44"/>
    </row>
    <row r="33" spans="2:9" x14ac:dyDescent="0.2">
      <c r="B33" s="34">
        <v>37653</v>
      </c>
      <c r="C33" s="33">
        <v>70.658769870889628</v>
      </c>
      <c r="D33" s="33">
        <f t="shared" si="0"/>
        <v>4.1837135429054939</v>
      </c>
      <c r="E33" s="33">
        <v>70.343868566377338</v>
      </c>
      <c r="F33" s="33">
        <f t="shared" si="1"/>
        <v>3.8158111179660068</v>
      </c>
      <c r="H33" s="44"/>
      <c r="I33" s="44"/>
    </row>
    <row r="34" spans="2:9" x14ac:dyDescent="0.2">
      <c r="B34" s="34">
        <v>37681</v>
      </c>
      <c r="C34" s="33">
        <v>74.349600774117903</v>
      </c>
      <c r="D34" s="33">
        <f t="shared" si="0"/>
        <v>5.2351041257080908</v>
      </c>
      <c r="E34" s="33">
        <v>70.434828688225622</v>
      </c>
      <c r="F34" s="33">
        <f t="shared" si="1"/>
        <v>3.7702078776829211</v>
      </c>
      <c r="H34" s="44"/>
      <c r="I34" s="44"/>
    </row>
    <row r="35" spans="2:9" x14ac:dyDescent="0.2">
      <c r="B35" s="34">
        <v>37712</v>
      </c>
      <c r="C35" s="33">
        <v>71.553081235228589</v>
      </c>
      <c r="D35" s="33">
        <f t="shared" si="0"/>
        <v>2.7717926404288136</v>
      </c>
      <c r="E35" s="33">
        <v>70.426870912298369</v>
      </c>
      <c r="F35" s="33">
        <f t="shared" si="1"/>
        <v>3.5218498711006845</v>
      </c>
      <c r="H35" s="44"/>
      <c r="I35" s="44"/>
    </row>
    <row r="36" spans="2:9" x14ac:dyDescent="0.2">
      <c r="B36" s="34">
        <v>37742</v>
      </c>
      <c r="C36" s="33">
        <v>68.825828274036908</v>
      </c>
      <c r="D36" s="33">
        <f t="shared" si="0"/>
        <v>1.766643388086834</v>
      </c>
      <c r="E36" s="33">
        <v>70.327054242664786</v>
      </c>
      <c r="F36" s="33">
        <f t="shared" si="1"/>
        <v>3.1364008825861305</v>
      </c>
      <c r="H36" s="44"/>
      <c r="I36" s="44"/>
    </row>
    <row r="37" spans="2:9" x14ac:dyDescent="0.2">
      <c r="B37" s="34">
        <v>37773</v>
      </c>
      <c r="C37" s="33">
        <v>65.86103574453729</v>
      </c>
      <c r="D37" s="33">
        <f t="shared" si="0"/>
        <v>2.5223669926171368</v>
      </c>
      <c r="E37" s="33">
        <v>70.251251794156659</v>
      </c>
      <c r="F37" s="33">
        <f t="shared" si="1"/>
        <v>2.8387269893468243</v>
      </c>
      <c r="H37" s="44"/>
      <c r="I37" s="44"/>
    </row>
    <row r="38" spans="2:9" x14ac:dyDescent="0.2">
      <c r="B38" s="34">
        <v>37803</v>
      </c>
      <c r="C38" s="33">
        <v>69.97540680803499</v>
      </c>
      <c r="D38" s="33">
        <f t="shared" si="0"/>
        <v>3.0016273346326727</v>
      </c>
      <c r="E38" s="33">
        <v>70.261715562585721</v>
      </c>
      <c r="F38" s="33">
        <f t="shared" si="1"/>
        <v>2.6536204412689983</v>
      </c>
      <c r="H38" s="44"/>
      <c r="I38" s="44"/>
    </row>
    <row r="39" spans="2:9" x14ac:dyDescent="0.2">
      <c r="B39" s="34">
        <v>37834</v>
      </c>
      <c r="C39" s="33">
        <v>69.580061407704747</v>
      </c>
      <c r="D39" s="33">
        <f t="shared" si="0"/>
        <v>2.9618921242780658</v>
      </c>
      <c r="E39" s="33">
        <v>70.3520046339396</v>
      </c>
      <c r="F39" s="33">
        <f t="shared" si="1"/>
        <v>2.5033477133146818</v>
      </c>
      <c r="H39" s="44"/>
      <c r="I39" s="44"/>
    </row>
    <row r="40" spans="2:9" x14ac:dyDescent="0.2">
      <c r="B40" s="34">
        <v>37865</v>
      </c>
      <c r="C40" s="33">
        <v>67.596706051586153</v>
      </c>
      <c r="D40" s="33">
        <f t="shared" si="0"/>
        <v>0.78297281230248927</v>
      </c>
      <c r="E40" s="33">
        <v>70.477635647720689</v>
      </c>
      <c r="F40" s="33">
        <f t="shared" si="1"/>
        <v>2.3047261147021629</v>
      </c>
      <c r="H40" s="44"/>
      <c r="I40" s="44"/>
    </row>
    <row r="41" spans="2:9" x14ac:dyDescent="0.2">
      <c r="B41" s="34">
        <v>37895</v>
      </c>
      <c r="C41" s="33">
        <v>67.630802699566715</v>
      </c>
      <c r="D41" s="33">
        <f t="shared" si="0"/>
        <v>1.6527306995521229</v>
      </c>
      <c r="E41" s="33">
        <v>70.554991989197646</v>
      </c>
      <c r="F41" s="33">
        <f t="shared" si="1"/>
        <v>1.9752664022432782</v>
      </c>
      <c r="H41" s="44"/>
      <c r="I41" s="44"/>
    </row>
    <row r="42" spans="2:9" x14ac:dyDescent="0.2">
      <c r="B42" s="34">
        <v>37926</v>
      </c>
      <c r="C42" s="33">
        <v>71.07580175605861</v>
      </c>
      <c r="D42" s="33">
        <f t="shared" si="0"/>
        <v>2.3368789536898618</v>
      </c>
      <c r="E42" s="33">
        <v>70.578082537016158</v>
      </c>
      <c r="F42" s="33">
        <f t="shared" si="1"/>
        <v>1.5354757282405558</v>
      </c>
      <c r="H42" s="44"/>
      <c r="I42" s="44"/>
    </row>
    <row r="43" spans="2:9" x14ac:dyDescent="0.2">
      <c r="B43" s="34">
        <v>37956</v>
      </c>
      <c r="C43" s="33">
        <v>75.159858694015313</v>
      </c>
      <c r="D43" s="33">
        <f t="shared" si="0"/>
        <v>4.5036314395190402E-2</v>
      </c>
      <c r="E43" s="33">
        <v>70.634912620895904</v>
      </c>
      <c r="F43" s="33">
        <f t="shared" si="1"/>
        <v>1.1205580659753593</v>
      </c>
      <c r="H43" s="44"/>
      <c r="I43" s="44"/>
    </row>
    <row r="44" spans="2:9" ht="15" x14ac:dyDescent="0.2">
      <c r="B44" s="41">
        <v>37987</v>
      </c>
      <c r="C44" s="36">
        <v>72.772054892897685</v>
      </c>
      <c r="D44" s="36">
        <f t="shared" si="0"/>
        <v>0.47485094661989535</v>
      </c>
      <c r="E44" s="36">
        <v>70.793094054364346</v>
      </c>
      <c r="F44" s="36">
        <f t="shared" si="1"/>
        <v>0.91361995878935431</v>
      </c>
      <c r="H44" s="44"/>
      <c r="I44" s="44"/>
    </row>
    <row r="45" spans="2:9" x14ac:dyDescent="0.2">
      <c r="B45" s="37">
        <v>38018</v>
      </c>
      <c r="C45" s="38">
        <v>73.014484990734402</v>
      </c>
      <c r="D45" s="38">
        <f t="shared" si="0"/>
        <v>3.33393168908718</v>
      </c>
      <c r="E45" s="38">
        <v>71.041020897310744</v>
      </c>
      <c r="F45" s="38">
        <f t="shared" si="1"/>
        <v>0.99106339350041139</v>
      </c>
      <c r="H45" s="44"/>
      <c r="I45" s="44"/>
    </row>
    <row r="46" spans="2:9" x14ac:dyDescent="0.2">
      <c r="B46" s="37">
        <v>38047</v>
      </c>
      <c r="C46" s="38">
        <v>75.242068205387852</v>
      </c>
      <c r="D46" s="38">
        <f t="shared" si="0"/>
        <v>1.2003661377838029</v>
      </c>
      <c r="E46" s="38">
        <v>71.370404767537579</v>
      </c>
      <c r="F46" s="38">
        <f t="shared" si="1"/>
        <v>1.3282861571981783</v>
      </c>
      <c r="H46" s="44"/>
      <c r="I46" s="44"/>
    </row>
    <row r="47" spans="2:9" x14ac:dyDescent="0.2">
      <c r="B47" s="37">
        <v>38078</v>
      </c>
      <c r="C47" s="38">
        <v>73.172176550034109</v>
      </c>
      <c r="D47" s="38">
        <f t="shared" si="0"/>
        <v>2.2627890886806057</v>
      </c>
      <c r="E47" s="38">
        <v>71.678476206410394</v>
      </c>
      <c r="F47" s="38">
        <f t="shared" si="1"/>
        <v>1.7771701026879896</v>
      </c>
      <c r="H47" s="44"/>
      <c r="I47" s="44"/>
    </row>
    <row r="48" spans="2:9" x14ac:dyDescent="0.2">
      <c r="B48" s="39">
        <v>38108</v>
      </c>
      <c r="C48" s="40">
        <v>70.142889587152425</v>
      </c>
      <c r="D48" s="40">
        <f t="shared" si="0"/>
        <v>1.9136149119361079</v>
      </c>
      <c r="E48" s="40">
        <v>71.936706523271525</v>
      </c>
      <c r="F48" s="40">
        <f t="shared" si="1"/>
        <v>2.2888094744486267</v>
      </c>
      <c r="H48" s="44"/>
      <c r="I48" s="44"/>
    </row>
    <row r="49" spans="2:9" x14ac:dyDescent="0.2">
      <c r="B49" s="39">
        <v>38139</v>
      </c>
      <c r="C49" s="40">
        <v>68.593554849172193</v>
      </c>
      <c r="D49" s="40">
        <f t="shared" si="0"/>
        <v>4.1489160833027938</v>
      </c>
      <c r="E49" s="40">
        <v>72.163151347867171</v>
      </c>
      <c r="F49" s="40">
        <f t="shared" si="1"/>
        <v>2.7215167059408145</v>
      </c>
      <c r="H49" s="44"/>
      <c r="I49" s="44"/>
    </row>
    <row r="50" spans="2:9" x14ac:dyDescent="0.2">
      <c r="B50" s="39">
        <v>38169</v>
      </c>
      <c r="C50" s="40">
        <v>72.178888150358929</v>
      </c>
      <c r="D50" s="40">
        <f t="shared" si="0"/>
        <v>3.1489368091403946</v>
      </c>
      <c r="E50" s="40">
        <v>72.411784757838461</v>
      </c>
      <c r="F50" s="40">
        <f t="shared" si="1"/>
        <v>3.0600863899167905</v>
      </c>
      <c r="H50" s="44"/>
      <c r="I50" s="44"/>
    </row>
    <row r="51" spans="2:9" x14ac:dyDescent="0.2">
      <c r="B51" s="39">
        <v>38200</v>
      </c>
      <c r="C51" s="40">
        <v>71.382475386400813</v>
      </c>
      <c r="D51" s="40">
        <f t="shared" si="0"/>
        <v>2.5904173440359841</v>
      </c>
      <c r="E51" s="40">
        <v>72.712834279121722</v>
      </c>
      <c r="F51" s="40">
        <f t="shared" si="1"/>
        <v>3.3557389835103635</v>
      </c>
      <c r="H51" s="44"/>
      <c r="I51" s="44"/>
    </row>
    <row r="52" spans="2:9" x14ac:dyDescent="0.2">
      <c r="B52" s="39">
        <v>38231</v>
      </c>
      <c r="C52" s="40">
        <v>69.670090521893854</v>
      </c>
      <c r="D52" s="40">
        <f t="shared" si="0"/>
        <v>3.0672862501989471</v>
      </c>
      <c r="E52" s="40">
        <v>73.014660088320255</v>
      </c>
      <c r="F52" s="40">
        <f t="shared" si="1"/>
        <v>3.5997581605614215</v>
      </c>
      <c r="H52" s="44"/>
      <c r="I52" s="44"/>
    </row>
    <row r="53" spans="2:9" x14ac:dyDescent="0.2">
      <c r="B53" s="39">
        <v>38261</v>
      </c>
      <c r="C53" s="40">
        <v>71.029085585638654</v>
      </c>
      <c r="D53" s="40">
        <f t="shared" si="0"/>
        <v>5.0247561028781149</v>
      </c>
      <c r="E53" s="40">
        <v>73.272351169145367</v>
      </c>
      <c r="F53" s="40">
        <f t="shared" si="1"/>
        <v>3.8514059789897885</v>
      </c>
      <c r="H53" s="44"/>
      <c r="I53" s="44"/>
    </row>
    <row r="54" spans="2:9" x14ac:dyDescent="0.2">
      <c r="B54" s="39">
        <v>38292</v>
      </c>
      <c r="C54" s="40">
        <v>73.416410604064211</v>
      </c>
      <c r="D54" s="40">
        <f t="shared" si="0"/>
        <v>3.2931163492729638</v>
      </c>
      <c r="E54" s="40">
        <v>73.4772991772777</v>
      </c>
      <c r="F54" s="40">
        <f t="shared" si="1"/>
        <v>4.1078144036301723</v>
      </c>
      <c r="H54" s="44"/>
      <c r="I54" s="44"/>
    </row>
    <row r="55" spans="2:9" x14ac:dyDescent="0.2">
      <c r="B55" s="39">
        <v>38322</v>
      </c>
      <c r="C55" s="40">
        <v>79.157978298557097</v>
      </c>
      <c r="D55" s="40">
        <f t="shared" si="0"/>
        <v>5.3194879208309942</v>
      </c>
      <c r="E55" s="40">
        <v>73.707417002179341</v>
      </c>
      <c r="F55" s="40">
        <f t="shared" si="1"/>
        <v>4.3498381569095272</v>
      </c>
      <c r="H55" s="44"/>
      <c r="I55" s="44"/>
    </row>
    <row r="56" spans="2:9" ht="15" x14ac:dyDescent="0.2">
      <c r="B56" s="32">
        <v>38353</v>
      </c>
      <c r="C56" s="33">
        <v>75.005554439389925</v>
      </c>
      <c r="D56" s="33">
        <f t="shared" si="0"/>
        <v>3.0691720190935854</v>
      </c>
      <c r="E56" s="33">
        <v>74.027759499001618</v>
      </c>
      <c r="F56" s="33">
        <f t="shared" si="1"/>
        <v>4.5691821890893323</v>
      </c>
      <c r="H56" s="44"/>
      <c r="I56" s="44"/>
    </row>
    <row r="57" spans="2:9" x14ac:dyDescent="0.2">
      <c r="B57" s="34">
        <v>38384</v>
      </c>
      <c r="C57" s="33">
        <v>74.959070017826178</v>
      </c>
      <c r="D57" s="33">
        <f t="shared" si="0"/>
        <v>2.6632866442029268</v>
      </c>
      <c r="E57" s="33">
        <v>74.396438157224779</v>
      </c>
      <c r="F57" s="33">
        <f t="shared" si="1"/>
        <v>4.7232109245224194</v>
      </c>
      <c r="H57" s="44"/>
      <c r="I57" s="44"/>
    </row>
    <row r="58" spans="2:9" x14ac:dyDescent="0.2">
      <c r="B58" s="34">
        <v>38412</v>
      </c>
      <c r="C58" s="33">
        <v>78.489125093457403</v>
      </c>
      <c r="D58" s="33">
        <f t="shared" si="0"/>
        <v>4.3154806420340179</v>
      </c>
      <c r="E58" s="33">
        <v>74.7575697985624</v>
      </c>
      <c r="F58" s="33">
        <f t="shared" si="1"/>
        <v>4.7458957841940901</v>
      </c>
      <c r="H58" s="44"/>
      <c r="I58" s="44"/>
    </row>
    <row r="59" spans="2:9" x14ac:dyDescent="0.2">
      <c r="B59" s="34">
        <v>38443</v>
      </c>
      <c r="C59" s="33">
        <v>76.578733508985067</v>
      </c>
      <c r="D59" s="33">
        <f t="shared" si="0"/>
        <v>4.6555359148317876</v>
      </c>
      <c r="E59" s="33">
        <v>74.985471547669718</v>
      </c>
      <c r="F59" s="33">
        <f t="shared" si="1"/>
        <v>4.6136518468058227</v>
      </c>
      <c r="H59" s="44"/>
      <c r="I59" s="44"/>
    </row>
    <row r="60" spans="2:9" x14ac:dyDescent="0.2">
      <c r="B60" s="34">
        <v>38473</v>
      </c>
      <c r="C60" s="33">
        <v>74.331748549954042</v>
      </c>
      <c r="D60" s="33">
        <f t="shared" si="0"/>
        <v>5.9718939260364579</v>
      </c>
      <c r="E60" s="33">
        <v>74.998846378960806</v>
      </c>
      <c r="F60" s="33">
        <f t="shared" si="1"/>
        <v>4.2567139971840078</v>
      </c>
      <c r="H60" s="44"/>
      <c r="I60" s="44"/>
    </row>
    <row r="61" spans="2:9" x14ac:dyDescent="0.2">
      <c r="B61" s="34">
        <v>38504</v>
      </c>
      <c r="C61" s="33">
        <v>71.494100929098906</v>
      </c>
      <c r="D61" s="33">
        <f t="shared" si="0"/>
        <v>4.228598570674194</v>
      </c>
      <c r="E61" s="33">
        <v>74.78138826998314</v>
      </c>
      <c r="F61" s="33">
        <f t="shared" si="1"/>
        <v>3.6282186589864835</v>
      </c>
      <c r="H61" s="44"/>
      <c r="I61" s="44"/>
    </row>
    <row r="62" spans="2:9" x14ac:dyDescent="0.2">
      <c r="B62" s="34">
        <v>38534</v>
      </c>
      <c r="C62" s="33">
        <v>73.696233178319275</v>
      </c>
      <c r="D62" s="33">
        <f t="shared" si="0"/>
        <v>2.1022006113470439</v>
      </c>
      <c r="E62" s="33">
        <v>74.505932179352541</v>
      </c>
      <c r="F62" s="33">
        <f t="shared" si="1"/>
        <v>2.8919980753373125</v>
      </c>
      <c r="H62" s="44"/>
      <c r="I62" s="44"/>
    </row>
    <row r="63" spans="2:9" x14ac:dyDescent="0.2">
      <c r="B63" s="34">
        <v>38565</v>
      </c>
      <c r="C63" s="33">
        <v>73.064292181260086</v>
      </c>
      <c r="D63" s="33">
        <f t="shared" si="0"/>
        <v>2.3560639859509251</v>
      </c>
      <c r="E63" s="33">
        <v>74.357890281857081</v>
      </c>
      <c r="F63" s="33">
        <f t="shared" si="1"/>
        <v>2.2624011552355512</v>
      </c>
      <c r="H63" s="44"/>
      <c r="I63" s="44"/>
    </row>
    <row r="64" spans="2:9" x14ac:dyDescent="0.2">
      <c r="B64" s="34">
        <v>38596</v>
      </c>
      <c r="C64" s="33">
        <v>71.570818496854798</v>
      </c>
      <c r="D64" s="33">
        <f t="shared" si="0"/>
        <v>2.7281835874228335</v>
      </c>
      <c r="E64" s="33">
        <v>74.454613473724223</v>
      </c>
      <c r="F64" s="33">
        <f t="shared" si="1"/>
        <v>1.9721428322232413</v>
      </c>
      <c r="H64" s="44"/>
      <c r="I64" s="44"/>
    </row>
    <row r="65" spans="2:9" x14ac:dyDescent="0.2">
      <c r="B65" s="34">
        <v>38626</v>
      </c>
      <c r="C65" s="33">
        <v>70.325170175950689</v>
      </c>
      <c r="D65" s="33">
        <f t="shared" si="0"/>
        <v>-0.99102417535597453</v>
      </c>
      <c r="E65" s="33">
        <v>74.788366458883459</v>
      </c>
      <c r="F65" s="33">
        <f t="shared" si="1"/>
        <v>2.0690141172602097</v>
      </c>
      <c r="H65" s="44"/>
      <c r="I65" s="44"/>
    </row>
    <row r="66" spans="2:9" x14ac:dyDescent="0.2">
      <c r="B66" s="34">
        <v>38657</v>
      </c>
      <c r="C66" s="33">
        <v>74.367460845893945</v>
      </c>
      <c r="D66" s="33">
        <f t="shared" si="0"/>
        <v>1.2954191494852125</v>
      </c>
      <c r="E66" s="33">
        <v>75.30419047128683</v>
      </c>
      <c r="F66" s="33">
        <f t="shared" si="1"/>
        <v>2.4863343025189408</v>
      </c>
      <c r="H66" s="44"/>
      <c r="I66" s="44"/>
    </row>
    <row r="67" spans="2:9" x14ac:dyDescent="0.2">
      <c r="B67" s="34">
        <v>38687</v>
      </c>
      <c r="C67" s="33">
        <v>82.556284724507663</v>
      </c>
      <c r="D67" s="33">
        <f t="shared" si="0"/>
        <v>4.2930687455575196</v>
      </c>
      <c r="E67" s="33">
        <v>75.931794992574865</v>
      </c>
      <c r="F67" s="33">
        <f t="shared" si="1"/>
        <v>3.0178482449463075</v>
      </c>
      <c r="H67" s="44"/>
      <c r="I67" s="44"/>
    </row>
    <row r="68" spans="2:9" ht="15" x14ac:dyDescent="0.2">
      <c r="B68" s="41">
        <v>38718</v>
      </c>
      <c r="C68" s="36">
        <v>78.516383091956428</v>
      </c>
      <c r="D68" s="36">
        <f t="shared" si="0"/>
        <v>4.680758216917809</v>
      </c>
      <c r="E68" s="36">
        <v>76.554184052352184</v>
      </c>
      <c r="F68" s="36">
        <f t="shared" si="1"/>
        <v>3.4128069935503618</v>
      </c>
      <c r="H68" s="44"/>
      <c r="I68" s="44"/>
    </row>
    <row r="69" spans="2:9" x14ac:dyDescent="0.2">
      <c r="B69" s="37">
        <v>38749</v>
      </c>
      <c r="C69" s="38">
        <v>77.534068827116286</v>
      </c>
      <c r="D69" s="38">
        <f t="shared" si="0"/>
        <v>3.4352064515711618</v>
      </c>
      <c r="E69" s="38">
        <v>77.09515609513754</v>
      </c>
      <c r="F69" s="38">
        <f t="shared" si="1"/>
        <v>3.6274827192794561</v>
      </c>
      <c r="H69" s="44"/>
      <c r="I69" s="44"/>
    </row>
    <row r="70" spans="2:9" x14ac:dyDescent="0.2">
      <c r="B70" s="37">
        <v>38777</v>
      </c>
      <c r="C70" s="38">
        <v>83.632213735704781</v>
      </c>
      <c r="D70" s="38">
        <f t="shared" si="0"/>
        <v>6.5526130354026435</v>
      </c>
      <c r="E70" s="38">
        <v>77.520536490479785</v>
      </c>
      <c r="F70" s="38">
        <f t="shared" si="1"/>
        <v>3.6959022335294236</v>
      </c>
      <c r="H70" s="44"/>
      <c r="I70" s="44"/>
    </row>
    <row r="71" spans="2:9" x14ac:dyDescent="0.2">
      <c r="B71" s="37">
        <v>38808</v>
      </c>
      <c r="C71" s="38">
        <v>76.735058082334618</v>
      </c>
      <c r="D71" s="38">
        <f t="shared" si="0"/>
        <v>0.20413575177657606</v>
      </c>
      <c r="E71" s="38">
        <v>77.821104185386631</v>
      </c>
      <c r="F71" s="38">
        <f t="shared" si="1"/>
        <v>3.7815760562554459</v>
      </c>
      <c r="H71" s="44"/>
      <c r="I71" s="44"/>
    </row>
    <row r="72" spans="2:9" x14ac:dyDescent="0.2">
      <c r="B72" s="39">
        <v>38838</v>
      </c>
      <c r="C72" s="40">
        <v>76.849332353452695</v>
      </c>
      <c r="D72" s="40">
        <f t="shared" si="0"/>
        <v>3.3869562503386277</v>
      </c>
      <c r="E72" s="40">
        <v>78.067250928615152</v>
      </c>
      <c r="F72" s="40">
        <f t="shared" si="1"/>
        <v>4.0912689965256703</v>
      </c>
      <c r="H72" s="44"/>
      <c r="I72" s="44"/>
    </row>
    <row r="73" spans="2:9" x14ac:dyDescent="0.2">
      <c r="B73" s="39">
        <v>38869</v>
      </c>
      <c r="C73" s="40">
        <v>75.30620951754706</v>
      </c>
      <c r="D73" s="40">
        <f t="shared" si="0"/>
        <v>5.3320603223315572</v>
      </c>
      <c r="E73" s="40">
        <v>78.373138280345799</v>
      </c>
      <c r="F73" s="40">
        <f t="shared" si="1"/>
        <v>4.8029999087411568</v>
      </c>
      <c r="H73" s="44"/>
      <c r="I73" s="44"/>
    </row>
    <row r="74" spans="2:9" x14ac:dyDescent="0.2">
      <c r="B74" s="39">
        <v>38899</v>
      </c>
      <c r="C74" s="40">
        <v>77.839137451102388</v>
      </c>
      <c r="D74" s="40">
        <f t="shared" si="0"/>
        <v>5.6215956964295941</v>
      </c>
      <c r="E74" s="40">
        <v>78.810361859933593</v>
      </c>
      <c r="F74" s="40">
        <f t="shared" si="1"/>
        <v>5.7772979341018385</v>
      </c>
      <c r="H74" s="44"/>
      <c r="I74" s="44"/>
    </row>
    <row r="75" spans="2:9" x14ac:dyDescent="0.2">
      <c r="B75" s="39">
        <v>38930</v>
      </c>
      <c r="C75" s="40">
        <v>77.661303559315073</v>
      </c>
      <c r="D75" s="40">
        <f t="shared" si="0"/>
        <v>6.291734636463147</v>
      </c>
      <c r="E75" s="40">
        <v>79.335333251579911</v>
      </c>
      <c r="F75" s="40">
        <f t="shared" si="1"/>
        <v>6.6939002046125751</v>
      </c>
      <c r="H75" s="44"/>
      <c r="I75" s="44"/>
    </row>
    <row r="76" spans="2:9" x14ac:dyDescent="0.2">
      <c r="B76" s="39">
        <v>38961</v>
      </c>
      <c r="C76" s="40">
        <v>77.269564590064306</v>
      </c>
      <c r="D76" s="40">
        <f t="shared" si="0"/>
        <v>7.9623877620736465</v>
      </c>
      <c r="E76" s="40">
        <v>79.890200715965221</v>
      </c>
      <c r="F76" s="40">
        <f t="shared" si="1"/>
        <v>7.3005378560715712</v>
      </c>
      <c r="H76" s="44"/>
      <c r="I76" s="44"/>
    </row>
    <row r="77" spans="2:9" x14ac:dyDescent="0.2">
      <c r="B77" s="39">
        <v>38991</v>
      </c>
      <c r="C77" s="40">
        <v>77.455218381082091</v>
      </c>
      <c r="D77" s="40">
        <f t="shared" si="0"/>
        <v>10.138686031320375</v>
      </c>
      <c r="E77" s="40">
        <v>80.434484284684572</v>
      </c>
      <c r="F77" s="40">
        <f t="shared" si="1"/>
        <v>7.549460020503588</v>
      </c>
      <c r="H77" s="44"/>
      <c r="I77" s="44"/>
    </row>
    <row r="78" spans="2:9" x14ac:dyDescent="0.2">
      <c r="B78" s="39">
        <v>39022</v>
      </c>
      <c r="C78" s="40">
        <v>80.91998022596016</v>
      </c>
      <c r="D78" s="40">
        <f t="shared" si="0"/>
        <v>8.811003233853171</v>
      </c>
      <c r="E78" s="40">
        <v>80.933236980697117</v>
      </c>
      <c r="F78" s="40">
        <f t="shared" si="1"/>
        <v>7.4750773817250149</v>
      </c>
      <c r="H78" s="44"/>
      <c r="I78" s="44"/>
    </row>
    <row r="79" spans="2:9" x14ac:dyDescent="0.2">
      <c r="B79" s="39">
        <v>39052</v>
      </c>
      <c r="C79" s="40">
        <v>86.68593698819555</v>
      </c>
      <c r="D79" s="40">
        <f t="shared" si="0"/>
        <v>5.0022263931433315</v>
      </c>
      <c r="E79" s="40">
        <v>81.409622567406771</v>
      </c>
      <c r="F79" s="40">
        <f t="shared" si="1"/>
        <v>7.2141420802281431</v>
      </c>
      <c r="H79" s="44"/>
      <c r="I79" s="44"/>
    </row>
    <row r="80" spans="2:9" ht="15" x14ac:dyDescent="0.2">
      <c r="B80" s="32">
        <v>39083</v>
      </c>
      <c r="C80" s="33">
        <v>83.362977631774001</v>
      </c>
      <c r="D80" s="33">
        <f t="shared" si="0"/>
        <v>6.1727175258969424</v>
      </c>
      <c r="E80" s="33">
        <v>81.875468040164662</v>
      </c>
      <c r="F80" s="33">
        <f t="shared" si="1"/>
        <v>6.9510034672611454</v>
      </c>
      <c r="H80" s="44"/>
      <c r="I80" s="44"/>
    </row>
    <row r="81" spans="2:9" x14ac:dyDescent="0.2">
      <c r="B81" s="34">
        <v>39114</v>
      </c>
      <c r="C81" s="33">
        <v>83.025889274243497</v>
      </c>
      <c r="D81" s="33">
        <f t="shared" si="0"/>
        <v>7.0831062140860297</v>
      </c>
      <c r="E81" s="33">
        <v>82.328236393882506</v>
      </c>
      <c r="F81" s="33">
        <f t="shared" si="1"/>
        <v>6.787819836939164</v>
      </c>
      <c r="H81" s="44"/>
      <c r="I81" s="44"/>
    </row>
    <row r="82" spans="2:9" x14ac:dyDescent="0.2">
      <c r="B82" s="34">
        <v>39142</v>
      </c>
      <c r="C82" s="33">
        <v>88.228699322262344</v>
      </c>
      <c r="D82" s="33">
        <f t="shared" si="0"/>
        <v>5.4960706900374845</v>
      </c>
      <c r="E82" s="33">
        <v>82.784106109744485</v>
      </c>
      <c r="F82" s="33">
        <f t="shared" si="1"/>
        <v>6.789903498553727</v>
      </c>
      <c r="H82" s="44"/>
      <c r="I82" s="44"/>
    </row>
    <row r="83" spans="2:9" x14ac:dyDescent="0.2">
      <c r="B83" s="34">
        <v>39173</v>
      </c>
      <c r="C83" s="33">
        <v>82.263185575556633</v>
      </c>
      <c r="D83" s="33">
        <f t="shared" si="0"/>
        <v>7.2041745082026125</v>
      </c>
      <c r="E83" s="33">
        <v>83.186918152331657</v>
      </c>
      <c r="F83" s="33">
        <f t="shared" si="1"/>
        <v>6.8950627507963702</v>
      </c>
      <c r="H83" s="44"/>
      <c r="I83" s="44"/>
    </row>
    <row r="84" spans="2:9" x14ac:dyDescent="0.2">
      <c r="B84" s="34">
        <v>39203</v>
      </c>
      <c r="C84" s="33">
        <v>82.360142186157702</v>
      </c>
      <c r="D84" s="33">
        <f t="shared" si="0"/>
        <v>7.1709274029332732</v>
      </c>
      <c r="E84" s="33">
        <v>83.426733727356847</v>
      </c>
      <c r="F84" s="33">
        <f t="shared" si="1"/>
        <v>6.8652126659902706</v>
      </c>
      <c r="H84" s="44"/>
      <c r="I84" s="44"/>
    </row>
    <row r="85" spans="2:9" x14ac:dyDescent="0.2">
      <c r="B85" s="34">
        <v>39234</v>
      </c>
      <c r="C85" s="33">
        <v>81.065622734454621</v>
      </c>
      <c r="D85" s="33">
        <f t="shared" ref="D85:D148" si="2">C85/C73*100-100</f>
        <v>7.6479924481732837</v>
      </c>
      <c r="E85" s="33">
        <v>83.551908497565805</v>
      </c>
      <c r="F85" s="33">
        <f t="shared" ref="F85:F148" si="3">+E85/E73*100-100</f>
        <v>6.6078382604703307</v>
      </c>
      <c r="H85" s="44"/>
      <c r="I85" s="44"/>
    </row>
    <row r="86" spans="2:9" x14ac:dyDescent="0.2">
      <c r="B86" s="34">
        <v>39264</v>
      </c>
      <c r="C86" s="33">
        <v>83.019680037159446</v>
      </c>
      <c r="D86" s="33">
        <f t="shared" si="2"/>
        <v>6.6554470613339163</v>
      </c>
      <c r="E86" s="33">
        <v>83.671125205544016</v>
      </c>
      <c r="F86" s="33">
        <f t="shared" si="3"/>
        <v>6.1676703810207698</v>
      </c>
      <c r="H86" s="44"/>
      <c r="I86" s="44"/>
    </row>
    <row r="87" spans="2:9" x14ac:dyDescent="0.2">
      <c r="B87" s="34">
        <v>39295</v>
      </c>
      <c r="C87" s="33">
        <v>82.739451675787279</v>
      </c>
      <c r="D87" s="33">
        <f t="shared" si="2"/>
        <v>6.5388396585355935</v>
      </c>
      <c r="E87" s="33">
        <v>83.857120457707865</v>
      </c>
      <c r="F87" s="33">
        <f t="shared" si="3"/>
        <v>5.6995880912089234</v>
      </c>
      <c r="H87" s="44"/>
      <c r="I87" s="44"/>
    </row>
    <row r="88" spans="2:9" x14ac:dyDescent="0.2">
      <c r="B88" s="34">
        <v>39326</v>
      </c>
      <c r="C88" s="33">
        <v>80.574214247348138</v>
      </c>
      <c r="D88" s="33">
        <f t="shared" si="2"/>
        <v>4.2767804824783013</v>
      </c>
      <c r="E88" s="33">
        <v>84.104451581138534</v>
      </c>
      <c r="F88" s="33">
        <f t="shared" si="3"/>
        <v>5.2750535452480705</v>
      </c>
      <c r="H88" s="44"/>
      <c r="I88" s="44"/>
    </row>
    <row r="89" spans="2:9" x14ac:dyDescent="0.2">
      <c r="B89" s="34">
        <v>39356</v>
      </c>
      <c r="C89" s="33">
        <v>81.12533900508798</v>
      </c>
      <c r="D89" s="33">
        <f t="shared" si="2"/>
        <v>4.7383774789050221</v>
      </c>
      <c r="E89" s="33">
        <v>84.377311547220771</v>
      </c>
      <c r="F89" s="33">
        <f t="shared" si="3"/>
        <v>4.9019115340892938</v>
      </c>
      <c r="H89" s="44"/>
      <c r="I89" s="44"/>
    </row>
    <row r="90" spans="2:9" x14ac:dyDescent="0.2">
      <c r="B90" s="34">
        <v>39387</v>
      </c>
      <c r="C90" s="33">
        <v>85.690320559105928</v>
      </c>
      <c r="D90" s="33">
        <f t="shared" si="2"/>
        <v>5.8951328458374661</v>
      </c>
      <c r="E90" s="33">
        <v>84.705932110766227</v>
      </c>
      <c r="F90" s="33">
        <f t="shared" si="3"/>
        <v>4.6614904714226526</v>
      </c>
      <c r="H90" s="44"/>
      <c r="I90" s="44"/>
    </row>
    <row r="91" spans="2:9" x14ac:dyDescent="0.2">
      <c r="B91" s="34">
        <v>39417</v>
      </c>
      <c r="C91" s="33">
        <v>90.194729253687129</v>
      </c>
      <c r="D91" s="33">
        <f t="shared" si="2"/>
        <v>4.047706453204043</v>
      </c>
      <c r="E91" s="33">
        <v>85.174627208495153</v>
      </c>
      <c r="F91" s="33">
        <f t="shared" si="3"/>
        <v>4.6247661177534383</v>
      </c>
      <c r="H91" s="44"/>
      <c r="I91" s="44"/>
    </row>
    <row r="92" spans="2:9" ht="15" x14ac:dyDescent="0.2">
      <c r="B92" s="41">
        <v>39448</v>
      </c>
      <c r="C92" s="36">
        <v>87.334550368394147</v>
      </c>
      <c r="D92" s="36">
        <f t="shared" si="2"/>
        <v>4.7641925102089715</v>
      </c>
      <c r="E92" s="36">
        <v>85.771669156945137</v>
      </c>
      <c r="F92" s="36">
        <f t="shared" si="3"/>
        <v>4.7586917180969976</v>
      </c>
      <c r="H92" s="44"/>
      <c r="I92" s="44"/>
    </row>
    <row r="93" spans="2:9" x14ac:dyDescent="0.2">
      <c r="B93" s="37">
        <v>39479</v>
      </c>
      <c r="C93" s="38">
        <v>86.349761392901556</v>
      </c>
      <c r="D93" s="38">
        <f t="shared" si="2"/>
        <v>4.0034164616761245</v>
      </c>
      <c r="E93" s="38">
        <v>86.370075683376783</v>
      </c>
      <c r="F93" s="38">
        <f t="shared" si="3"/>
        <v>4.909420469250577</v>
      </c>
      <c r="H93" s="44"/>
      <c r="I93" s="44"/>
    </row>
    <row r="94" spans="2:9" x14ac:dyDescent="0.2">
      <c r="B94" s="37">
        <v>39508</v>
      </c>
      <c r="C94" s="38">
        <v>88.391936513151052</v>
      </c>
      <c r="D94" s="38">
        <f t="shared" si="2"/>
        <v>0.18501597795572877</v>
      </c>
      <c r="E94" s="38">
        <v>86.881590851882251</v>
      </c>
      <c r="F94" s="38">
        <f t="shared" si="3"/>
        <v>4.9496031722633376</v>
      </c>
      <c r="H94" s="44"/>
      <c r="I94" s="44"/>
    </row>
    <row r="95" spans="2:9" x14ac:dyDescent="0.2">
      <c r="B95" s="37">
        <v>39539</v>
      </c>
      <c r="C95" s="38">
        <v>88.862308820420893</v>
      </c>
      <c r="D95" s="38">
        <f t="shared" si="2"/>
        <v>8.0219641370478314</v>
      </c>
      <c r="E95" s="38">
        <v>87.202444011482527</v>
      </c>
      <c r="F95" s="38">
        <f t="shared" si="3"/>
        <v>4.8271121810254556</v>
      </c>
      <c r="H95" s="44"/>
      <c r="I95" s="44"/>
    </row>
    <row r="96" spans="2:9" x14ac:dyDescent="0.2">
      <c r="B96" s="39">
        <v>39569</v>
      </c>
      <c r="C96" s="40">
        <v>86.615617388341448</v>
      </c>
      <c r="D96" s="40">
        <f t="shared" si="2"/>
        <v>5.1669109465172482</v>
      </c>
      <c r="E96" s="40">
        <v>87.268092325264746</v>
      </c>
      <c r="F96" s="40">
        <f t="shared" si="3"/>
        <v>4.6044696061836419</v>
      </c>
      <c r="H96" s="44"/>
      <c r="I96" s="44"/>
    </row>
    <row r="97" spans="2:9" x14ac:dyDescent="0.2">
      <c r="B97" s="39">
        <v>39600</v>
      </c>
      <c r="C97" s="40">
        <v>84.389931755171887</v>
      </c>
      <c r="D97" s="40">
        <f t="shared" si="2"/>
        <v>4.1007629480706669</v>
      </c>
      <c r="E97" s="40">
        <v>87.152083446530469</v>
      </c>
      <c r="F97" s="40">
        <f t="shared" si="3"/>
        <v>4.3089080952226908</v>
      </c>
      <c r="H97" s="44"/>
      <c r="I97" s="44"/>
    </row>
    <row r="98" spans="2:9" x14ac:dyDescent="0.2">
      <c r="B98" s="39">
        <v>39630</v>
      </c>
      <c r="C98" s="40">
        <v>85.145525714697641</v>
      </c>
      <c r="D98" s="40">
        <f t="shared" si="2"/>
        <v>2.5606526989584495</v>
      </c>
      <c r="E98" s="40">
        <v>86.981094449123901</v>
      </c>
      <c r="F98" s="40">
        <f t="shared" si="3"/>
        <v>3.9559277294869872</v>
      </c>
      <c r="H98" s="44"/>
      <c r="I98" s="44"/>
    </row>
    <row r="99" spans="2:9" x14ac:dyDescent="0.2">
      <c r="B99" s="39">
        <v>39661</v>
      </c>
      <c r="C99" s="40">
        <v>85.400589935987639</v>
      </c>
      <c r="D99" s="40">
        <f t="shared" si="2"/>
        <v>3.2162870387731886</v>
      </c>
      <c r="E99" s="40">
        <v>86.860485681637925</v>
      </c>
      <c r="F99" s="40">
        <f t="shared" si="3"/>
        <v>3.5815267773769506</v>
      </c>
      <c r="H99" s="44"/>
      <c r="I99" s="44"/>
    </row>
    <row r="100" spans="2:9" x14ac:dyDescent="0.2">
      <c r="B100" s="39">
        <v>39692</v>
      </c>
      <c r="C100" s="40">
        <v>83.578833130768089</v>
      </c>
      <c r="D100" s="40">
        <f t="shared" si="2"/>
        <v>3.7290079853541158</v>
      </c>
      <c r="E100" s="40">
        <v>86.752716879140721</v>
      </c>
      <c r="F100" s="40">
        <f t="shared" si="3"/>
        <v>3.1487813643815485</v>
      </c>
      <c r="H100" s="44"/>
      <c r="I100" s="44"/>
    </row>
    <row r="101" spans="2:9" x14ac:dyDescent="0.2">
      <c r="B101" s="39">
        <v>39722</v>
      </c>
      <c r="C101" s="40">
        <v>84.973550476887567</v>
      </c>
      <c r="D101" s="40">
        <f t="shared" si="2"/>
        <v>4.7435382323126447</v>
      </c>
      <c r="E101" s="40">
        <v>86.570013155192115</v>
      </c>
      <c r="F101" s="40">
        <f t="shared" si="3"/>
        <v>2.5986862673909883</v>
      </c>
      <c r="H101" s="44"/>
      <c r="I101" s="44"/>
    </row>
    <row r="102" spans="2:9" x14ac:dyDescent="0.2">
      <c r="B102" s="39">
        <v>39753</v>
      </c>
      <c r="C102" s="40">
        <v>87.591656471270397</v>
      </c>
      <c r="D102" s="40">
        <f t="shared" si="2"/>
        <v>2.2188456056165649</v>
      </c>
      <c r="E102" s="40">
        <v>86.302346619530113</v>
      </c>
      <c r="F102" s="40">
        <f t="shared" si="3"/>
        <v>1.8846549102090364</v>
      </c>
      <c r="H102" s="44"/>
      <c r="I102" s="44"/>
    </row>
    <row r="103" spans="2:9" x14ac:dyDescent="0.2">
      <c r="B103" s="39">
        <v>39783</v>
      </c>
      <c r="C103" s="40">
        <v>91.773552282008438</v>
      </c>
      <c r="D103" s="40">
        <f t="shared" si="2"/>
        <v>1.750460410918933</v>
      </c>
      <c r="E103" s="40">
        <v>86.066243125104975</v>
      </c>
      <c r="F103" s="40">
        <f t="shared" si="3"/>
        <v>1.046809297359502</v>
      </c>
      <c r="H103" s="44"/>
      <c r="I103" s="44"/>
    </row>
    <row r="104" spans="2:9" ht="15" x14ac:dyDescent="0.2">
      <c r="B104" s="32">
        <v>39814</v>
      </c>
      <c r="C104" s="33">
        <v>86.647972842303275</v>
      </c>
      <c r="D104" s="33">
        <f t="shared" si="2"/>
        <v>-0.78614651726579154</v>
      </c>
      <c r="E104" s="33">
        <v>85.936590418741389</v>
      </c>
      <c r="F104" s="33">
        <f t="shared" si="3"/>
        <v>0.19227941279127947</v>
      </c>
      <c r="H104" s="44"/>
      <c r="I104" s="44"/>
    </row>
    <row r="105" spans="2:9" x14ac:dyDescent="0.2">
      <c r="B105" s="34">
        <v>39845</v>
      </c>
      <c r="C105" s="33">
        <v>84.945398681530534</v>
      </c>
      <c r="D105" s="33">
        <f t="shared" si="2"/>
        <v>-1.6263654800168013</v>
      </c>
      <c r="E105" s="33">
        <v>85.957104842797165</v>
      </c>
      <c r="F105" s="33">
        <f t="shared" si="3"/>
        <v>-0.47814111231477341</v>
      </c>
      <c r="H105" s="44"/>
      <c r="I105" s="44"/>
    </row>
    <row r="106" spans="2:9" x14ac:dyDescent="0.2">
      <c r="B106" s="34">
        <v>39873</v>
      </c>
      <c r="C106" s="33">
        <v>90.166470748252522</v>
      </c>
      <c r="D106" s="33">
        <f t="shared" si="2"/>
        <v>2.0075747914375199</v>
      </c>
      <c r="E106" s="33">
        <v>86.187350182932931</v>
      </c>
      <c r="F106" s="33">
        <f t="shared" si="3"/>
        <v>-0.79906532804271535</v>
      </c>
      <c r="H106" s="44"/>
      <c r="I106" s="44"/>
    </row>
    <row r="107" spans="2:9" x14ac:dyDescent="0.2">
      <c r="B107" s="34">
        <v>39904</v>
      </c>
      <c r="C107" s="33">
        <v>87.785575748539443</v>
      </c>
      <c r="D107" s="33">
        <f t="shared" si="2"/>
        <v>-1.2116870315145576</v>
      </c>
      <c r="E107" s="33">
        <v>86.506848201821853</v>
      </c>
      <c r="F107" s="33">
        <f t="shared" si="3"/>
        <v>-0.79767925950456231</v>
      </c>
      <c r="H107" s="44"/>
      <c r="I107" s="44"/>
    </row>
    <row r="108" spans="2:9" x14ac:dyDescent="0.2">
      <c r="B108" s="34">
        <v>39934</v>
      </c>
      <c r="C108" s="33">
        <v>85.689275173374241</v>
      </c>
      <c r="D108" s="33">
        <f t="shared" si="2"/>
        <v>-1.0694863615806725</v>
      </c>
      <c r="E108" s="33">
        <v>86.841600630124034</v>
      </c>
      <c r="F108" s="33">
        <f t="shared" si="3"/>
        <v>-0.48871435570184474</v>
      </c>
      <c r="H108" s="44"/>
      <c r="I108" s="44"/>
    </row>
    <row r="109" spans="2:9" x14ac:dyDescent="0.2">
      <c r="B109" s="34">
        <v>39965</v>
      </c>
      <c r="C109" s="33">
        <v>83.916125706905007</v>
      </c>
      <c r="D109" s="33">
        <f t="shared" si="2"/>
        <v>-0.56144855009654293</v>
      </c>
      <c r="E109" s="33">
        <v>87.127693985050911</v>
      </c>
      <c r="F109" s="33">
        <f t="shared" si="3"/>
        <v>-2.7984943692743514E-2</v>
      </c>
      <c r="H109" s="44"/>
      <c r="I109" s="44"/>
    </row>
    <row r="110" spans="2:9" x14ac:dyDescent="0.2">
      <c r="B110" s="34">
        <v>39995</v>
      </c>
      <c r="C110" s="33">
        <v>87.09343017094524</v>
      </c>
      <c r="D110" s="33">
        <f t="shared" si="2"/>
        <v>2.2877355444073117</v>
      </c>
      <c r="E110" s="33">
        <v>87.393386201249811</v>
      </c>
      <c r="F110" s="33">
        <f t="shared" si="3"/>
        <v>0.47400156865933241</v>
      </c>
      <c r="H110" s="44"/>
      <c r="I110" s="44"/>
    </row>
    <row r="111" spans="2:9" x14ac:dyDescent="0.2">
      <c r="B111" s="34">
        <v>40026</v>
      </c>
      <c r="C111" s="33">
        <v>85.896405979393549</v>
      </c>
      <c r="D111" s="33">
        <f t="shared" si="2"/>
        <v>0.58057683650376646</v>
      </c>
      <c r="E111" s="33">
        <v>87.682886058406751</v>
      </c>
      <c r="F111" s="33">
        <f t="shared" si="3"/>
        <v>0.94680609982206931</v>
      </c>
      <c r="H111" s="44"/>
      <c r="I111" s="44"/>
    </row>
    <row r="112" spans="2:9" x14ac:dyDescent="0.2">
      <c r="B112" s="34">
        <v>40057</v>
      </c>
      <c r="C112" s="33">
        <v>84.656001497882627</v>
      </c>
      <c r="D112" s="33">
        <f t="shared" si="2"/>
        <v>1.288805223481873</v>
      </c>
      <c r="E112" s="33">
        <v>87.960402023634202</v>
      </c>
      <c r="F112" s="33">
        <f t="shared" si="3"/>
        <v>1.3921006602893584</v>
      </c>
      <c r="H112" s="44"/>
      <c r="I112" s="44"/>
    </row>
    <row r="113" spans="2:9" x14ac:dyDescent="0.2">
      <c r="B113" s="34">
        <v>40087</v>
      </c>
      <c r="C113" s="33">
        <v>87.066536412533338</v>
      </c>
      <c r="D113" s="33">
        <f t="shared" si="2"/>
        <v>2.463102840706938</v>
      </c>
      <c r="E113" s="33">
        <v>88.177114937999306</v>
      </c>
      <c r="F113" s="33">
        <f t="shared" si="3"/>
        <v>1.8564185498345438</v>
      </c>
      <c r="H113" s="44"/>
      <c r="I113" s="44"/>
    </row>
    <row r="114" spans="2:9" x14ac:dyDescent="0.2">
      <c r="B114" s="34">
        <v>40118</v>
      </c>
      <c r="C114" s="33">
        <v>87.933752004245989</v>
      </c>
      <c r="D114" s="33">
        <f t="shared" si="2"/>
        <v>0.39055721373163976</v>
      </c>
      <c r="E114" s="33">
        <v>88.302332407543517</v>
      </c>
      <c r="F114" s="33">
        <f t="shared" si="3"/>
        <v>2.3174176211343109</v>
      </c>
      <c r="H114" s="44"/>
      <c r="I114" s="44"/>
    </row>
    <row r="115" spans="2:9" x14ac:dyDescent="0.2">
      <c r="B115" s="34">
        <v>40148</v>
      </c>
      <c r="C115" s="33">
        <v>95.190269366648209</v>
      </c>
      <c r="D115" s="33">
        <f t="shared" si="2"/>
        <v>3.7229866336007547</v>
      </c>
      <c r="E115" s="33">
        <v>88.395263700501189</v>
      </c>
      <c r="F115" s="33">
        <f t="shared" si="3"/>
        <v>2.7060790512382056</v>
      </c>
      <c r="H115" s="44"/>
      <c r="I115" s="44"/>
    </row>
    <row r="116" spans="2:9" ht="15" x14ac:dyDescent="0.2">
      <c r="B116" s="41">
        <v>40179</v>
      </c>
      <c r="C116" s="36">
        <v>88.431083799998675</v>
      </c>
      <c r="D116" s="36">
        <f t="shared" si="2"/>
        <v>2.0578796008772144</v>
      </c>
      <c r="E116" s="36">
        <v>88.562774470814659</v>
      </c>
      <c r="F116" s="36">
        <f t="shared" si="3"/>
        <v>3.0559556054955408</v>
      </c>
      <c r="H116" s="44"/>
      <c r="I116" s="44"/>
    </row>
    <row r="117" spans="2:9" x14ac:dyDescent="0.2">
      <c r="B117" s="37">
        <v>40210</v>
      </c>
      <c r="C117" s="38">
        <v>87.091490302665363</v>
      </c>
      <c r="D117" s="38">
        <f t="shared" si="2"/>
        <v>2.5264365750766018</v>
      </c>
      <c r="E117" s="38">
        <v>88.816060211907285</v>
      </c>
      <c r="F117" s="38">
        <f t="shared" si="3"/>
        <v>3.3260256663352408</v>
      </c>
      <c r="H117" s="44"/>
      <c r="I117" s="44"/>
    </row>
    <row r="118" spans="2:9" x14ac:dyDescent="0.2">
      <c r="B118" s="37">
        <v>40238</v>
      </c>
      <c r="C118" s="38">
        <v>94.137508534674552</v>
      </c>
      <c r="D118" s="38">
        <f t="shared" si="2"/>
        <v>4.4041180202220431</v>
      </c>
      <c r="E118" s="38">
        <v>89.099841304546402</v>
      </c>
      <c r="F118" s="38">
        <f t="shared" si="3"/>
        <v>3.3792559063849978</v>
      </c>
      <c r="H118" s="44"/>
      <c r="I118" s="44"/>
    </row>
    <row r="119" spans="2:9" x14ac:dyDescent="0.2">
      <c r="B119" s="37">
        <v>40269</v>
      </c>
      <c r="C119" s="38">
        <v>89.675182511934651</v>
      </c>
      <c r="D119" s="38">
        <f t="shared" si="2"/>
        <v>2.1525253406185669</v>
      </c>
      <c r="E119" s="38">
        <v>89.297931711003045</v>
      </c>
      <c r="F119" s="38">
        <f t="shared" si="3"/>
        <v>3.2264307013816449</v>
      </c>
      <c r="H119" s="44"/>
      <c r="I119" s="44"/>
    </row>
    <row r="120" spans="2:9" x14ac:dyDescent="0.2">
      <c r="B120" s="39">
        <v>40299</v>
      </c>
      <c r="C120" s="40">
        <v>88.279830021873821</v>
      </c>
      <c r="D120" s="40">
        <f t="shared" si="2"/>
        <v>3.0231961272377816</v>
      </c>
      <c r="E120" s="40">
        <v>89.358522442345119</v>
      </c>
      <c r="F120" s="40">
        <f t="shared" si="3"/>
        <v>2.8982904437023933</v>
      </c>
      <c r="H120" s="44"/>
      <c r="I120" s="44"/>
    </row>
    <row r="121" spans="2:9" x14ac:dyDescent="0.2">
      <c r="B121" s="39">
        <v>40330</v>
      </c>
      <c r="C121" s="40">
        <v>87.491703772790515</v>
      </c>
      <c r="D121" s="40">
        <f t="shared" si="2"/>
        <v>4.2608950732234518</v>
      </c>
      <c r="E121" s="40">
        <v>89.307203066556283</v>
      </c>
      <c r="F121" s="40">
        <f t="shared" si="3"/>
        <v>2.5015112667613266</v>
      </c>
      <c r="H121" s="44"/>
      <c r="I121" s="44"/>
    </row>
    <row r="122" spans="2:9" x14ac:dyDescent="0.2">
      <c r="B122" s="39">
        <v>40360</v>
      </c>
      <c r="C122" s="40">
        <v>88.028080719311305</v>
      </c>
      <c r="D122" s="40">
        <f t="shared" si="2"/>
        <v>1.0731584994775716</v>
      </c>
      <c r="E122" s="40">
        <v>89.327447075731882</v>
      </c>
      <c r="F122" s="40">
        <f t="shared" si="3"/>
        <v>2.2130517634690392</v>
      </c>
      <c r="H122" s="44"/>
      <c r="I122" s="44"/>
    </row>
    <row r="123" spans="2:9" x14ac:dyDescent="0.2">
      <c r="B123" s="39">
        <v>40391</v>
      </c>
      <c r="C123" s="40">
        <v>87.341945488501835</v>
      </c>
      <c r="D123" s="40">
        <f t="shared" si="2"/>
        <v>1.6828870691691975</v>
      </c>
      <c r="E123" s="40">
        <v>89.540636189652815</v>
      </c>
      <c r="F123" s="40">
        <f t="shared" si="3"/>
        <v>2.1187146258034915</v>
      </c>
      <c r="H123" s="44"/>
      <c r="I123" s="44"/>
    </row>
    <row r="124" spans="2:9" x14ac:dyDescent="0.2">
      <c r="B124" s="39">
        <v>40422</v>
      </c>
      <c r="C124" s="40">
        <v>86.922873507081775</v>
      </c>
      <c r="D124" s="40">
        <f t="shared" si="2"/>
        <v>2.6777451912323613</v>
      </c>
      <c r="E124" s="40">
        <v>89.976557881155784</v>
      </c>
      <c r="F124" s="40">
        <f t="shared" si="3"/>
        <v>2.2921176019407739</v>
      </c>
      <c r="H124" s="44"/>
      <c r="I124" s="44"/>
    </row>
    <row r="125" spans="2:9" x14ac:dyDescent="0.2">
      <c r="B125" s="39">
        <v>40452</v>
      </c>
      <c r="C125" s="40">
        <v>88.699961080109063</v>
      </c>
      <c r="D125" s="40">
        <f t="shared" si="2"/>
        <v>1.8760648291282962</v>
      </c>
      <c r="E125" s="40">
        <v>90.523025957692695</v>
      </c>
      <c r="F125" s="40">
        <f t="shared" si="3"/>
        <v>2.6604533629194975</v>
      </c>
      <c r="H125" s="44"/>
      <c r="I125" s="44"/>
    </row>
    <row r="126" spans="2:9" x14ac:dyDescent="0.2">
      <c r="B126" s="39">
        <v>40483</v>
      </c>
      <c r="C126" s="40">
        <v>91.348165115234536</v>
      </c>
      <c r="D126" s="40">
        <f t="shared" si="2"/>
        <v>3.882938045022442</v>
      </c>
      <c r="E126" s="40">
        <v>91.062662565212563</v>
      </c>
      <c r="F126" s="40">
        <f t="shared" si="3"/>
        <v>3.1259991468053556</v>
      </c>
      <c r="H126" s="44"/>
      <c r="I126" s="44"/>
    </row>
    <row r="127" spans="2:9" x14ac:dyDescent="0.2">
      <c r="B127" s="39">
        <v>40513</v>
      </c>
      <c r="C127" s="40">
        <v>98.913907293232981</v>
      </c>
      <c r="D127" s="40">
        <f t="shared" si="2"/>
        <v>3.9117842100459654</v>
      </c>
      <c r="E127" s="40">
        <v>91.554639868664367</v>
      </c>
      <c r="F127" s="40">
        <f t="shared" si="3"/>
        <v>3.5741464371526774</v>
      </c>
      <c r="H127" s="44"/>
      <c r="I127" s="44"/>
    </row>
    <row r="128" spans="2:9" ht="15" x14ac:dyDescent="0.2">
      <c r="B128" s="32">
        <v>40544</v>
      </c>
      <c r="C128" s="33">
        <v>92.156639354368409</v>
      </c>
      <c r="D128" s="33">
        <f t="shared" si="2"/>
        <v>4.2129479751663865</v>
      </c>
      <c r="E128" s="33">
        <v>91.965637513337199</v>
      </c>
      <c r="F128" s="33">
        <f t="shared" si="3"/>
        <v>3.8423175683638249</v>
      </c>
      <c r="H128" s="44"/>
      <c r="I128" s="44"/>
    </row>
    <row r="129" spans="2:9" x14ac:dyDescent="0.2">
      <c r="B129" s="34">
        <v>40575</v>
      </c>
      <c r="C129" s="33">
        <v>91.284194262119442</v>
      </c>
      <c r="D129" s="33">
        <f t="shared" si="2"/>
        <v>4.8141373455470386</v>
      </c>
      <c r="E129" s="33">
        <v>92.298694813001276</v>
      </c>
      <c r="F129" s="33">
        <f t="shared" si="3"/>
        <v>3.921176634929239</v>
      </c>
      <c r="H129" s="44"/>
      <c r="I129" s="44"/>
    </row>
    <row r="130" spans="2:9" x14ac:dyDescent="0.2">
      <c r="B130" s="34">
        <v>40603</v>
      </c>
      <c r="C130" s="33">
        <v>96.963433868102996</v>
      </c>
      <c r="D130" s="33">
        <f t="shared" si="2"/>
        <v>3.0019121787013887</v>
      </c>
      <c r="E130" s="33">
        <v>92.640727569204415</v>
      </c>
      <c r="F130" s="33">
        <f t="shared" si="3"/>
        <v>3.9740657366101715</v>
      </c>
      <c r="H130" s="44"/>
      <c r="I130" s="44"/>
    </row>
    <row r="131" spans="2:9" x14ac:dyDescent="0.2">
      <c r="B131" s="34">
        <v>40634</v>
      </c>
      <c r="C131" s="33">
        <v>93.598932006290028</v>
      </c>
      <c r="D131" s="33">
        <f t="shared" si="2"/>
        <v>4.3755132517663782</v>
      </c>
      <c r="E131" s="33">
        <v>92.997470581441817</v>
      </c>
      <c r="F131" s="33">
        <f t="shared" si="3"/>
        <v>4.142916638216974</v>
      </c>
      <c r="H131" s="44"/>
      <c r="I131" s="44"/>
    </row>
    <row r="132" spans="2:9" x14ac:dyDescent="0.2">
      <c r="B132" s="34">
        <v>40664</v>
      </c>
      <c r="C132" s="33">
        <v>92.201953760655286</v>
      </c>
      <c r="D132" s="33">
        <f t="shared" si="2"/>
        <v>4.4428310949507335</v>
      </c>
      <c r="E132" s="33">
        <v>93.323343498477854</v>
      </c>
      <c r="F132" s="33">
        <f t="shared" si="3"/>
        <v>4.4369814403442831</v>
      </c>
      <c r="H132" s="44"/>
      <c r="I132" s="44"/>
    </row>
    <row r="133" spans="2:9" x14ac:dyDescent="0.2">
      <c r="B133" s="34">
        <v>40695</v>
      </c>
      <c r="C133" s="33">
        <v>91.599770926451427</v>
      </c>
      <c r="D133" s="33">
        <f t="shared" si="2"/>
        <v>4.6953790776886279</v>
      </c>
      <c r="E133" s="33">
        <v>93.62826883348832</v>
      </c>
      <c r="F133" s="33">
        <f t="shared" si="3"/>
        <v>4.8384291731897093</v>
      </c>
      <c r="H133" s="44"/>
      <c r="I133" s="44"/>
    </row>
    <row r="134" spans="2:9" x14ac:dyDescent="0.2">
      <c r="B134" s="34">
        <v>40725</v>
      </c>
      <c r="C134" s="33">
        <v>92.652436344562929</v>
      </c>
      <c r="D134" s="33">
        <f t="shared" si="2"/>
        <v>5.2532732594692959</v>
      </c>
      <c r="E134" s="33">
        <v>93.950006910226477</v>
      </c>
      <c r="F134" s="33">
        <f t="shared" si="3"/>
        <v>5.1748482530521471</v>
      </c>
      <c r="H134" s="44"/>
      <c r="I134" s="44"/>
    </row>
    <row r="135" spans="2:9" x14ac:dyDescent="0.2">
      <c r="B135" s="34">
        <v>40756</v>
      </c>
      <c r="C135" s="33">
        <v>92.602093292767677</v>
      </c>
      <c r="D135" s="33">
        <f t="shared" si="2"/>
        <v>6.0224761136770297</v>
      </c>
      <c r="E135" s="33">
        <v>94.240504632781509</v>
      </c>
      <c r="F135" s="33">
        <f t="shared" si="3"/>
        <v>5.2488664846808319</v>
      </c>
      <c r="H135" s="44"/>
      <c r="I135" s="44"/>
    </row>
    <row r="136" spans="2:9" x14ac:dyDescent="0.2">
      <c r="B136" s="34">
        <v>40787</v>
      </c>
      <c r="C136" s="33">
        <v>92.081730788373548</v>
      </c>
      <c r="D136" s="33">
        <f t="shared" si="2"/>
        <v>5.9349824426495417</v>
      </c>
      <c r="E136" s="33">
        <v>94.461148529454135</v>
      </c>
      <c r="F136" s="33">
        <f t="shared" si="3"/>
        <v>4.9841767165862905</v>
      </c>
      <c r="H136" s="44"/>
      <c r="I136" s="44"/>
    </row>
    <row r="137" spans="2:9" x14ac:dyDescent="0.2">
      <c r="B137" s="34">
        <v>40817</v>
      </c>
      <c r="C137" s="33">
        <v>91.782085448877311</v>
      </c>
      <c r="D137" s="33">
        <f t="shared" si="2"/>
        <v>3.4747753338748737</v>
      </c>
      <c r="E137" s="33">
        <v>94.588818151995739</v>
      </c>
      <c r="F137" s="33">
        <f t="shared" si="3"/>
        <v>4.4914452994570127</v>
      </c>
      <c r="H137" s="44"/>
      <c r="I137" s="44"/>
    </row>
    <row r="138" spans="2:9" x14ac:dyDescent="0.2">
      <c r="B138" s="34">
        <v>40848</v>
      </c>
      <c r="C138" s="33">
        <v>95.854236583234368</v>
      </c>
      <c r="D138" s="33">
        <f t="shared" si="2"/>
        <v>4.9328538370918267</v>
      </c>
      <c r="E138" s="33">
        <v>94.647293107429448</v>
      </c>
      <c r="F138" s="33">
        <f t="shared" si="3"/>
        <v>3.9364438082950102</v>
      </c>
      <c r="H138" s="44"/>
      <c r="I138" s="44"/>
    </row>
    <row r="139" spans="2:9" x14ac:dyDescent="0.2">
      <c r="B139" s="34">
        <v>40878</v>
      </c>
      <c r="C139" s="33">
        <v>101.4276177682035</v>
      </c>
      <c r="D139" s="33">
        <f t="shared" si="2"/>
        <v>2.5413114735408868</v>
      </c>
      <c r="E139" s="33">
        <v>94.749561108497986</v>
      </c>
      <c r="F139" s="33">
        <f t="shared" si="3"/>
        <v>3.4896333429051367</v>
      </c>
      <c r="H139" s="44"/>
      <c r="I139" s="44"/>
    </row>
    <row r="140" spans="2:9" ht="15" x14ac:dyDescent="0.2">
      <c r="B140" s="41">
        <v>40909</v>
      </c>
      <c r="C140" s="36">
        <v>95.04984232412906</v>
      </c>
      <c r="D140" s="36">
        <f t="shared" si="2"/>
        <v>3.1394406198293154</v>
      </c>
      <c r="E140" s="36">
        <v>94.964288878791294</v>
      </c>
      <c r="F140" s="36">
        <f t="shared" si="3"/>
        <v>3.260621517487138</v>
      </c>
      <c r="H140" s="44"/>
      <c r="I140" s="44"/>
    </row>
    <row r="141" spans="2:9" x14ac:dyDescent="0.2">
      <c r="B141" s="37">
        <v>40940</v>
      </c>
      <c r="C141" s="38">
        <v>94.95244741798578</v>
      </c>
      <c r="D141" s="38">
        <f t="shared" si="2"/>
        <v>4.0184976002889243</v>
      </c>
      <c r="E141" s="38">
        <v>95.263777802973053</v>
      </c>
      <c r="F141" s="38">
        <f t="shared" si="3"/>
        <v>3.212486369367511</v>
      </c>
      <c r="H141" s="44"/>
      <c r="I141" s="44"/>
    </row>
    <row r="142" spans="2:9" x14ac:dyDescent="0.2">
      <c r="B142" s="37">
        <v>40969</v>
      </c>
      <c r="C142" s="38">
        <v>101.10234404075744</v>
      </c>
      <c r="D142" s="38">
        <f t="shared" si="2"/>
        <v>4.2685268121635431</v>
      </c>
      <c r="E142" s="38">
        <v>95.625255753267794</v>
      </c>
      <c r="F142" s="38">
        <f t="shared" si="3"/>
        <v>3.2216156569300267</v>
      </c>
      <c r="H142" s="44"/>
      <c r="I142" s="44"/>
    </row>
    <row r="143" spans="2:9" x14ac:dyDescent="0.2">
      <c r="B143" s="37">
        <v>41000</v>
      </c>
      <c r="C143" s="38">
        <v>95.12621427398598</v>
      </c>
      <c r="D143" s="38">
        <f t="shared" si="2"/>
        <v>1.6317304428145718</v>
      </c>
      <c r="E143" s="38">
        <v>95.9258376669098</v>
      </c>
      <c r="F143" s="38">
        <f t="shared" si="3"/>
        <v>3.1488674553825433</v>
      </c>
      <c r="H143" s="44"/>
      <c r="I143" s="44"/>
    </row>
    <row r="144" spans="2:9" x14ac:dyDescent="0.2">
      <c r="B144" s="39">
        <v>41030</v>
      </c>
      <c r="C144" s="40">
        <v>95.575398149380121</v>
      </c>
      <c r="D144" s="40">
        <f t="shared" si="2"/>
        <v>3.658755862681474</v>
      </c>
      <c r="E144" s="40">
        <v>96.120444141058883</v>
      </c>
      <c r="F144" s="40">
        <f t="shared" si="3"/>
        <v>2.9972143492979768</v>
      </c>
      <c r="H144" s="44"/>
      <c r="I144" s="44"/>
    </row>
    <row r="145" spans="2:9" x14ac:dyDescent="0.2">
      <c r="B145" s="39">
        <v>41061</v>
      </c>
      <c r="C145" s="40">
        <v>94.134545317776329</v>
      </c>
      <c r="D145" s="40">
        <f t="shared" si="2"/>
        <v>2.767227871519637</v>
      </c>
      <c r="E145" s="40">
        <v>96.269516230158331</v>
      </c>
      <c r="F145" s="40">
        <f t="shared" si="3"/>
        <v>2.8209935199883915</v>
      </c>
      <c r="H145" s="44"/>
      <c r="I145" s="44"/>
    </row>
    <row r="146" spans="2:9" x14ac:dyDescent="0.2">
      <c r="B146" s="39">
        <v>41091</v>
      </c>
      <c r="C146" s="40">
        <v>94.964735444100029</v>
      </c>
      <c r="D146" s="40">
        <f t="shared" si="2"/>
        <v>2.4956700447011997</v>
      </c>
      <c r="E146" s="40">
        <v>96.481023424613184</v>
      </c>
      <c r="F146" s="40">
        <f t="shared" si="3"/>
        <v>2.6940035425491828</v>
      </c>
      <c r="H146" s="44"/>
      <c r="I146" s="44"/>
    </row>
    <row r="147" spans="2:9" x14ac:dyDescent="0.2">
      <c r="B147" s="39">
        <v>41122</v>
      </c>
      <c r="C147" s="40">
        <v>95.307721072864695</v>
      </c>
      <c r="D147" s="40">
        <f t="shared" si="2"/>
        <v>2.9217782059666888</v>
      </c>
      <c r="E147" s="40">
        <v>96.830620963052468</v>
      </c>
      <c r="F147" s="40">
        <f t="shared" si="3"/>
        <v>2.7484109304843258</v>
      </c>
      <c r="H147" s="44"/>
      <c r="I147" s="44"/>
    </row>
    <row r="148" spans="2:9" x14ac:dyDescent="0.2">
      <c r="B148" s="39">
        <v>41153</v>
      </c>
      <c r="C148" s="40">
        <v>94.021117706444798</v>
      </c>
      <c r="D148" s="40">
        <f t="shared" si="2"/>
        <v>2.1061581938858609</v>
      </c>
      <c r="E148" s="40">
        <v>97.283715271435184</v>
      </c>
      <c r="F148" s="40">
        <f t="shared" si="3"/>
        <v>2.9880715891369221</v>
      </c>
      <c r="H148" s="44"/>
      <c r="I148" s="44"/>
    </row>
    <row r="149" spans="2:9" x14ac:dyDescent="0.2">
      <c r="B149" s="39">
        <v>41183</v>
      </c>
      <c r="C149" s="40">
        <v>96.32936237348288</v>
      </c>
      <c r="D149" s="40">
        <f t="shared" ref="D149:D212" si="4">C149/C137*100-100</f>
        <v>4.9544275469077377</v>
      </c>
      <c r="E149" s="40">
        <v>97.713371675161767</v>
      </c>
      <c r="F149" s="40">
        <f t="shared" ref="F149:F212" si="5">+E149/E137*100-100</f>
        <v>3.3033011556875067</v>
      </c>
      <c r="H149" s="44"/>
      <c r="I149" s="44"/>
    </row>
    <row r="150" spans="2:9" x14ac:dyDescent="0.2">
      <c r="B150" s="39">
        <v>41214</v>
      </c>
      <c r="C150" s="40">
        <v>98.91322321809885</v>
      </c>
      <c r="D150" s="40">
        <f t="shared" si="4"/>
        <v>3.1912899668323291</v>
      </c>
      <c r="E150" s="40">
        <v>98.061352670546597</v>
      </c>
      <c r="F150" s="40">
        <f t="shared" si="5"/>
        <v>3.6071391489685993</v>
      </c>
      <c r="H150" s="44"/>
      <c r="I150" s="44"/>
    </row>
    <row r="151" spans="2:9" x14ac:dyDescent="0.2">
      <c r="B151" s="39">
        <v>41244</v>
      </c>
      <c r="C151" s="40">
        <v>104.10727037057951</v>
      </c>
      <c r="D151" s="40">
        <f t="shared" si="4"/>
        <v>2.6419358566617746</v>
      </c>
      <c r="E151" s="40">
        <v>98.39319922914396</v>
      </c>
      <c r="F151" s="40">
        <f t="shared" si="5"/>
        <v>3.8455461724763467</v>
      </c>
      <c r="H151" s="44"/>
      <c r="I151" s="44"/>
    </row>
    <row r="152" spans="2:9" ht="15" x14ac:dyDescent="0.2">
      <c r="B152" s="32">
        <v>41275</v>
      </c>
      <c r="C152" s="33">
        <v>99.072899525966932</v>
      </c>
      <c r="D152" s="33">
        <f t="shared" si="4"/>
        <v>4.2325764077744168</v>
      </c>
      <c r="E152" s="33">
        <v>98.768304557337004</v>
      </c>
      <c r="F152" s="33">
        <f t="shared" si="5"/>
        <v>4.0057328112054904</v>
      </c>
      <c r="H152" s="44"/>
      <c r="I152" s="44"/>
    </row>
    <row r="153" spans="2:9" x14ac:dyDescent="0.2">
      <c r="B153" s="34">
        <v>41306</v>
      </c>
      <c r="C153" s="33">
        <v>98.812503570104695</v>
      </c>
      <c r="D153" s="33">
        <f t="shared" si="4"/>
        <v>4.0652518782656983</v>
      </c>
      <c r="E153" s="33">
        <v>99.076258186751303</v>
      </c>
      <c r="F153" s="33">
        <f t="shared" si="5"/>
        <v>4.0020251891157699</v>
      </c>
      <c r="H153" s="44"/>
      <c r="I153" s="44"/>
    </row>
    <row r="154" spans="2:9" x14ac:dyDescent="0.2">
      <c r="B154" s="34">
        <v>41334</v>
      </c>
      <c r="C154" s="33">
        <v>101.71810009954699</v>
      </c>
      <c r="D154" s="33">
        <f t="shared" si="4"/>
        <v>0.60904231710128443</v>
      </c>
      <c r="E154" s="33">
        <v>99.362828892116795</v>
      </c>
      <c r="F154" s="33">
        <f t="shared" si="5"/>
        <v>3.908562763473995</v>
      </c>
      <c r="H154" s="44"/>
      <c r="I154" s="44"/>
    </row>
    <row r="155" spans="2:9" x14ac:dyDescent="0.2">
      <c r="B155" s="34">
        <v>41365</v>
      </c>
      <c r="C155" s="33">
        <v>101.19681979991935</v>
      </c>
      <c r="D155" s="33">
        <f t="shared" si="4"/>
        <v>6.3816326259432401</v>
      </c>
      <c r="E155" s="33">
        <v>99.578054102341198</v>
      </c>
      <c r="F155" s="33">
        <f t="shared" si="5"/>
        <v>3.8073333778050937</v>
      </c>
      <c r="H155" s="44"/>
      <c r="I155" s="44"/>
    </row>
    <row r="156" spans="2:9" x14ac:dyDescent="0.2">
      <c r="B156" s="34">
        <v>41395</v>
      </c>
      <c r="C156" s="33">
        <v>99.504327964111368</v>
      </c>
      <c r="D156" s="33">
        <f t="shared" si="4"/>
        <v>4.1108171044085111</v>
      </c>
      <c r="E156" s="33">
        <v>99.658810340035103</v>
      </c>
      <c r="F156" s="33">
        <f t="shared" si="5"/>
        <v>3.6811796185456558</v>
      </c>
      <c r="H156" s="44"/>
      <c r="I156" s="44"/>
    </row>
    <row r="157" spans="2:9" x14ac:dyDescent="0.2">
      <c r="B157" s="34">
        <v>41426</v>
      </c>
      <c r="C157" s="33">
        <v>96.718782852265534</v>
      </c>
      <c r="D157" s="33">
        <f t="shared" si="4"/>
        <v>2.7452594855219274</v>
      </c>
      <c r="E157" s="33">
        <v>99.676510802204106</v>
      </c>
      <c r="F157" s="33">
        <f t="shared" si="5"/>
        <v>3.5390170278828919</v>
      </c>
      <c r="H157" s="44"/>
      <c r="I157" s="44"/>
    </row>
    <row r="158" spans="2:9" x14ac:dyDescent="0.2">
      <c r="B158" s="34">
        <v>41456</v>
      </c>
      <c r="C158" s="33">
        <v>98.642437454518983</v>
      </c>
      <c r="D158" s="33">
        <f t="shared" si="4"/>
        <v>3.8727028440823688</v>
      </c>
      <c r="E158" s="33">
        <v>99.781700168518896</v>
      </c>
      <c r="F158" s="33">
        <f t="shared" si="5"/>
        <v>3.4210631549578636</v>
      </c>
      <c r="H158" s="44"/>
      <c r="I158" s="44"/>
    </row>
    <row r="159" spans="2:9" x14ac:dyDescent="0.2">
      <c r="B159" s="34">
        <v>41487</v>
      </c>
      <c r="C159" s="33">
        <v>98.666917802060169</v>
      </c>
      <c r="D159" s="33">
        <f t="shared" si="4"/>
        <v>3.5245798466079208</v>
      </c>
      <c r="E159" s="33">
        <v>100.00631822488</v>
      </c>
      <c r="F159" s="33">
        <f t="shared" si="5"/>
        <v>3.2796415330634829</v>
      </c>
      <c r="H159" s="44"/>
      <c r="I159" s="44"/>
    </row>
    <row r="160" spans="2:9" x14ac:dyDescent="0.2">
      <c r="B160" s="34">
        <v>41518</v>
      </c>
      <c r="C160" s="33">
        <v>97.722663193054402</v>
      </c>
      <c r="D160" s="33">
        <f t="shared" si="4"/>
        <v>3.9369298907577956</v>
      </c>
      <c r="E160" s="33">
        <v>100.310376976334</v>
      </c>
      <c r="F160" s="33">
        <f t="shared" si="5"/>
        <v>3.1111699388268761</v>
      </c>
      <c r="H160" s="44"/>
      <c r="I160" s="44"/>
    </row>
    <row r="161" spans="2:9" x14ac:dyDescent="0.2">
      <c r="B161" s="34">
        <v>41548</v>
      </c>
      <c r="C161" s="33">
        <v>99.487531378746965</v>
      </c>
      <c r="D161" s="33">
        <f t="shared" si="4"/>
        <v>3.278511273664833</v>
      </c>
      <c r="E161" s="33">
        <v>100.63262446261</v>
      </c>
      <c r="F161" s="33">
        <f t="shared" si="5"/>
        <v>2.9875673486664596</v>
      </c>
      <c r="H161" s="44"/>
      <c r="I161" s="44"/>
    </row>
    <row r="162" spans="2:9" x14ac:dyDescent="0.2">
      <c r="B162" s="34">
        <v>41579</v>
      </c>
      <c r="C162" s="33">
        <v>102.15891815068019</v>
      </c>
      <c r="D162" s="33">
        <f t="shared" si="4"/>
        <v>3.2813559471464657</v>
      </c>
      <c r="E162" s="33">
        <v>100.975364468835</v>
      </c>
      <c r="F162" s="33">
        <f t="shared" si="5"/>
        <v>2.97162105042392</v>
      </c>
      <c r="H162" s="44"/>
      <c r="I162" s="44"/>
    </row>
    <row r="163" spans="2:9" x14ac:dyDescent="0.2">
      <c r="B163" s="45">
        <v>41609</v>
      </c>
      <c r="C163" s="33">
        <v>106.29809820902452</v>
      </c>
      <c r="D163" s="33">
        <f t="shared" si="4"/>
        <v>2.1043946600910317</v>
      </c>
      <c r="E163" s="33">
        <v>101.44926300009</v>
      </c>
      <c r="F163" s="33">
        <f t="shared" si="5"/>
        <v>3.1059705293542663</v>
      </c>
      <c r="H163" s="44"/>
      <c r="I163" s="44"/>
    </row>
    <row r="164" spans="2:9" ht="15" x14ac:dyDescent="0.2">
      <c r="B164" s="41">
        <v>41640</v>
      </c>
      <c r="C164" s="36">
        <v>102.75580911692214</v>
      </c>
      <c r="D164" s="36">
        <f t="shared" si="4"/>
        <v>3.7173733771564059</v>
      </c>
      <c r="E164" s="36">
        <v>102.100332537714</v>
      </c>
      <c r="F164" s="36">
        <f t="shared" si="5"/>
        <v>3.3735802141289923</v>
      </c>
      <c r="H164" s="44"/>
      <c r="I164" s="44"/>
    </row>
    <row r="165" spans="2:9" x14ac:dyDescent="0.2">
      <c r="B165" s="37">
        <v>41671</v>
      </c>
      <c r="C165" s="38">
        <v>102.57069967699036</v>
      </c>
      <c r="D165" s="38">
        <f t="shared" si="4"/>
        <v>3.8033608815703417</v>
      </c>
      <c r="E165" s="38">
        <v>102.864824407707</v>
      </c>
      <c r="F165" s="38">
        <f t="shared" si="5"/>
        <v>3.8238890833104904</v>
      </c>
      <c r="H165" s="44"/>
      <c r="I165" s="44"/>
    </row>
    <row r="166" spans="2:9" x14ac:dyDescent="0.2">
      <c r="B166" s="37">
        <v>41699</v>
      </c>
      <c r="C166" s="38">
        <v>106.7474073135057</v>
      </c>
      <c r="D166" s="38">
        <f t="shared" si="4"/>
        <v>4.9443581909579137</v>
      </c>
      <c r="E166" s="38">
        <v>103.595368565437</v>
      </c>
      <c r="F166" s="38">
        <f t="shared" si="5"/>
        <v>4.2596811307734441</v>
      </c>
      <c r="H166" s="44"/>
      <c r="I166" s="44"/>
    </row>
    <row r="167" spans="2:9" x14ac:dyDescent="0.2">
      <c r="B167" s="37">
        <v>41730</v>
      </c>
      <c r="C167" s="38">
        <v>104.78386403925529</v>
      </c>
      <c r="D167" s="38">
        <f t="shared" si="4"/>
        <v>3.5446215073043277</v>
      </c>
      <c r="E167" s="38">
        <v>104.15327782396901</v>
      </c>
      <c r="F167" s="38">
        <f t="shared" si="5"/>
        <v>4.5946104921126789</v>
      </c>
      <c r="H167" s="44"/>
      <c r="I167" s="44"/>
    </row>
    <row r="168" spans="2:9" x14ac:dyDescent="0.2">
      <c r="B168" s="39">
        <v>41760</v>
      </c>
      <c r="C168" s="40">
        <v>104.4008862057248</v>
      </c>
      <c r="D168" s="40">
        <f t="shared" si="4"/>
        <v>4.9209500147365333</v>
      </c>
      <c r="E168" s="40">
        <v>104.451402504166</v>
      </c>
      <c r="F168" s="40">
        <f t="shared" si="5"/>
        <v>4.8089999747925987</v>
      </c>
      <c r="H168" s="44"/>
      <c r="I168" s="44"/>
    </row>
    <row r="169" spans="2:9" x14ac:dyDescent="0.2">
      <c r="B169" s="39">
        <v>41791</v>
      </c>
      <c r="C169" s="40">
        <v>101.06068300688163</v>
      </c>
      <c r="D169" s="40">
        <f t="shared" si="4"/>
        <v>4.4892005736343776</v>
      </c>
      <c r="E169" s="40">
        <v>104.482103591624</v>
      </c>
      <c r="F169" s="40">
        <f t="shared" si="5"/>
        <v>4.8211888144399637</v>
      </c>
      <c r="H169" s="44"/>
      <c r="I169" s="44"/>
    </row>
    <row r="170" spans="2:9" x14ac:dyDescent="0.2">
      <c r="B170" s="39">
        <v>41821</v>
      </c>
      <c r="C170" s="40">
        <v>103.77711281986521</v>
      </c>
      <c r="D170" s="40">
        <f t="shared" si="4"/>
        <v>5.2053411268488503</v>
      </c>
      <c r="E170" s="40">
        <v>104.39316746922999</v>
      </c>
      <c r="F170" s="40">
        <f t="shared" si="5"/>
        <v>4.6215561499983551</v>
      </c>
      <c r="H170" s="44"/>
      <c r="I170" s="44"/>
    </row>
    <row r="171" spans="2:9" x14ac:dyDescent="0.2">
      <c r="B171" s="39">
        <v>41852</v>
      </c>
      <c r="C171" s="40">
        <v>102.19756625338627</v>
      </c>
      <c r="D171" s="40">
        <f t="shared" si="4"/>
        <v>3.5783508089399163</v>
      </c>
      <c r="E171" s="40">
        <v>104.424363715767</v>
      </c>
      <c r="F171" s="40">
        <f t="shared" si="5"/>
        <v>4.4177663664732876</v>
      </c>
      <c r="H171" s="44"/>
      <c r="I171" s="44"/>
    </row>
    <row r="172" spans="2:9" x14ac:dyDescent="0.2">
      <c r="B172" s="39">
        <v>41883</v>
      </c>
      <c r="C172" s="40">
        <v>101.7786821789055</v>
      </c>
      <c r="D172" s="40">
        <f t="shared" si="4"/>
        <v>4.1505407786915214</v>
      </c>
      <c r="E172" s="40">
        <v>104.723159410669</v>
      </c>
      <c r="F172" s="40">
        <f t="shared" si="5"/>
        <v>4.39912855214979</v>
      </c>
      <c r="H172" s="44"/>
      <c r="I172" s="44"/>
    </row>
    <row r="173" spans="2:9" x14ac:dyDescent="0.2">
      <c r="B173" s="39">
        <v>41913</v>
      </c>
      <c r="C173" s="40">
        <v>103.89980857097709</v>
      </c>
      <c r="D173" s="40">
        <f t="shared" si="4"/>
        <v>4.4350052022425643</v>
      </c>
      <c r="E173" s="40">
        <v>105.27235933091001</v>
      </c>
      <c r="F173" s="40">
        <f t="shared" si="5"/>
        <v>4.6105672917473157</v>
      </c>
      <c r="H173" s="44"/>
      <c r="I173" s="44"/>
    </row>
    <row r="174" spans="2:9" x14ac:dyDescent="0.2">
      <c r="B174" s="39">
        <v>41944</v>
      </c>
      <c r="C174" s="40">
        <v>107.0923748152276</v>
      </c>
      <c r="D174" s="40">
        <f t="shared" si="4"/>
        <v>4.8291982274819816</v>
      </c>
      <c r="E174" s="40">
        <v>105.917959827205</v>
      </c>
      <c r="F174" s="40">
        <f t="shared" si="5"/>
        <v>4.8948527042905283</v>
      </c>
      <c r="H174" s="44"/>
      <c r="I174" s="44"/>
    </row>
    <row r="175" spans="2:9" x14ac:dyDescent="0.2">
      <c r="B175" s="39">
        <v>41974</v>
      </c>
      <c r="C175" s="40">
        <v>112.2628401554073</v>
      </c>
      <c r="D175" s="40">
        <f t="shared" si="4"/>
        <v>5.611334583478353</v>
      </c>
      <c r="E175" s="40">
        <v>106.527456988716</v>
      </c>
      <c r="F175" s="40">
        <f t="shared" si="5"/>
        <v>5.005648970186698</v>
      </c>
      <c r="H175" s="44"/>
      <c r="I175" s="44"/>
    </row>
    <row r="176" spans="2:9" ht="15" x14ac:dyDescent="0.2">
      <c r="B176" s="32">
        <v>42005</v>
      </c>
      <c r="C176" s="33">
        <v>107.75474107251004</v>
      </c>
      <c r="D176" s="33">
        <f t="shared" si="4"/>
        <v>4.8648655473091651</v>
      </c>
      <c r="E176" s="33">
        <v>106.96529453512299</v>
      </c>
      <c r="F176" s="33">
        <f t="shared" si="5"/>
        <v>4.7648835968403489</v>
      </c>
      <c r="H176" s="44"/>
      <c r="I176" s="44"/>
    </row>
    <row r="177" spans="2:9" x14ac:dyDescent="0.2">
      <c r="B177" s="34">
        <v>42036</v>
      </c>
      <c r="C177" s="33">
        <v>107.15486423251555</v>
      </c>
      <c r="D177" s="33">
        <f t="shared" si="4"/>
        <v>4.4692729697285642</v>
      </c>
      <c r="E177" s="33">
        <v>107.20489358467501</v>
      </c>
      <c r="F177" s="33">
        <f t="shared" si="5"/>
        <v>4.2191966028795775</v>
      </c>
      <c r="H177" s="44"/>
      <c r="I177" s="44"/>
    </row>
    <row r="178" spans="2:9" x14ac:dyDescent="0.2">
      <c r="B178" s="34">
        <v>42064</v>
      </c>
      <c r="C178" s="33">
        <v>111.73929181843519</v>
      </c>
      <c r="D178" s="33">
        <f t="shared" si="4"/>
        <v>4.6763519888299214</v>
      </c>
      <c r="E178" s="33">
        <v>107.33345443330199</v>
      </c>
      <c r="F178" s="33">
        <f t="shared" si="5"/>
        <v>3.6083523034176892</v>
      </c>
      <c r="H178" s="44"/>
      <c r="I178" s="44"/>
    </row>
    <row r="179" spans="2:9" x14ac:dyDescent="0.2">
      <c r="B179" s="34">
        <v>42095</v>
      </c>
      <c r="C179" s="33">
        <v>107.66226189574309</v>
      </c>
      <c r="D179" s="33">
        <f t="shared" si="4"/>
        <v>2.7469857910655548</v>
      </c>
      <c r="E179" s="33">
        <v>107.561930750651</v>
      </c>
      <c r="F179" s="33">
        <f t="shared" si="5"/>
        <v>3.2727274627333429</v>
      </c>
      <c r="H179" s="44"/>
      <c r="I179" s="44"/>
    </row>
    <row r="180" spans="2:9" x14ac:dyDescent="0.2">
      <c r="B180" s="34">
        <v>42125</v>
      </c>
      <c r="C180" s="33">
        <v>106.67414273728834</v>
      </c>
      <c r="D180" s="33">
        <f t="shared" si="4"/>
        <v>2.1774303017735122</v>
      </c>
      <c r="E180" s="33">
        <v>108.017535583281</v>
      </c>
      <c r="F180" s="33">
        <f t="shared" si="5"/>
        <v>3.414155285251212</v>
      </c>
      <c r="H180" s="44"/>
      <c r="I180" s="44"/>
    </row>
    <row r="181" spans="2:9" x14ac:dyDescent="0.2">
      <c r="B181" s="34">
        <v>42156</v>
      </c>
      <c r="C181" s="33">
        <v>105.61831268874798</v>
      </c>
      <c r="D181" s="33">
        <f t="shared" si="4"/>
        <v>4.5097950521034988</v>
      </c>
      <c r="E181" s="33">
        <v>108.69268387832901</v>
      </c>
      <c r="F181" s="33">
        <f t="shared" si="5"/>
        <v>4.0299535920164544</v>
      </c>
      <c r="H181" s="44"/>
      <c r="I181" s="44"/>
    </row>
    <row r="182" spans="2:9" x14ac:dyDescent="0.2">
      <c r="B182" s="34">
        <v>42186</v>
      </c>
      <c r="C182" s="33">
        <v>108.71183460810009</v>
      </c>
      <c r="D182" s="33">
        <f t="shared" si="4"/>
        <v>4.7551157034022538</v>
      </c>
      <c r="E182" s="33">
        <v>109.389471016092</v>
      </c>
      <c r="F182" s="33">
        <f t="shared" si="5"/>
        <v>4.7860445927504429</v>
      </c>
      <c r="H182" s="44"/>
      <c r="I182" s="44"/>
    </row>
    <row r="183" spans="2:9" x14ac:dyDescent="0.2">
      <c r="B183" s="34">
        <v>42217</v>
      </c>
      <c r="C183" s="33">
        <v>107.53008646278761</v>
      </c>
      <c r="D183" s="33">
        <f t="shared" si="4"/>
        <v>5.2178544019140531</v>
      </c>
      <c r="E183" s="33">
        <v>109.92416696726301</v>
      </c>
      <c r="F183" s="33">
        <f t="shared" si="5"/>
        <v>5.2667816741176665</v>
      </c>
      <c r="H183" s="44"/>
      <c r="I183" s="44"/>
    </row>
    <row r="184" spans="2:9" x14ac:dyDescent="0.2">
      <c r="B184" s="34">
        <v>42248</v>
      </c>
      <c r="C184" s="33">
        <v>106.64780163072105</v>
      </c>
      <c r="D184" s="33">
        <f t="shared" si="4"/>
        <v>4.7840268193457831</v>
      </c>
      <c r="E184" s="33">
        <v>110.178558842702</v>
      </c>
      <c r="F184" s="33">
        <f t="shared" si="5"/>
        <v>5.2093533681884168</v>
      </c>
      <c r="H184" s="44"/>
      <c r="I184" s="44"/>
    </row>
    <row r="185" spans="2:9" x14ac:dyDescent="0.2">
      <c r="B185" s="34">
        <v>42278</v>
      </c>
      <c r="C185" s="33">
        <v>108.4482447564677</v>
      </c>
      <c r="D185" s="33">
        <f t="shared" si="4"/>
        <v>4.3777137302263895</v>
      </c>
      <c r="E185" s="33">
        <v>110.162616675433</v>
      </c>
      <c r="F185" s="33">
        <f t="shared" si="5"/>
        <v>4.6453384113403331</v>
      </c>
      <c r="H185" s="44"/>
      <c r="I185" s="44"/>
    </row>
    <row r="186" spans="2:9" x14ac:dyDescent="0.2">
      <c r="B186" s="34">
        <v>42309</v>
      </c>
      <c r="C186" s="33">
        <v>111.43903738390348</v>
      </c>
      <c r="D186" s="33">
        <f t="shared" si="4"/>
        <v>4.0587974411580916</v>
      </c>
      <c r="E186" s="33">
        <v>109.955051143861</v>
      </c>
      <c r="F186" s="33">
        <f t="shared" si="5"/>
        <v>3.8115266978727078</v>
      </c>
      <c r="H186" s="44"/>
      <c r="I186" s="44"/>
    </row>
    <row r="187" spans="2:9" x14ac:dyDescent="0.2">
      <c r="B187" s="34">
        <v>42339</v>
      </c>
      <c r="C187" s="33">
        <v>115.23542535547311</v>
      </c>
      <c r="D187" s="33">
        <f t="shared" si="4"/>
        <v>2.647879918190938</v>
      </c>
      <c r="E187" s="33">
        <v>109.66591598250299</v>
      </c>
      <c r="F187" s="33">
        <f t="shared" si="5"/>
        <v>2.9461503001235059</v>
      </c>
      <c r="H187" s="44"/>
      <c r="I187" s="44"/>
    </row>
    <row r="188" spans="2:9" ht="15" x14ac:dyDescent="0.2">
      <c r="B188" s="41">
        <v>42370</v>
      </c>
      <c r="C188" s="36">
        <v>109.74348003197696</v>
      </c>
      <c r="D188" s="36">
        <f t="shared" si="4"/>
        <v>1.8456162018232192</v>
      </c>
      <c r="E188" s="36">
        <v>109.49564374912001</v>
      </c>
      <c r="F188" s="36">
        <f t="shared" si="5"/>
        <v>2.365579625610394</v>
      </c>
      <c r="H188" s="44"/>
      <c r="I188" s="44"/>
    </row>
    <row r="189" spans="2:9" x14ac:dyDescent="0.2">
      <c r="B189" s="37">
        <v>42401</v>
      </c>
      <c r="C189" s="38">
        <v>109.43638107080729</v>
      </c>
      <c r="D189" s="38">
        <f t="shared" si="4"/>
        <v>2.1291771070150105</v>
      </c>
      <c r="E189" s="38">
        <v>109.622741741906</v>
      </c>
      <c r="F189" s="38">
        <f t="shared" si="5"/>
        <v>2.255352415719031</v>
      </c>
      <c r="H189" s="44"/>
      <c r="I189" s="44"/>
    </row>
    <row r="190" spans="2:9" x14ac:dyDescent="0.2">
      <c r="B190" s="37">
        <v>42430</v>
      </c>
      <c r="C190" s="38">
        <v>112.96020443438977</v>
      </c>
      <c r="D190" s="38">
        <f t="shared" si="4"/>
        <v>1.0926439536939512</v>
      </c>
      <c r="E190" s="38">
        <v>110.078333159902</v>
      </c>
      <c r="F190" s="38">
        <f t="shared" si="5"/>
        <v>2.5573375431661844</v>
      </c>
      <c r="H190" s="44"/>
      <c r="I190" s="44"/>
    </row>
    <row r="191" spans="2:9" x14ac:dyDescent="0.2">
      <c r="B191" s="37">
        <v>42461</v>
      </c>
      <c r="C191" s="38">
        <v>112.29247105120484</v>
      </c>
      <c r="D191" s="38">
        <f t="shared" si="4"/>
        <v>4.3006798054693576</v>
      </c>
      <c r="E191" s="38">
        <v>110.683427040342</v>
      </c>
      <c r="F191" s="38">
        <f t="shared" si="5"/>
        <v>2.9020456102886669</v>
      </c>
      <c r="H191" s="44"/>
      <c r="I191" s="44"/>
    </row>
    <row r="192" spans="2:9" x14ac:dyDescent="0.2">
      <c r="B192" s="39">
        <v>42491</v>
      </c>
      <c r="C192" s="40">
        <v>111.12277402119844</v>
      </c>
      <c r="D192" s="40">
        <f t="shared" si="4"/>
        <v>4.1702995400356428</v>
      </c>
      <c r="E192" s="40">
        <v>111.19075459145</v>
      </c>
      <c r="F192" s="40">
        <f t="shared" si="5"/>
        <v>2.9376887660267528</v>
      </c>
      <c r="H192" s="44"/>
      <c r="I192" s="44"/>
    </row>
    <row r="193" spans="2:9" x14ac:dyDescent="0.2">
      <c r="B193" s="39">
        <v>42522</v>
      </c>
      <c r="C193" s="40">
        <v>108.39325250966294</v>
      </c>
      <c r="D193" s="40">
        <f t="shared" si="4"/>
        <v>2.6273283015726463</v>
      </c>
      <c r="E193" s="40">
        <v>111.570795809449</v>
      </c>
      <c r="F193" s="40">
        <f t="shared" si="5"/>
        <v>2.6479352872928956</v>
      </c>
      <c r="H193" s="44"/>
      <c r="I193" s="44"/>
    </row>
    <row r="194" spans="2:9" x14ac:dyDescent="0.2">
      <c r="B194" s="39">
        <v>42552</v>
      </c>
      <c r="C194" s="40">
        <v>109.34130605645569</v>
      </c>
      <c r="D194" s="40">
        <f t="shared" si="4"/>
        <v>0.5790275277984307</v>
      </c>
      <c r="E194" s="40">
        <v>111.895063753345</v>
      </c>
      <c r="F194" s="40">
        <f t="shared" si="5"/>
        <v>2.2905245943500461</v>
      </c>
      <c r="H194" s="44"/>
      <c r="I194" s="44"/>
    </row>
    <row r="195" spans="2:9" x14ac:dyDescent="0.2">
      <c r="B195" s="39">
        <v>42583</v>
      </c>
      <c r="C195" s="40">
        <v>110.40802488045618</v>
      </c>
      <c r="D195" s="40">
        <f t="shared" si="4"/>
        <v>2.6764029606398054</v>
      </c>
      <c r="E195" s="40">
        <v>112.26165739568501</v>
      </c>
      <c r="F195" s="40">
        <f t="shared" si="5"/>
        <v>2.1264572595015778</v>
      </c>
      <c r="H195" s="44"/>
      <c r="I195" s="44"/>
    </row>
    <row r="196" spans="2:9" x14ac:dyDescent="0.2">
      <c r="B196" s="39">
        <v>42614</v>
      </c>
      <c r="C196" s="40">
        <v>109.80694149151323</v>
      </c>
      <c r="D196" s="40">
        <f t="shared" si="4"/>
        <v>2.9622175164294617</v>
      </c>
      <c r="E196" s="40">
        <v>112.71014087224501</v>
      </c>
      <c r="F196" s="40">
        <f t="shared" si="5"/>
        <v>2.2977084254271745</v>
      </c>
      <c r="H196" s="44"/>
      <c r="I196" s="44"/>
    </row>
    <row r="197" spans="2:9" x14ac:dyDescent="0.2">
      <c r="B197" s="39">
        <v>42644</v>
      </c>
      <c r="C197" s="40">
        <v>110.43644966938319</v>
      </c>
      <c r="D197" s="40">
        <f t="shared" si="4"/>
        <v>1.8333214312322212</v>
      </c>
      <c r="E197" s="40">
        <v>113.219867839667</v>
      </c>
      <c r="F197" s="40">
        <f t="shared" si="5"/>
        <v>2.7752165448660833</v>
      </c>
      <c r="H197" s="44"/>
      <c r="I197" s="44"/>
    </row>
    <row r="198" spans="2:9" x14ac:dyDescent="0.2">
      <c r="B198" s="39">
        <v>42675</v>
      </c>
      <c r="C198" s="40">
        <v>114.98388535289088</v>
      </c>
      <c r="D198" s="40">
        <f t="shared" si="4"/>
        <v>3.1809750444770373</v>
      </c>
      <c r="E198" s="40">
        <v>113.698416211317</v>
      </c>
      <c r="F198" s="40">
        <f t="shared" si="5"/>
        <v>3.4044502990211214</v>
      </c>
      <c r="H198" s="44"/>
      <c r="I198" s="44"/>
    </row>
    <row r="199" spans="2:9" x14ac:dyDescent="0.2">
      <c r="B199" s="39">
        <v>42705</v>
      </c>
      <c r="C199" s="40">
        <v>120.62591795012213</v>
      </c>
      <c r="D199" s="40">
        <f t="shared" si="4"/>
        <v>4.6778085627927908</v>
      </c>
      <c r="E199" s="40">
        <v>114.032993983163</v>
      </c>
      <c r="F199" s="40">
        <f t="shared" si="5"/>
        <v>3.9821652530187777</v>
      </c>
      <c r="H199" s="44"/>
      <c r="I199" s="44"/>
    </row>
    <row r="200" spans="2:9" ht="15" x14ac:dyDescent="0.2">
      <c r="B200" s="32">
        <v>42736</v>
      </c>
      <c r="C200" s="33">
        <v>115.42130869484339</v>
      </c>
      <c r="D200" s="33">
        <f t="shared" si="4"/>
        <v>5.1737275519347747</v>
      </c>
      <c r="E200" s="33">
        <v>114.278510375737</v>
      </c>
      <c r="F200" s="33">
        <f t="shared" si="5"/>
        <v>4.3680885036629036</v>
      </c>
      <c r="H200" s="44"/>
      <c r="I200" s="44"/>
    </row>
    <row r="201" spans="2:9" x14ac:dyDescent="0.2">
      <c r="B201" s="34">
        <v>42767</v>
      </c>
      <c r="C201" s="33">
        <v>114.29854031568433</v>
      </c>
      <c r="D201" s="33">
        <f t="shared" si="4"/>
        <v>4.4429093847055725</v>
      </c>
      <c r="E201" s="33">
        <v>114.44074563306199</v>
      </c>
      <c r="F201" s="33">
        <f t="shared" si="5"/>
        <v>4.3950769836604024</v>
      </c>
      <c r="H201" s="44"/>
      <c r="I201" s="44"/>
    </row>
    <row r="202" spans="2:9" x14ac:dyDescent="0.2">
      <c r="B202" s="34">
        <v>42795</v>
      </c>
      <c r="C202" s="33">
        <v>118.06782420831169</v>
      </c>
      <c r="D202" s="33">
        <f t="shared" si="4"/>
        <v>4.5216098886299108</v>
      </c>
      <c r="E202" s="33">
        <v>114.546119464762</v>
      </c>
      <c r="F202" s="33">
        <f t="shared" si="5"/>
        <v>4.0587336096105275</v>
      </c>
      <c r="H202" s="44"/>
      <c r="I202" s="44"/>
    </row>
    <row r="203" spans="2:9" x14ac:dyDescent="0.2">
      <c r="B203" s="34">
        <v>42826</v>
      </c>
      <c r="C203" s="33">
        <v>114.69801290672622</v>
      </c>
      <c r="D203" s="33">
        <f t="shared" si="4"/>
        <v>2.1422111678568854</v>
      </c>
      <c r="E203" s="33">
        <v>114.68344559107101</v>
      </c>
      <c r="F203" s="33">
        <f t="shared" si="5"/>
        <v>3.6139272677842484</v>
      </c>
      <c r="H203" s="44"/>
      <c r="I203" s="44"/>
    </row>
    <row r="204" spans="2:9" x14ac:dyDescent="0.2">
      <c r="B204" s="34">
        <v>42856</v>
      </c>
      <c r="C204" s="33">
        <v>113.7234888451854</v>
      </c>
      <c r="D204" s="33">
        <f t="shared" si="4"/>
        <v>2.3403976789589649</v>
      </c>
      <c r="E204" s="33">
        <v>114.906708513757</v>
      </c>
      <c r="F204" s="33">
        <f t="shared" si="5"/>
        <v>3.3419630399672968</v>
      </c>
      <c r="H204" s="44"/>
      <c r="I204" s="44"/>
    </row>
    <row r="205" spans="2:9" x14ac:dyDescent="0.2">
      <c r="B205" s="34">
        <v>42887</v>
      </c>
      <c r="C205" s="33">
        <v>111.63558952787771</v>
      </c>
      <c r="D205" s="33">
        <f t="shared" si="4"/>
        <v>2.9912720055390167</v>
      </c>
      <c r="E205" s="33">
        <v>115.147075622279</v>
      </c>
      <c r="F205" s="33">
        <f t="shared" si="5"/>
        <v>3.2053906104048053</v>
      </c>
      <c r="H205" s="44"/>
      <c r="I205" s="44"/>
    </row>
    <row r="206" spans="2:9" x14ac:dyDescent="0.2">
      <c r="B206" s="34">
        <v>42917</v>
      </c>
      <c r="C206" s="33">
        <v>113.82008209054752</v>
      </c>
      <c r="D206" s="33">
        <f t="shared" si="4"/>
        <v>4.0961427987510177</v>
      </c>
      <c r="E206" s="33">
        <v>115.342310085072</v>
      </c>
      <c r="F206" s="33">
        <f t="shared" si="5"/>
        <v>3.0807849927374065</v>
      </c>
      <c r="H206" s="44"/>
      <c r="I206" s="44"/>
    </row>
    <row r="207" spans="2:9" x14ac:dyDescent="0.2">
      <c r="B207" s="34">
        <v>42948</v>
      </c>
      <c r="C207" s="33">
        <v>113.92950689674723</v>
      </c>
      <c r="D207" s="33">
        <f t="shared" si="4"/>
        <v>3.1895163599782848</v>
      </c>
      <c r="E207" s="33">
        <v>115.42953356628</v>
      </c>
      <c r="F207" s="33">
        <f t="shared" si="5"/>
        <v>2.8218683423043274</v>
      </c>
      <c r="H207" s="44"/>
      <c r="I207" s="44"/>
    </row>
    <row r="208" spans="2:9" x14ac:dyDescent="0.2">
      <c r="B208" s="34">
        <v>42979</v>
      </c>
      <c r="C208" s="33">
        <v>112.07015863419402</v>
      </c>
      <c r="D208" s="33">
        <f t="shared" si="4"/>
        <v>2.061087497693137</v>
      </c>
      <c r="E208" s="33">
        <v>115.421403922881</v>
      </c>
      <c r="F208" s="33">
        <f t="shared" si="5"/>
        <v>2.4055182875772942</v>
      </c>
      <c r="H208" s="44"/>
      <c r="I208" s="44"/>
    </row>
    <row r="209" spans="2:9" x14ac:dyDescent="0.2">
      <c r="B209" s="34">
        <v>43009</v>
      </c>
      <c r="C209" s="33">
        <v>113.68157303207261</v>
      </c>
      <c r="D209" s="33">
        <f t="shared" si="4"/>
        <v>2.9384531759255594</v>
      </c>
      <c r="E209" s="33">
        <v>115.38446899159</v>
      </c>
      <c r="F209" s="33">
        <f t="shared" si="5"/>
        <v>1.9118562786067912</v>
      </c>
      <c r="H209" s="44"/>
      <c r="I209" s="44"/>
    </row>
    <row r="210" spans="2:9" x14ac:dyDescent="0.2">
      <c r="B210" s="34">
        <v>43040</v>
      </c>
      <c r="C210" s="33">
        <v>116.90404354606153</v>
      </c>
      <c r="D210" s="33">
        <f t="shared" si="4"/>
        <v>1.6699367805128418</v>
      </c>
      <c r="E210" s="33">
        <v>115.497626678244</v>
      </c>
      <c r="F210" s="33">
        <f t="shared" si="5"/>
        <v>1.5824410989006594</v>
      </c>
      <c r="H210" s="44"/>
      <c r="I210" s="44"/>
    </row>
    <row r="211" spans="2:9" x14ac:dyDescent="0.2">
      <c r="B211" s="45">
        <v>43070</v>
      </c>
      <c r="C211" s="33">
        <v>122.55714124114897</v>
      </c>
      <c r="D211" s="33">
        <f t="shared" si="4"/>
        <v>1.601001943732669</v>
      </c>
      <c r="E211" s="33">
        <v>115.911317842</v>
      </c>
      <c r="F211" s="33">
        <f t="shared" si="5"/>
        <v>1.6471757806467195</v>
      </c>
      <c r="H211" s="44"/>
      <c r="I211" s="44"/>
    </row>
    <row r="212" spans="2:9" ht="15" x14ac:dyDescent="0.2">
      <c r="B212" s="41">
        <v>43101</v>
      </c>
      <c r="C212" s="36">
        <v>117.7524447980926</v>
      </c>
      <c r="D212" s="36">
        <f t="shared" si="4"/>
        <v>2.0196756817342845</v>
      </c>
      <c r="E212" s="36">
        <v>116.645626563607</v>
      </c>
      <c r="F212" s="36">
        <f t="shared" si="5"/>
        <v>2.071357230757684</v>
      </c>
      <c r="H212" s="44"/>
      <c r="I212" s="44"/>
    </row>
    <row r="213" spans="2:9" x14ac:dyDescent="0.2">
      <c r="B213" s="37">
        <v>43132</v>
      </c>
      <c r="C213" s="38">
        <v>117.77638015894347</v>
      </c>
      <c r="D213" s="38">
        <f t="shared" ref="D213:D264" si="6">C213/C201*100-100</f>
        <v>3.0427683797654765</v>
      </c>
      <c r="E213" s="38">
        <v>117.624971924348</v>
      </c>
      <c r="F213" s="38">
        <f t="shared" ref="F213:F264" si="7">+E213/E201*100-100</f>
        <v>2.7824235797062897</v>
      </c>
      <c r="H213" s="44"/>
      <c r="I213" s="44"/>
    </row>
    <row r="214" spans="2:9" x14ac:dyDescent="0.2">
      <c r="B214" s="37">
        <v>43160</v>
      </c>
      <c r="C214" s="38">
        <v>121.76766508204342</v>
      </c>
      <c r="D214" s="38">
        <f t="shared" si="6"/>
        <v>3.1336571996143192</v>
      </c>
      <c r="E214" s="38">
        <v>118.674952180521</v>
      </c>
      <c r="F214" s="38">
        <f t="shared" si="7"/>
        <v>3.6045155742086621</v>
      </c>
      <c r="H214" s="44"/>
      <c r="I214" s="44"/>
    </row>
    <row r="215" spans="2:9" x14ac:dyDescent="0.2">
      <c r="B215" s="37">
        <v>43191</v>
      </c>
      <c r="C215" s="38">
        <v>119.58449856643017</v>
      </c>
      <c r="D215" s="38">
        <f t="shared" si="6"/>
        <v>4.2603054193080823</v>
      </c>
      <c r="E215" s="38">
        <v>119.51015853479799</v>
      </c>
      <c r="F215" s="38">
        <f t="shared" si="7"/>
        <v>4.2087268296225488</v>
      </c>
      <c r="H215" s="44"/>
      <c r="I215" s="44"/>
    </row>
    <row r="216" spans="2:9" x14ac:dyDescent="0.2">
      <c r="B216" s="39">
        <v>43221</v>
      </c>
      <c r="C216" s="40">
        <v>118.71594723898242</v>
      </c>
      <c r="D216" s="40">
        <f t="shared" si="6"/>
        <v>4.3899975673393072</v>
      </c>
      <c r="E216" s="40">
        <v>120.002798148829</v>
      </c>
      <c r="F216" s="40">
        <f t="shared" si="7"/>
        <v>4.4349800816563203</v>
      </c>
      <c r="H216" s="44"/>
      <c r="I216" s="44"/>
    </row>
    <row r="217" spans="2:9" x14ac:dyDescent="0.2">
      <c r="B217" s="39">
        <v>43252</v>
      </c>
      <c r="C217" s="40">
        <v>116.35296716593162</v>
      </c>
      <c r="D217" s="40">
        <f t="shared" si="6"/>
        <v>4.2256933098166627</v>
      </c>
      <c r="E217" s="40">
        <v>120.085133963457</v>
      </c>
      <c r="F217" s="40">
        <f t="shared" si="7"/>
        <v>4.2884791597977596</v>
      </c>
      <c r="H217" s="44"/>
      <c r="I217" s="44"/>
    </row>
    <row r="218" spans="2:9" x14ac:dyDescent="0.2">
      <c r="B218" s="39">
        <v>43282</v>
      </c>
      <c r="C218" s="40">
        <v>118.22764065216998</v>
      </c>
      <c r="D218" s="40">
        <f t="shared" si="6"/>
        <v>3.8723909530447429</v>
      </c>
      <c r="E218" s="40">
        <v>119.92380683108399</v>
      </c>
      <c r="F218" s="40">
        <f t="shared" si="7"/>
        <v>3.9720868626897214</v>
      </c>
      <c r="H218" s="44"/>
      <c r="I218" s="44"/>
    </row>
    <row r="219" spans="2:9" x14ac:dyDescent="0.2">
      <c r="B219" s="39">
        <v>43313</v>
      </c>
      <c r="C219" s="40">
        <v>118.0449640980691</v>
      </c>
      <c r="D219" s="40">
        <f t="shared" si="6"/>
        <v>3.6122838704565368</v>
      </c>
      <c r="E219" s="40">
        <v>119.665759270127</v>
      </c>
      <c r="F219" s="40">
        <f t="shared" si="7"/>
        <v>3.6699669252449496</v>
      </c>
      <c r="H219" s="44"/>
      <c r="I219" s="44"/>
    </row>
    <row r="220" spans="2:9" x14ac:dyDescent="0.2">
      <c r="B220" s="39">
        <v>43344</v>
      </c>
      <c r="C220" s="40">
        <v>115.42016720335812</v>
      </c>
      <c r="D220" s="40">
        <f t="shared" si="6"/>
        <v>2.9892065916483688</v>
      </c>
      <c r="E220" s="40">
        <v>119.361596238564</v>
      </c>
      <c r="F220" s="40">
        <f t="shared" si="7"/>
        <v>3.4137449223158285</v>
      </c>
      <c r="H220" s="44"/>
      <c r="I220" s="44"/>
    </row>
    <row r="221" spans="2:9" x14ac:dyDescent="0.2">
      <c r="B221" s="39">
        <v>43374</v>
      </c>
      <c r="C221" s="40">
        <v>117.97400034939841</v>
      </c>
      <c r="D221" s="40">
        <f t="shared" si="6"/>
        <v>3.7758338513795877</v>
      </c>
      <c r="E221" s="40">
        <v>119.141100085048</v>
      </c>
      <c r="F221" s="40">
        <f t="shared" si="7"/>
        <v>3.2557510783637724</v>
      </c>
      <c r="H221" s="44"/>
      <c r="I221" s="44"/>
    </row>
    <row r="222" spans="2:9" x14ac:dyDescent="0.2">
      <c r="B222" s="39">
        <v>43405</v>
      </c>
      <c r="C222" s="40">
        <v>121.03656830370211</v>
      </c>
      <c r="D222" s="40">
        <f t="shared" si="6"/>
        <v>3.5349716162831584</v>
      </c>
      <c r="E222" s="40">
        <v>119.231840692734</v>
      </c>
      <c r="F222" s="40">
        <f t="shared" si="7"/>
        <v>3.2331521624187474</v>
      </c>
      <c r="H222" s="44"/>
      <c r="I222" s="44"/>
    </row>
    <row r="223" spans="2:9" x14ac:dyDescent="0.2">
      <c r="B223" s="39">
        <v>43435</v>
      </c>
      <c r="C223" s="40">
        <v>125.19638291054588</v>
      </c>
      <c r="D223" s="40">
        <f t="shared" si="6"/>
        <v>2.1534784857651204</v>
      </c>
      <c r="E223" s="40">
        <v>119.77494427656799</v>
      </c>
      <c r="F223" s="40">
        <f t="shared" si="7"/>
        <v>3.3332607259582261</v>
      </c>
      <c r="H223" s="44"/>
      <c r="I223" s="44"/>
    </row>
    <row r="224" spans="2:9" ht="15" x14ac:dyDescent="0.2">
      <c r="B224" s="32">
        <v>43466</v>
      </c>
      <c r="C224" s="33">
        <v>122.07343463536496</v>
      </c>
      <c r="D224" s="33">
        <f t="shared" si="6"/>
        <v>3.6695542455033205</v>
      </c>
      <c r="E224" s="33">
        <v>120.758632355925</v>
      </c>
      <c r="F224" s="33">
        <f t="shared" si="7"/>
        <v>3.526069440824827</v>
      </c>
      <c r="H224" s="44"/>
      <c r="I224" s="44"/>
    </row>
    <row r="225" spans="2:9" x14ac:dyDescent="0.2">
      <c r="B225" s="34">
        <v>43497</v>
      </c>
      <c r="C225" s="33">
        <v>122.75648262477215</v>
      </c>
      <c r="D225" s="33">
        <f t="shared" si="6"/>
        <v>4.2284390631702706</v>
      </c>
      <c r="E225" s="33">
        <v>121.988967079313</v>
      </c>
      <c r="F225" s="33">
        <f t="shared" si="7"/>
        <v>3.7100924094347647</v>
      </c>
      <c r="H225" s="44"/>
      <c r="I225" s="44"/>
    </row>
    <row r="226" spans="2:9" x14ac:dyDescent="0.2">
      <c r="B226" s="34">
        <v>43525</v>
      </c>
      <c r="C226" s="33">
        <v>126.05479398526782</v>
      </c>
      <c r="D226" s="33">
        <f t="shared" si="6"/>
        <v>3.5207449369550261</v>
      </c>
      <c r="E226" s="33">
        <v>123.24376403789201</v>
      </c>
      <c r="F226" s="33">
        <f t="shared" si="7"/>
        <v>3.8498535482206933</v>
      </c>
      <c r="H226" s="44"/>
      <c r="I226" s="44"/>
    </row>
    <row r="227" spans="2:9" x14ac:dyDescent="0.2">
      <c r="B227" s="34">
        <v>43556</v>
      </c>
      <c r="C227" s="33">
        <v>123.96094113388317</v>
      </c>
      <c r="D227" s="33">
        <f t="shared" si="6"/>
        <v>3.6597072529612547</v>
      </c>
      <c r="E227" s="33">
        <v>124.20891550376</v>
      </c>
      <c r="F227" s="33">
        <f t="shared" si="7"/>
        <v>3.9316799731245169</v>
      </c>
      <c r="H227" s="44"/>
      <c r="I227" s="44"/>
    </row>
    <row r="228" spans="2:9" x14ac:dyDescent="0.2">
      <c r="B228" s="34">
        <v>43586</v>
      </c>
      <c r="C228" s="33">
        <v>123.67236589362689</v>
      </c>
      <c r="D228" s="33">
        <f t="shared" si="6"/>
        <v>4.1750234656064293</v>
      </c>
      <c r="E228" s="33">
        <v>124.708813767661</v>
      </c>
      <c r="F228" s="33">
        <f t="shared" si="7"/>
        <v>3.9215882391305144</v>
      </c>
      <c r="H228" s="44"/>
      <c r="I228" s="44"/>
    </row>
    <row r="229" spans="2:9" x14ac:dyDescent="0.2">
      <c r="B229" s="34">
        <v>43617</v>
      </c>
      <c r="C229" s="33">
        <v>120.44338638434097</v>
      </c>
      <c r="D229" s="33">
        <f t="shared" si="6"/>
        <v>3.5155263488691162</v>
      </c>
      <c r="E229" s="33">
        <v>124.794255776741</v>
      </c>
      <c r="F229" s="33">
        <f t="shared" si="7"/>
        <v>3.9214860806309417</v>
      </c>
      <c r="H229" s="44"/>
      <c r="I229" s="44"/>
    </row>
    <row r="230" spans="2:9" x14ac:dyDescent="0.2">
      <c r="B230" s="34">
        <v>43647</v>
      </c>
      <c r="C230" s="33">
        <v>122.9243747854844</v>
      </c>
      <c r="D230" s="33">
        <f t="shared" si="6"/>
        <v>3.9726193531446512</v>
      </c>
      <c r="E230" s="33">
        <v>124.544019281833</v>
      </c>
      <c r="F230" s="33">
        <f t="shared" si="7"/>
        <v>3.8526232387341679</v>
      </c>
      <c r="H230" s="44"/>
      <c r="I230" s="44"/>
    </row>
    <row r="231" spans="2:9" x14ac:dyDescent="0.2">
      <c r="B231" s="34">
        <v>43678</v>
      </c>
      <c r="C231" s="33">
        <v>121.93701035669338</v>
      </c>
      <c r="D231" s="33">
        <f t="shared" si="6"/>
        <v>3.2970879260811614</v>
      </c>
      <c r="E231" s="33">
        <v>124.242638615008</v>
      </c>
      <c r="F231" s="33">
        <f t="shared" si="7"/>
        <v>3.8247192620483901</v>
      </c>
      <c r="H231" s="44"/>
      <c r="I231" s="44"/>
    </row>
    <row r="232" spans="2:9" x14ac:dyDescent="0.2">
      <c r="B232" s="34">
        <v>43709</v>
      </c>
      <c r="C232" s="33">
        <v>120.79128632944563</v>
      </c>
      <c r="D232" s="33">
        <f t="shared" si="6"/>
        <v>4.6535360814580713</v>
      </c>
      <c r="E232" s="33">
        <v>124.222083706718</v>
      </c>
      <c r="F232" s="33">
        <f t="shared" si="7"/>
        <v>4.072069762237021</v>
      </c>
      <c r="H232" s="44"/>
      <c r="I232" s="44"/>
    </row>
    <row r="233" spans="2:9" x14ac:dyDescent="0.2">
      <c r="B233" s="34">
        <v>43739</v>
      </c>
      <c r="C233" s="33">
        <v>122.99033330328406</v>
      </c>
      <c r="D233" s="33">
        <f t="shared" si="6"/>
        <v>4.2520665053562539</v>
      </c>
      <c r="E233" s="33">
        <v>124.476675850457</v>
      </c>
      <c r="F233" s="33">
        <f t="shared" si="7"/>
        <v>4.4783670468043795</v>
      </c>
      <c r="H233" s="44"/>
      <c r="I233" s="44"/>
    </row>
    <row r="234" spans="2:9" x14ac:dyDescent="0.2">
      <c r="B234" s="34">
        <v>43770</v>
      </c>
      <c r="C234" s="33">
        <v>126.93849126846024</v>
      </c>
      <c r="D234" s="33">
        <f t="shared" si="6"/>
        <v>4.8761486280321122</v>
      </c>
      <c r="E234" s="33">
        <v>124.690763289397</v>
      </c>
      <c r="F234" s="33">
        <f t="shared" si="7"/>
        <v>4.5784100664275655</v>
      </c>
      <c r="H234" s="44"/>
      <c r="I234" s="44"/>
    </row>
    <row r="235" spans="2:9" x14ac:dyDescent="0.2">
      <c r="B235" s="45">
        <v>43800</v>
      </c>
      <c r="C235" s="33">
        <v>130.45376626916158</v>
      </c>
      <c r="D235" s="33">
        <f t="shared" si="6"/>
        <v>4.1993093062218492</v>
      </c>
      <c r="E235" s="33">
        <v>124.367899484614</v>
      </c>
      <c r="F235" s="33">
        <f t="shared" si="7"/>
        <v>3.834654431097519</v>
      </c>
      <c r="H235" s="44"/>
      <c r="I235" s="44"/>
    </row>
    <row r="236" spans="2:9" ht="15" x14ac:dyDescent="0.2">
      <c r="B236" s="41">
        <v>43831</v>
      </c>
      <c r="C236" s="36">
        <v>127.01524296309759</v>
      </c>
      <c r="D236" s="36">
        <f t="shared" si="6"/>
        <v>4.0482258424970894</v>
      </c>
      <c r="E236" s="36">
        <v>123.12269846704601</v>
      </c>
      <c r="F236" s="36">
        <f t="shared" si="7"/>
        <v>1.9576787721089346</v>
      </c>
      <c r="H236" s="44"/>
      <c r="I236" s="44"/>
    </row>
    <row r="237" spans="2:9" x14ac:dyDescent="0.2">
      <c r="B237" s="37">
        <v>43862</v>
      </c>
      <c r="C237" s="38">
        <v>125.51092623172853</v>
      </c>
      <c r="D237" s="38">
        <f t="shared" si="6"/>
        <v>2.2438274118490824</v>
      </c>
      <c r="E237" s="38">
        <v>120.93140383252999</v>
      </c>
      <c r="F237" s="38">
        <f t="shared" si="7"/>
        <v>-0.86693352038584237</v>
      </c>
      <c r="H237" s="44"/>
      <c r="I237" s="44"/>
    </row>
    <row r="238" spans="2:9" x14ac:dyDescent="0.2">
      <c r="B238" s="37">
        <v>43891</v>
      </c>
      <c r="C238" s="38">
        <v>121.38056163095085</v>
      </c>
      <c r="D238" s="38">
        <f t="shared" si="6"/>
        <v>-3.7080956673994194</v>
      </c>
      <c r="E238" s="38">
        <v>118.290717013943</v>
      </c>
      <c r="F238" s="38">
        <f t="shared" si="7"/>
        <v>-4.0189027514821589</v>
      </c>
      <c r="H238" s="44"/>
      <c r="I238" s="44"/>
    </row>
    <row r="239" spans="2:9" x14ac:dyDescent="0.2">
      <c r="B239" s="37">
        <v>43922</v>
      </c>
      <c r="C239" s="38">
        <v>112.73187873580854</v>
      </c>
      <c r="D239" s="38">
        <f t="shared" si="6"/>
        <v>-9.0585488423702429</v>
      </c>
      <c r="E239" s="38">
        <v>116.222900774187</v>
      </c>
      <c r="F239" s="38">
        <f t="shared" si="7"/>
        <v>-6.4295020185819567</v>
      </c>
      <c r="H239" s="44"/>
      <c r="I239" s="44"/>
    </row>
    <row r="240" spans="2:9" x14ac:dyDescent="0.2">
      <c r="B240" s="39">
        <v>43952</v>
      </c>
      <c r="C240" s="40">
        <v>111.48987910246687</v>
      </c>
      <c r="D240" s="40">
        <f t="shared" si="6"/>
        <v>-9.8506135167159385</v>
      </c>
      <c r="E240" s="40">
        <v>115.62087047236</v>
      </c>
      <c r="F240" s="40">
        <f t="shared" si="7"/>
        <v>-7.2873303985011972</v>
      </c>
      <c r="H240" s="44"/>
      <c r="I240" s="44"/>
    </row>
    <row r="241" spans="2:9" x14ac:dyDescent="0.2">
      <c r="B241" s="39">
        <v>43983</v>
      </c>
      <c r="C241" s="40">
        <v>111.54804832914607</v>
      </c>
      <c r="D241" s="40">
        <f t="shared" si="6"/>
        <v>-7.3854931534467312</v>
      </c>
      <c r="E241" s="40">
        <v>116.841917809366</v>
      </c>
      <c r="F241" s="40">
        <f t="shared" si="7"/>
        <v>-6.3723589822931075</v>
      </c>
      <c r="H241" s="44"/>
      <c r="I241" s="44"/>
    </row>
    <row r="242" spans="2:9" x14ac:dyDescent="0.2">
      <c r="B242" s="39">
        <v>44013</v>
      </c>
      <c r="C242" s="40">
        <v>118.50311266845364</v>
      </c>
      <c r="D242" s="40">
        <f t="shared" si="6"/>
        <v>-3.5967334588817863</v>
      </c>
      <c r="E242" s="40">
        <v>119.394986281146</v>
      </c>
      <c r="F242" s="40">
        <f t="shared" si="7"/>
        <v>-4.1343077173662977</v>
      </c>
      <c r="H242" s="44"/>
      <c r="I242" s="44"/>
    </row>
    <row r="243" spans="2:9" x14ac:dyDescent="0.2">
      <c r="B243" s="39">
        <v>44044</v>
      </c>
      <c r="C243" s="40">
        <v>120.59728843507646</v>
      </c>
      <c r="D243" s="40">
        <f t="shared" si="6"/>
        <v>-1.0986999908378294</v>
      </c>
      <c r="E243" s="40">
        <v>122.238763901025</v>
      </c>
      <c r="F243" s="40">
        <f t="shared" si="7"/>
        <v>-1.6128719868807906</v>
      </c>
      <c r="H243" s="44"/>
      <c r="I243" s="44"/>
    </row>
    <row r="244" spans="2:9" x14ac:dyDescent="0.2">
      <c r="B244" s="39">
        <v>44075</v>
      </c>
      <c r="C244" s="40">
        <v>121.72765079398503</v>
      </c>
      <c r="D244" s="40">
        <f t="shared" si="6"/>
        <v>0.77519206309763433</v>
      </c>
      <c r="E244" s="40">
        <v>124.521800600475</v>
      </c>
      <c r="F244" s="40">
        <f t="shared" si="7"/>
        <v>0.24127504934196509</v>
      </c>
      <c r="H244" s="44"/>
      <c r="I244" s="44"/>
    </row>
    <row r="245" spans="2:9" x14ac:dyDescent="0.2">
      <c r="B245" s="39">
        <v>44105</v>
      </c>
      <c r="C245" s="40">
        <v>125.19787188171405</v>
      </c>
      <c r="D245" s="40">
        <f t="shared" si="6"/>
        <v>1.7948878738188085</v>
      </c>
      <c r="E245" s="40">
        <v>125.936701949319</v>
      </c>
      <c r="F245" s="40">
        <f t="shared" si="7"/>
        <v>1.172931465984874</v>
      </c>
      <c r="H245" s="44"/>
      <c r="I245" s="44"/>
    </row>
    <row r="246" spans="2:9" x14ac:dyDescent="0.2">
      <c r="B246" s="39">
        <v>44136</v>
      </c>
      <c r="C246" s="40">
        <v>128.04996887130514</v>
      </c>
      <c r="D246" s="40">
        <f t="shared" si="6"/>
        <v>0.87560328765390238</v>
      </c>
      <c r="E246" s="40">
        <v>126.682542493266</v>
      </c>
      <c r="F246" s="40">
        <f t="shared" si="7"/>
        <v>1.5973750992655624</v>
      </c>
      <c r="H246" s="44"/>
      <c r="I246" s="44"/>
    </row>
    <row r="247" spans="2:9" x14ac:dyDescent="0.2">
      <c r="B247" s="46">
        <v>44166</v>
      </c>
      <c r="C247" s="47">
        <v>135.04766470280248</v>
      </c>
      <c r="D247" s="40">
        <f t="shared" si="6"/>
        <v>3.5214762785479508</v>
      </c>
      <c r="E247" s="47">
        <v>127.192611320803</v>
      </c>
      <c r="F247" s="40">
        <f t="shared" si="7"/>
        <v>2.2712547593830408</v>
      </c>
      <c r="H247" s="44"/>
      <c r="I247" s="44"/>
    </row>
    <row r="248" spans="2:9" ht="15" x14ac:dyDescent="0.2">
      <c r="B248" s="32">
        <v>44197</v>
      </c>
      <c r="C248" s="33">
        <v>128.87959836334181</v>
      </c>
      <c r="D248" s="33">
        <f t="shared" si="6"/>
        <v>1.4678202054739842</v>
      </c>
      <c r="E248" s="33">
        <v>127.76725077945299</v>
      </c>
      <c r="F248" s="33">
        <f t="shared" si="7"/>
        <v>3.7722957425678061</v>
      </c>
      <c r="H248" s="44"/>
      <c r="I248" s="44"/>
    </row>
    <row r="249" spans="2:9" x14ac:dyDescent="0.2">
      <c r="B249" s="34">
        <v>44228</v>
      </c>
      <c r="C249" s="33">
        <v>128.60582127853328</v>
      </c>
      <c r="D249" s="33">
        <f t="shared" si="6"/>
        <v>2.4658371503774106</v>
      </c>
      <c r="E249" s="33">
        <v>128.596579791035</v>
      </c>
      <c r="F249" s="33">
        <f t="shared" si="7"/>
        <v>6.3384494974688295</v>
      </c>
      <c r="H249" s="44"/>
      <c r="I249" s="44"/>
    </row>
    <row r="250" spans="2:9" x14ac:dyDescent="0.2">
      <c r="B250" s="34">
        <v>44256</v>
      </c>
      <c r="C250" s="33">
        <v>133.28499595793582</v>
      </c>
      <c r="D250" s="33">
        <f t="shared" si="6"/>
        <v>9.8075294487263847</v>
      </c>
      <c r="E250" s="33">
        <v>129.64912078811099</v>
      </c>
      <c r="F250" s="33">
        <f t="shared" si="7"/>
        <v>9.6021091602895439</v>
      </c>
      <c r="H250" s="44"/>
      <c r="I250" s="44"/>
    </row>
    <row r="251" spans="2:9" x14ac:dyDescent="0.2">
      <c r="B251" s="34">
        <v>44287</v>
      </c>
      <c r="C251" s="33">
        <v>130.0596268333567</v>
      </c>
      <c r="D251" s="33">
        <f t="shared" si="6"/>
        <v>15.370761395857159</v>
      </c>
      <c r="E251" s="33">
        <v>130.76942984231499</v>
      </c>
      <c r="F251" s="33">
        <f t="shared" si="7"/>
        <v>12.516060923647814</v>
      </c>
      <c r="H251" s="44"/>
      <c r="I251" s="44"/>
    </row>
    <row r="252" spans="2:9" x14ac:dyDescent="0.2">
      <c r="B252" s="34">
        <v>44317</v>
      </c>
      <c r="C252" s="33">
        <v>130.00885137297502</v>
      </c>
      <c r="D252" s="33">
        <f t="shared" si="6"/>
        <v>16.61045147738291</v>
      </c>
      <c r="E252" s="33">
        <v>131.719128496124</v>
      </c>
      <c r="F252" s="33">
        <f t="shared" si="7"/>
        <v>13.923315019162061</v>
      </c>
      <c r="H252" s="44"/>
      <c r="I252" s="44"/>
    </row>
    <row r="253" spans="2:9" x14ac:dyDescent="0.2">
      <c r="B253" s="34">
        <v>44348</v>
      </c>
      <c r="C253" s="33">
        <v>127.53024071055775</v>
      </c>
      <c r="D253" s="33">
        <f t="shared" si="6"/>
        <v>14.327630667506483</v>
      </c>
      <c r="E253" s="33">
        <v>132.24491497422699</v>
      </c>
      <c r="F253" s="33">
        <f t="shared" si="7"/>
        <v>13.182766470841244</v>
      </c>
      <c r="H253" s="44"/>
      <c r="I253" s="44"/>
    </row>
    <row r="254" spans="2:9" x14ac:dyDescent="0.2">
      <c r="B254" s="34">
        <v>44378</v>
      </c>
      <c r="C254" s="33">
        <v>131.21934576876316</v>
      </c>
      <c r="D254" s="33">
        <f t="shared" si="6"/>
        <v>10.730716530532675</v>
      </c>
      <c r="E254" s="33">
        <v>132.372296819936</v>
      </c>
      <c r="F254" s="33">
        <f t="shared" si="7"/>
        <v>10.869225704529669</v>
      </c>
      <c r="H254" s="44"/>
      <c r="I254" s="44"/>
    </row>
    <row r="255" spans="2:9" x14ac:dyDescent="0.2">
      <c r="B255" s="34">
        <v>44409</v>
      </c>
      <c r="C255" s="33">
        <v>130.1386798879937</v>
      </c>
      <c r="D255" s="33">
        <f t="shared" si="6"/>
        <v>7.911779424504914</v>
      </c>
      <c r="E255" s="33">
        <v>132.29241261387401</v>
      </c>
      <c r="F255" s="33">
        <f t="shared" si="7"/>
        <v>8.2245994576559269</v>
      </c>
      <c r="H255" s="44"/>
      <c r="I255" s="44"/>
    </row>
    <row r="256" spans="2:9" x14ac:dyDescent="0.2">
      <c r="B256" s="34">
        <v>44440</v>
      </c>
      <c r="C256" s="33">
        <v>128.76896557895043</v>
      </c>
      <c r="D256" s="33">
        <f t="shared" si="6"/>
        <v>5.784482604434956</v>
      </c>
      <c r="E256" s="33">
        <v>132.23444546757</v>
      </c>
      <c r="F256" s="33">
        <f t="shared" si="7"/>
        <v>6.1938109069276948</v>
      </c>
      <c r="H256" s="44"/>
      <c r="I256" s="44"/>
    </row>
    <row r="257" spans="1:9" x14ac:dyDescent="0.2">
      <c r="B257" s="34">
        <v>44470</v>
      </c>
      <c r="C257" s="33">
        <v>130.58018076617634</v>
      </c>
      <c r="D257" s="33">
        <f t="shared" si="6"/>
        <v>4.2990418315955452</v>
      </c>
      <c r="E257" s="33">
        <v>132.38771990891601</v>
      </c>
      <c r="F257" s="33">
        <f t="shared" si="7"/>
        <v>5.1224288549283301</v>
      </c>
      <c r="H257" s="44"/>
      <c r="I257" s="44"/>
    </row>
    <row r="258" spans="1:9" ht="14.25" customHeight="1" x14ac:dyDescent="0.2">
      <c r="B258" s="34">
        <v>44501</v>
      </c>
      <c r="C258" s="33">
        <v>135.30557118504538</v>
      </c>
      <c r="D258" s="33">
        <f t="shared" si="6"/>
        <v>5.6662273155508416</v>
      </c>
      <c r="E258" s="33">
        <v>132.72025306975701</v>
      </c>
      <c r="F258" s="33">
        <f t="shared" si="7"/>
        <v>4.7660162621159401</v>
      </c>
      <c r="H258" s="44"/>
      <c r="I258" s="44"/>
    </row>
    <row r="259" spans="1:9" ht="14.25" customHeight="1" x14ac:dyDescent="0.2">
      <c r="B259" s="45">
        <v>44531</v>
      </c>
      <c r="C259" s="33">
        <v>140.8416922484887</v>
      </c>
      <c r="D259" s="33">
        <f t="shared" si="6"/>
        <v>4.2903574515242866</v>
      </c>
      <c r="E259" s="33">
        <v>133.16274938283101</v>
      </c>
      <c r="F259" s="33">
        <f t="shared" si="7"/>
        <v>4.6937774136661403</v>
      </c>
      <c r="H259" s="44"/>
      <c r="I259" s="44"/>
    </row>
    <row r="260" spans="1:9" ht="15" customHeight="1" x14ac:dyDescent="0.2">
      <c r="B260" s="51">
        <v>44562</v>
      </c>
      <c r="C260" s="52">
        <v>134.97658143406829</v>
      </c>
      <c r="D260" s="52">
        <f t="shared" si="6"/>
        <v>4.7307589006738198</v>
      </c>
      <c r="E260" s="52">
        <v>133.69204049108399</v>
      </c>
      <c r="F260" s="52">
        <f t="shared" si="7"/>
        <v>4.6371739827587959</v>
      </c>
      <c r="H260" s="44"/>
      <c r="I260" s="44"/>
    </row>
    <row r="261" spans="1:9" ht="14.25" customHeight="1" x14ac:dyDescent="0.2">
      <c r="B261" s="53">
        <v>44593</v>
      </c>
      <c r="C261" s="52">
        <v>134.17629404852042</v>
      </c>
      <c r="D261" s="52">
        <f t="shared" si="6"/>
        <v>4.3314312793995953</v>
      </c>
      <c r="E261" s="52">
        <v>134.400775530158</v>
      </c>
      <c r="F261" s="52">
        <f t="shared" si="7"/>
        <v>4.5134915318545836</v>
      </c>
      <c r="H261" s="44"/>
      <c r="I261" s="44"/>
    </row>
    <row r="262" spans="1:9" ht="14.25" customHeight="1" x14ac:dyDescent="0.2">
      <c r="B262" s="53">
        <v>44621</v>
      </c>
      <c r="C262" s="52">
        <v>139.11580662665767</v>
      </c>
      <c r="D262" s="52">
        <f t="shared" si="6"/>
        <v>4.3746939607230928</v>
      </c>
      <c r="E262" s="52">
        <v>135.284006191408</v>
      </c>
      <c r="F262" s="52">
        <f t="shared" si="7"/>
        <v>4.3462580918741907</v>
      </c>
      <c r="H262" s="44"/>
      <c r="I262" s="44"/>
    </row>
    <row r="263" spans="1:9" ht="14.25" customHeight="1" x14ac:dyDescent="0.2">
      <c r="B263" s="53">
        <v>44652</v>
      </c>
      <c r="C263" s="52">
        <v>135.84089923954093</v>
      </c>
      <c r="D263" s="52">
        <f t="shared" si="6"/>
        <v>4.4450937980866883</v>
      </c>
      <c r="E263" s="52">
        <v>136.163112605875</v>
      </c>
      <c r="F263" s="52">
        <f t="shared" si="7"/>
        <v>4.1245746579027269</v>
      </c>
      <c r="H263" s="44"/>
      <c r="I263" s="44"/>
    </row>
    <row r="264" spans="1:9" ht="14.25" customHeight="1" x14ac:dyDescent="0.2">
      <c r="B264" s="53">
        <v>44682</v>
      </c>
      <c r="C264" s="52">
        <v>135.41200379865114</v>
      </c>
      <c r="D264" s="52">
        <f t="shared" si="6"/>
        <v>4.1559881258971529</v>
      </c>
      <c r="E264" s="52">
        <v>136.77067697075</v>
      </c>
      <c r="F264" s="52">
        <f t="shared" si="7"/>
        <v>3.8350910245922734</v>
      </c>
      <c r="H264" s="44"/>
      <c r="I264" s="44"/>
    </row>
    <row r="265" spans="1:9" ht="14.25" hidden="1" customHeight="1" x14ac:dyDescent="0.2">
      <c r="B265" s="53">
        <v>44713</v>
      </c>
      <c r="C265" s="52"/>
      <c r="D265" s="52"/>
      <c r="E265" s="52"/>
      <c r="F265" s="52"/>
      <c r="H265" s="44"/>
      <c r="I265" s="44"/>
    </row>
    <row r="266" spans="1:9" ht="14.25" hidden="1" customHeight="1" x14ac:dyDescent="0.2">
      <c r="B266" s="53">
        <v>44743</v>
      </c>
      <c r="C266" s="52"/>
      <c r="D266" s="52"/>
      <c r="E266" s="52"/>
      <c r="F266" s="52"/>
      <c r="H266" s="44"/>
      <c r="I266" s="44"/>
    </row>
    <row r="267" spans="1:9" ht="14.25" hidden="1" customHeight="1" x14ac:dyDescent="0.2">
      <c r="B267" s="53">
        <v>44774</v>
      </c>
      <c r="C267" s="52"/>
      <c r="D267" s="52"/>
      <c r="E267" s="52"/>
      <c r="F267" s="52"/>
      <c r="H267" s="44"/>
      <c r="I267" s="44"/>
    </row>
    <row r="268" spans="1:9" ht="14.25" hidden="1" customHeight="1" x14ac:dyDescent="0.2">
      <c r="B268" s="53">
        <v>44805</v>
      </c>
      <c r="C268" s="52"/>
      <c r="D268" s="52"/>
      <c r="E268" s="52"/>
      <c r="F268" s="52"/>
      <c r="H268" s="44"/>
      <c r="I268" s="44"/>
    </row>
    <row r="269" spans="1:9" ht="14.25" hidden="1" customHeight="1" x14ac:dyDescent="0.2">
      <c r="B269" s="53">
        <v>44835</v>
      </c>
      <c r="C269" s="52"/>
      <c r="D269" s="52"/>
      <c r="E269" s="52"/>
      <c r="F269" s="52"/>
      <c r="H269" s="44"/>
      <c r="I269" s="44"/>
    </row>
    <row r="270" spans="1:9" ht="14.25" hidden="1" customHeight="1" x14ac:dyDescent="0.2">
      <c r="B270" s="53">
        <v>44866</v>
      </c>
      <c r="C270" s="52"/>
      <c r="D270" s="52"/>
      <c r="E270" s="52"/>
      <c r="F270" s="52"/>
      <c r="H270" s="44"/>
      <c r="I270" s="44"/>
    </row>
    <row r="271" spans="1:9" ht="14.25" hidden="1" customHeight="1" x14ac:dyDescent="0.2">
      <c r="B271" s="54">
        <v>44896</v>
      </c>
      <c r="C271" s="52"/>
      <c r="D271" s="52"/>
      <c r="E271" s="52"/>
      <c r="F271" s="52"/>
      <c r="H271" s="44"/>
      <c r="I271" s="44"/>
    </row>
    <row r="272" spans="1:9" ht="4.5" customHeight="1" x14ac:dyDescent="0.2">
      <c r="A272" s="50"/>
      <c r="B272" s="51"/>
      <c r="C272" s="52"/>
      <c r="D272" s="52"/>
      <c r="E272" s="52"/>
      <c r="F272" s="52"/>
    </row>
    <row r="273" spans="2:6" x14ac:dyDescent="0.2">
      <c r="B273" s="74" t="s">
        <v>30</v>
      </c>
      <c r="C273" s="74"/>
      <c r="D273" s="74"/>
      <c r="E273" s="74"/>
      <c r="F273" s="74"/>
    </row>
    <row r="274" spans="2:6" x14ac:dyDescent="0.2">
      <c r="B274" s="65" t="s">
        <v>42</v>
      </c>
      <c r="C274" s="65"/>
      <c r="D274" s="65"/>
      <c r="E274" s="65"/>
      <c r="F274" s="65"/>
    </row>
    <row r="275" spans="2:6" x14ac:dyDescent="0.2">
      <c r="B275" s="65"/>
      <c r="C275" s="65"/>
      <c r="D275" s="65"/>
      <c r="E275" s="65"/>
      <c r="F275" s="65"/>
    </row>
    <row r="276" spans="2:6" s="49" customFormat="1" ht="15" customHeight="1" x14ac:dyDescent="0.25">
      <c r="B276" s="64" t="s">
        <v>37</v>
      </c>
      <c r="C276" s="64"/>
      <c r="D276" s="64"/>
      <c r="E276" s="64"/>
      <c r="F276" s="64"/>
    </row>
    <row r="277" spans="2:6" x14ac:dyDescent="0.2">
      <c r="E277" s="43"/>
    </row>
    <row r="278" spans="2:6" x14ac:dyDescent="0.2">
      <c r="E278" s="43"/>
    </row>
    <row r="279" spans="2:6" x14ac:dyDescent="0.2">
      <c r="E279" s="43"/>
    </row>
    <row r="280" spans="2:6" x14ac:dyDescent="0.2">
      <c r="E280" s="43"/>
    </row>
    <row r="281" spans="2:6" x14ac:dyDescent="0.2">
      <c r="E281" s="43"/>
    </row>
    <row r="282" spans="2:6" x14ac:dyDescent="0.2">
      <c r="E282" s="43"/>
    </row>
  </sheetData>
  <mergeCells count="12">
    <mergeCell ref="B276:F276"/>
    <mergeCell ref="B274:F275"/>
    <mergeCell ref="B1:F1"/>
    <mergeCell ref="B2:F2"/>
    <mergeCell ref="B3:F3"/>
    <mergeCell ref="B4:F4"/>
    <mergeCell ref="E6:E7"/>
    <mergeCell ref="B6:B7"/>
    <mergeCell ref="F6:F7"/>
    <mergeCell ref="B273:F273"/>
    <mergeCell ref="D6:D7"/>
    <mergeCell ref="C6:C7"/>
  </mergeCells>
  <hyperlinks>
    <hyperlink ref="I1" location="'Índice '!A1" display="Regresar al inicio" xr:uid="{00000000-0004-0000-0200-000000000000}"/>
  </hyperlinks>
  <pageMargins left="0.7" right="0.7" top="0.75" bottom="0.75" header="0.3" footer="0.3"/>
  <pageSetup scale="2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Hojas de cálculo</vt:lpstr>
      </vt:variant>
      <vt:variant>
        <vt:i4>3</vt:i4>
      </vt:variant>
      <vt:variant>
        <vt:lpstr>Gráficos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6" baseType="lpstr">
      <vt:lpstr>Antiguo</vt:lpstr>
      <vt:lpstr>Índice</vt:lpstr>
      <vt:lpstr>C.1</vt:lpstr>
      <vt:lpstr>Gráfico1</vt:lpstr>
      <vt:lpstr>C.1!Área_de_impresión</vt:lpstr>
      <vt:lpstr>Índice!Área_de_impresión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Alejandro Gramajo Cintora</dc:creator>
  <cp:lastModifiedBy>Jorge Orenos</cp:lastModifiedBy>
  <cp:lastPrinted>2020-10-29T18:20:03Z</cp:lastPrinted>
  <dcterms:created xsi:type="dcterms:W3CDTF">2019-09-10T14:28:24Z</dcterms:created>
  <dcterms:modified xsi:type="dcterms:W3CDTF">2022-07-17T17:13:01Z</dcterms:modified>
</cp:coreProperties>
</file>