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70" windowHeight="7860"/>
  </bookViews>
  <sheets>
    <sheet name="Panel6_comm_all" sheetId="1" r:id="rId1"/>
  </sheets>
  <calcPr calcId="144525"/>
</workbook>
</file>

<file path=xl/sharedStrings.xml><?xml version="1.0" encoding="utf-8"?>
<sst xmlns="http://schemas.openxmlformats.org/spreadsheetml/2006/main" count="38" uniqueCount="16">
  <si>
    <t>year</t>
  </si>
  <si>
    <t>irate</t>
  </si>
  <si>
    <t>YNom</t>
  </si>
  <si>
    <t>Yreal</t>
  </si>
  <si>
    <t>Govnom</t>
  </si>
  <si>
    <t>CPI</t>
  </si>
  <si>
    <t>InflationYoY</t>
  </si>
  <si>
    <t>InflationQoQ</t>
  </si>
  <si>
    <t>KInflows</t>
  </si>
  <si>
    <t>KOutflows</t>
  </si>
  <si>
    <t>USGDPDefl</t>
  </si>
  <si>
    <t>CommodityIndex</t>
  </si>
  <si>
    <t>G</t>
  </si>
  <si>
    <t>dY</t>
  </si>
  <si>
    <t>ToUSInflation</t>
  </si>
  <si>
    <t>NA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</si>
</sst>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Panel6_comm_all!$N$3:$N$136</c:f>
              <c:numCache>
                <c:formatCode>General</c:formatCode>
                <c:ptCount val="134"/>
                <c:pt idx="0">
                  <c:v>0.00287283446379844</c:v>
                </c:pt>
                <c:pt idx="1">
                  <c:v>0.00697788263092069</c:v>
                </c:pt>
                <c:pt idx="2">
                  <c:v>0.0161364833200602</c:v>
                </c:pt>
                <c:pt idx="3">
                  <c:v>0.00402788443976506</c:v>
                </c:pt>
                <c:pt idx="4">
                  <c:v>0.0152127798041661</c:v>
                </c:pt>
                <c:pt idx="5">
                  <c:v>0.0199302016804361</c:v>
                </c:pt>
                <c:pt idx="6">
                  <c:v>-0.00366724740990747</c:v>
                </c:pt>
                <c:pt idx="7">
                  <c:v>-0.00802371669967636</c:v>
                </c:pt>
                <c:pt idx="8">
                  <c:v>0.0062255961222364</c:v>
                </c:pt>
                <c:pt idx="9">
                  <c:v>-0.00568563143861492</c:v>
                </c:pt>
                <c:pt idx="10">
                  <c:v>-0.0160216621546466</c:v>
                </c:pt>
                <c:pt idx="11">
                  <c:v>-0.00975375163052754</c:v>
                </c:pt>
                <c:pt idx="12">
                  <c:v>-0.00207029427548246</c:v>
                </c:pt>
                <c:pt idx="13">
                  <c:v>0.0318768653284124</c:v>
                </c:pt>
                <c:pt idx="14">
                  <c:v>0.013748733806199</c:v>
                </c:pt>
                <c:pt idx="15">
                  <c:v>0.0232038380628222</c:v>
                </c:pt>
                <c:pt idx="16">
                  <c:v>0.00907999795397565</c:v>
                </c:pt>
                <c:pt idx="17">
                  <c:v>0.00679674017398564</c:v>
                </c:pt>
                <c:pt idx="18">
                  <c:v>0.0100382308572101</c:v>
                </c:pt>
                <c:pt idx="19">
                  <c:v>0.0163679552853302</c:v>
                </c:pt>
                <c:pt idx="20">
                  <c:v>0.0241744105512999</c:v>
                </c:pt>
                <c:pt idx="21">
                  <c:v>0.012751078032028</c:v>
                </c:pt>
                <c:pt idx="22">
                  <c:v>0.00105438021221268</c:v>
                </c:pt>
                <c:pt idx="23">
                  <c:v>0.00609932398847126</c:v>
                </c:pt>
                <c:pt idx="24">
                  <c:v>-0.00137531806719245</c:v>
                </c:pt>
                <c:pt idx="25">
                  <c:v>0.00441256031069433</c:v>
                </c:pt>
                <c:pt idx="26">
                  <c:v>0.0124223182330436</c:v>
                </c:pt>
                <c:pt idx="27">
                  <c:v>0.00937255713186688</c:v>
                </c:pt>
                <c:pt idx="28">
                  <c:v>0.0182105836434323</c:v>
                </c:pt>
                <c:pt idx="29">
                  <c:v>0.0179307812975003</c:v>
                </c:pt>
                <c:pt idx="30">
                  <c:v>0.019025414409796</c:v>
                </c:pt>
                <c:pt idx="31">
                  <c:v>0.00542282871944952</c:v>
                </c:pt>
                <c:pt idx="32">
                  <c:v>0.0048529649480735</c:v>
                </c:pt>
                <c:pt idx="33">
                  <c:v>0.00878323476183344</c:v>
                </c:pt>
                <c:pt idx="34">
                  <c:v>0.0139903502687987</c:v>
                </c:pt>
                <c:pt idx="35">
                  <c:v>0.00694147149830097</c:v>
                </c:pt>
                <c:pt idx="36">
                  <c:v>0.0199034285631664</c:v>
                </c:pt>
                <c:pt idx="37">
                  <c:v>0.0105048774455915</c:v>
                </c:pt>
                <c:pt idx="38">
                  <c:v>-0.00119632760909939</c:v>
                </c:pt>
                <c:pt idx="39">
                  <c:v>0.00579999214655314</c:v>
                </c:pt>
                <c:pt idx="40">
                  <c:v>0.00426477972600965</c:v>
                </c:pt>
                <c:pt idx="41">
                  <c:v>-0.00448032330028621</c:v>
                </c:pt>
                <c:pt idx="42">
                  <c:v>0.00502270774431767</c:v>
                </c:pt>
                <c:pt idx="43">
                  <c:v>-0.0135799441868162</c:v>
                </c:pt>
                <c:pt idx="44">
                  <c:v>-0.00247993528411487</c:v>
                </c:pt>
                <c:pt idx="45">
                  <c:v>0.00406438951877683</c:v>
                </c:pt>
                <c:pt idx="46">
                  <c:v>0.00110505678067204</c:v>
                </c:pt>
                <c:pt idx="47">
                  <c:v>0.0106605909163225</c:v>
                </c:pt>
                <c:pt idx="48">
                  <c:v>0.00713722534558911</c:v>
                </c:pt>
                <c:pt idx="49">
                  <c:v>0.00991086587158151</c:v>
                </c:pt>
                <c:pt idx="50">
                  <c:v>0.0165263625623877</c:v>
                </c:pt>
                <c:pt idx="51">
                  <c:v>0.010546592601855</c:v>
                </c:pt>
                <c:pt idx="52">
                  <c:v>0.00675830535003185</c:v>
                </c:pt>
                <c:pt idx="53">
                  <c:v>-0.00106607430053924</c:v>
                </c:pt>
                <c:pt idx="54">
                  <c:v>0.019109767360712</c:v>
                </c:pt>
                <c:pt idx="55">
                  <c:v>0.0170715479517551</c:v>
                </c:pt>
                <c:pt idx="56">
                  <c:v>0.0113794800496791</c:v>
                </c:pt>
                <c:pt idx="57">
                  <c:v>0.00976150345843905</c:v>
                </c:pt>
                <c:pt idx="58">
                  <c:v>0.00364946282406781</c:v>
                </c:pt>
                <c:pt idx="59">
                  <c:v>0.00465641875147563</c:v>
                </c:pt>
                <c:pt idx="60">
                  <c:v>0.0093582054473043</c:v>
                </c:pt>
                <c:pt idx="61">
                  <c:v>0.0186409106316432</c:v>
                </c:pt>
                <c:pt idx="62">
                  <c:v>0.00452303065653844</c:v>
                </c:pt>
                <c:pt idx="63">
                  <c:v>0.0168459158793799</c:v>
                </c:pt>
                <c:pt idx="64">
                  <c:v>0.0020330445779885</c:v>
                </c:pt>
                <c:pt idx="65">
                  <c:v>0.0137471667286047</c:v>
                </c:pt>
                <c:pt idx="66">
                  <c:v>0.00777131265914625</c:v>
                </c:pt>
                <c:pt idx="67">
                  <c:v>0.00314849276177391</c:v>
                </c:pt>
                <c:pt idx="68">
                  <c:v>0.0278467200388748</c:v>
                </c:pt>
                <c:pt idx="69">
                  <c:v>0.00074695214767237</c:v>
                </c:pt>
                <c:pt idx="70">
                  <c:v>0.0167305091552722</c:v>
                </c:pt>
                <c:pt idx="71">
                  <c:v>0.0117642713021354</c:v>
                </c:pt>
                <c:pt idx="72">
                  <c:v>0.00684962786697891</c:v>
                </c:pt>
                <c:pt idx="73">
                  <c:v>0.0196884475576104</c:v>
                </c:pt>
                <c:pt idx="74">
                  <c:v>0.0151123870459048</c:v>
                </c:pt>
                <c:pt idx="75">
                  <c:v>0.006033776914168</c:v>
                </c:pt>
                <c:pt idx="76">
                  <c:v>0.00593665549807564</c:v>
                </c:pt>
                <c:pt idx="77">
                  <c:v>0.00801304933895166</c:v>
                </c:pt>
                <c:pt idx="78">
                  <c:v>0.0163536859490417</c:v>
                </c:pt>
                <c:pt idx="79">
                  <c:v>0.0112592688112551</c:v>
                </c:pt>
                <c:pt idx="80">
                  <c:v>0.00660388895683013</c:v>
                </c:pt>
                <c:pt idx="81">
                  <c:v>0.000922579273478314</c:v>
                </c:pt>
                <c:pt idx="82">
                  <c:v>-0.00421036660534451</c:v>
                </c:pt>
                <c:pt idx="83">
                  <c:v>0.0129321017045996</c:v>
                </c:pt>
                <c:pt idx="84">
                  <c:v>0.00790087244283995</c:v>
                </c:pt>
                <c:pt idx="85">
                  <c:v>0.0106521503912007</c:v>
                </c:pt>
                <c:pt idx="86">
                  <c:v>0.011230230806716</c:v>
                </c:pt>
                <c:pt idx="87">
                  <c:v>0.00812651961535934</c:v>
                </c:pt>
                <c:pt idx="88">
                  <c:v>0.0145938351005273</c:v>
                </c:pt>
                <c:pt idx="89">
                  <c:v>0.00450791293981597</c:v>
                </c:pt>
                <c:pt idx="90">
                  <c:v>0.0073657692485352</c:v>
                </c:pt>
                <c:pt idx="91">
                  <c:v>0.000684279214137067</c:v>
                </c:pt>
                <c:pt idx="92">
                  <c:v>0.00937244451964019</c:v>
                </c:pt>
                <c:pt idx="93">
                  <c:v>0.0130533623408052</c:v>
                </c:pt>
                <c:pt idx="94">
                  <c:v>0.0178489560532366</c:v>
                </c:pt>
                <c:pt idx="95">
                  <c:v>0.00767748468397685</c:v>
                </c:pt>
                <c:pt idx="96">
                  <c:v>0.00583775281805166</c:v>
                </c:pt>
                <c:pt idx="97">
                  <c:v>0.00800914184901916</c:v>
                </c:pt>
                <c:pt idx="98">
                  <c:v>0.00833664810395121</c:v>
                </c:pt>
                <c:pt idx="99">
                  <c:v>0.0065287069149723</c:v>
                </c:pt>
                <c:pt idx="100">
                  <c:v>0.00657454250916941</c:v>
                </c:pt>
                <c:pt idx="101">
                  <c:v>0.0119762227687755</c:v>
                </c:pt>
                <c:pt idx="102">
                  <c:v>0.00711480193019863</c:v>
                </c:pt>
                <c:pt idx="103">
                  <c:v>0.00278251789216311</c:v>
                </c:pt>
                <c:pt idx="104">
                  <c:v>0.00227634945932732</c:v>
                </c:pt>
                <c:pt idx="105">
                  <c:v>0.0101268629531668</c:v>
                </c:pt>
                <c:pt idx="106">
                  <c:v>0.0159427016043049</c:v>
                </c:pt>
                <c:pt idx="107">
                  <c:v>0.0163808430254093</c:v>
                </c:pt>
                <c:pt idx="108">
                  <c:v>0.00786557459692726</c:v>
                </c:pt>
                <c:pt idx="109">
                  <c:v>0.0066621870414285</c:v>
                </c:pt>
                <c:pt idx="110">
                  <c:v>0.00616312065229104</c:v>
                </c:pt>
                <c:pt idx="111">
                  <c:v>0.0128784475654706</c:v>
                </c:pt>
                <c:pt idx="112">
                  <c:v>0.00314563312107897</c:v>
                </c:pt>
                <c:pt idx="113">
                  <c:v>0.00777940112957958</c:v>
                </c:pt>
                <c:pt idx="114">
                  <c:v>-0.00925043579314352</c:v>
                </c:pt>
                <c:pt idx="115">
                  <c:v>0.0105244328711849</c:v>
                </c:pt>
                <c:pt idx="116">
                  <c:v>0.00401619245222791</c:v>
                </c:pt>
                <c:pt idx="117">
                  <c:v>0.00434695900736729</c:v>
                </c:pt>
                <c:pt idx="118">
                  <c:v>0.00769511903836912</c:v>
                </c:pt>
                <c:pt idx="119">
                  <c:v>0.0045863830686501</c:v>
                </c:pt>
                <c:pt idx="120">
                  <c:v>0.0045682869350405</c:v>
                </c:pt>
                <c:pt idx="121">
                  <c:v>0.00533703095817534</c:v>
                </c:pt>
                <c:pt idx="122">
                  <c:v>0.010639914880681</c:v>
                </c:pt>
                <c:pt idx="123">
                  <c:v>-0.00358728408059134</c:v>
                </c:pt>
                <c:pt idx="124">
                  <c:v>0.0122932261472839</c:v>
                </c:pt>
                <c:pt idx="125">
                  <c:v>0.0119755022697401</c:v>
                </c:pt>
                <c:pt idx="126">
                  <c:v>0.00918980717230616</c:v>
                </c:pt>
                <c:pt idx="127">
                  <c:v>0.0109040964037841</c:v>
                </c:pt>
                <c:pt idx="128">
                  <c:v>0.00515921624845544</c:v>
                </c:pt>
                <c:pt idx="129">
                  <c:v>0.00760996532942369</c:v>
                </c:pt>
                <c:pt idx="130">
                  <c:v>0.00440738031546175</c:v>
                </c:pt>
                <c:pt idx="131">
                  <c:v>0.0035782643446071</c:v>
                </c:pt>
                <c:pt idx="132">
                  <c:v>0.007392988973391</c:v>
                </c:pt>
                <c:pt idx="133">
                  <c:v>0.0069382500942697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21386"/>
        <c:axId val="875773712"/>
      </c:scatterChart>
      <c:valAx>
        <c:axId val="3547213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773712"/>
        <c:crosses val="autoZero"/>
        <c:crossBetween val="midCat"/>
      </c:valAx>
      <c:valAx>
        <c:axId val="8757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7213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Panel6_comm_all!$M$2:$M$136</c:f>
              <c:numCache>
                <c:formatCode>General</c:formatCode>
                <c:ptCount val="135"/>
                <c:pt idx="0">
                  <c:v>0.170983395696913</c:v>
                </c:pt>
                <c:pt idx="1">
                  <c:v>0.174309305448416</c:v>
                </c:pt>
                <c:pt idx="2">
                  <c:v>0.173229653817417</c:v>
                </c:pt>
                <c:pt idx="3">
                  <c:v>0.179673033172848</c:v>
                </c:pt>
                <c:pt idx="4">
                  <c:v>0.176810767355618</c:v>
                </c:pt>
                <c:pt idx="5">
                  <c:v>0.177597881218299</c:v>
                </c:pt>
                <c:pt idx="6">
                  <c:v>0.177516897901103</c:v>
                </c:pt>
                <c:pt idx="7">
                  <c:v>0.173395743503424</c:v>
                </c:pt>
                <c:pt idx="8">
                  <c:v>0.172078215317919</c:v>
                </c:pt>
                <c:pt idx="9">
                  <c:v>0.182450496663551</c:v>
                </c:pt>
                <c:pt idx="10">
                  <c:v>0.176394739104272</c:v>
                </c:pt>
                <c:pt idx="11">
                  <c:v>0.184208299843479</c:v>
                </c:pt>
                <c:pt idx="12">
                  <c:v>0.191914741854952</c:v>
                </c:pt>
                <c:pt idx="13">
                  <c:v>0.187747322187001</c:v>
                </c:pt>
                <c:pt idx="14">
                  <c:v>0.181052962809999</c:v>
                </c:pt>
                <c:pt idx="15">
                  <c:v>0.181894511869323</c:v>
                </c:pt>
                <c:pt idx="16">
                  <c:v>0.182916338744807</c:v>
                </c:pt>
                <c:pt idx="17">
                  <c:v>0.182315797005527</c:v>
                </c:pt>
                <c:pt idx="18">
                  <c:v>0.193328963916887</c:v>
                </c:pt>
                <c:pt idx="19">
                  <c:v>0.185590018451806</c:v>
                </c:pt>
                <c:pt idx="20">
                  <c:v>0.186952124072825</c:v>
                </c:pt>
                <c:pt idx="21">
                  <c:v>0.189035579155908</c:v>
                </c:pt>
                <c:pt idx="22">
                  <c:v>0.184970186452977</c:v>
                </c:pt>
                <c:pt idx="23">
                  <c:v>0.18976535895881</c:v>
                </c:pt>
                <c:pt idx="24">
                  <c:v>0.188681251899119</c:v>
                </c:pt>
                <c:pt idx="25">
                  <c:v>0.191773655970227</c:v>
                </c:pt>
                <c:pt idx="26">
                  <c:v>0.194896033011897</c:v>
                </c:pt>
                <c:pt idx="27">
                  <c:v>0.188341061527772</c:v>
                </c:pt>
                <c:pt idx="28">
                  <c:v>0.184696606291181</c:v>
                </c:pt>
                <c:pt idx="29">
                  <c:v>0.183988838692533</c:v>
                </c:pt>
                <c:pt idx="30">
                  <c:v>0.179333606935823</c:v>
                </c:pt>
                <c:pt idx="31">
                  <c:v>0.177525425843888</c:v>
                </c:pt>
                <c:pt idx="32">
                  <c:v>0.179652015092163</c:v>
                </c:pt>
                <c:pt idx="33">
                  <c:v>0.176585388793529</c:v>
                </c:pt>
                <c:pt idx="34">
                  <c:v>0.173430772716973</c:v>
                </c:pt>
                <c:pt idx="35">
                  <c:v>0.172237380627558</c:v>
                </c:pt>
                <c:pt idx="36">
                  <c:v>0.167631048819168</c:v>
                </c:pt>
                <c:pt idx="37">
                  <c:v>0.175423904052936</c:v>
                </c:pt>
                <c:pt idx="38">
                  <c:v>0.167413520418508</c:v>
                </c:pt>
                <c:pt idx="39">
                  <c:v>0.170833125592063</c:v>
                </c:pt>
                <c:pt idx="40">
                  <c:v>0.170812197653695</c:v>
                </c:pt>
                <c:pt idx="41">
                  <c:v>0.1746218099234</c:v>
                </c:pt>
                <c:pt idx="42">
                  <c:v>0.177069127276596</c:v>
                </c:pt>
                <c:pt idx="43">
                  <c:v>0.178118873428011</c:v>
                </c:pt>
                <c:pt idx="44">
                  <c:v>0.183113175593942</c:v>
                </c:pt>
                <c:pt idx="45">
                  <c:v>0.185336698871384</c:v>
                </c:pt>
                <c:pt idx="46">
                  <c:v>0.191129914234732</c:v>
                </c:pt>
                <c:pt idx="47">
                  <c:v>0.192059657199384</c:v>
                </c:pt>
                <c:pt idx="48">
                  <c:v>0.186950208440676</c:v>
                </c:pt>
                <c:pt idx="49">
                  <c:v>0.186441628874655</c:v>
                </c:pt>
                <c:pt idx="50">
                  <c:v>0.190295124433343</c:v>
                </c:pt>
                <c:pt idx="51">
                  <c:v>0.186811591573064</c:v>
                </c:pt>
                <c:pt idx="52">
                  <c:v>0.188536188162426</c:v>
                </c:pt>
                <c:pt idx="53">
                  <c:v>0.186440827488862</c:v>
                </c:pt>
                <c:pt idx="54">
                  <c:v>0.184111538869071</c:v>
                </c:pt>
                <c:pt idx="55">
                  <c:v>0.183145281732089</c:v>
                </c:pt>
                <c:pt idx="56">
                  <c:v>0.182644614108446</c:v>
                </c:pt>
                <c:pt idx="57">
                  <c:v>0.179329426811225</c:v>
                </c:pt>
                <c:pt idx="58">
                  <c:v>0.180071075300514</c:v>
                </c:pt>
                <c:pt idx="59">
                  <c:v>0.176953525875971</c:v>
                </c:pt>
                <c:pt idx="60">
                  <c:v>0.175846249025799</c:v>
                </c:pt>
                <c:pt idx="61">
                  <c:v>0.182025666337611</c:v>
                </c:pt>
                <c:pt idx="62">
                  <c:v>0.172904406348616</c:v>
                </c:pt>
                <c:pt idx="63">
                  <c:v>0.180535998183057</c:v>
                </c:pt>
                <c:pt idx="64">
                  <c:v>0.178875383357953</c:v>
                </c:pt>
                <c:pt idx="65">
                  <c:v>0.179267723362159</c:v>
                </c:pt>
                <c:pt idx="66">
                  <c:v>0.178209112766082</c:v>
                </c:pt>
                <c:pt idx="67">
                  <c:v>0.172947062481021</c:v>
                </c:pt>
                <c:pt idx="68">
                  <c:v>0.175631932555496</c:v>
                </c:pt>
                <c:pt idx="69">
                  <c:v>0.17233947265297</c:v>
                </c:pt>
                <c:pt idx="70">
                  <c:v>0.17779936173165</c:v>
                </c:pt>
                <c:pt idx="71">
                  <c:v>0.175838261624437</c:v>
                </c:pt>
                <c:pt idx="72">
                  <c:v>0.172113392670369</c:v>
                </c:pt>
                <c:pt idx="73">
                  <c:v>0.173204889608912</c:v>
                </c:pt>
                <c:pt idx="74">
                  <c:v>0.178398512688788</c:v>
                </c:pt>
                <c:pt idx="75">
                  <c:v>0.176676870616499</c:v>
                </c:pt>
                <c:pt idx="76">
                  <c:v>0.178935678635708</c:v>
                </c:pt>
                <c:pt idx="77">
                  <c:v>0.178782112879516</c:v>
                </c:pt>
                <c:pt idx="78">
                  <c:v>0.174043857404136</c:v>
                </c:pt>
                <c:pt idx="79">
                  <c:v>0.176325471207233</c:v>
                </c:pt>
                <c:pt idx="80">
                  <c:v>0.177260391372661</c:v>
                </c:pt>
                <c:pt idx="81">
                  <c:v>0.177469715466241</c:v>
                </c:pt>
                <c:pt idx="82">
                  <c:v>0.175515005451311</c:v>
                </c:pt>
                <c:pt idx="83">
                  <c:v>0.177511958961576</c:v>
                </c:pt>
                <c:pt idx="84">
                  <c:v>0.174544168103279</c:v>
                </c:pt>
                <c:pt idx="85">
                  <c:v>0.177857269818699</c:v>
                </c:pt>
                <c:pt idx="86">
                  <c:v>0.177110395799633</c:v>
                </c:pt>
                <c:pt idx="87">
                  <c:v>0.173945742680634</c:v>
                </c:pt>
                <c:pt idx="88">
                  <c:v>0.173414507199975</c:v>
                </c:pt>
                <c:pt idx="89">
                  <c:v>0.173244278355305</c:v>
                </c:pt>
                <c:pt idx="90">
                  <c:v>0.174529698169829</c:v>
                </c:pt>
                <c:pt idx="91">
                  <c:v>0.173865061449712</c:v>
                </c:pt>
                <c:pt idx="92">
                  <c:v>0.175308776590472</c:v>
                </c:pt>
                <c:pt idx="93">
                  <c:v>0.176003256322611</c:v>
                </c:pt>
                <c:pt idx="94">
                  <c:v>0.174474411311988</c:v>
                </c:pt>
                <c:pt idx="95">
                  <c:v>0.171774911135647</c:v>
                </c:pt>
                <c:pt idx="96">
                  <c:v>0.173409057679655</c:v>
                </c:pt>
                <c:pt idx="97">
                  <c:v>0.172534940608878</c:v>
                </c:pt>
                <c:pt idx="98">
                  <c:v>0.174597307515887</c:v>
                </c:pt>
                <c:pt idx="99">
                  <c:v>0.175071339787469</c:v>
                </c:pt>
                <c:pt idx="100">
                  <c:v>0.175457587511867</c:v>
                </c:pt>
                <c:pt idx="101">
                  <c:v>0.171803395013495</c:v>
                </c:pt>
                <c:pt idx="102">
                  <c:v>0.170877703280089</c:v>
                </c:pt>
                <c:pt idx="103">
                  <c:v>0.171477182228443</c:v>
                </c:pt>
                <c:pt idx="104">
                  <c:v>0.172766650770943</c:v>
                </c:pt>
                <c:pt idx="105">
                  <c:v>0.177000473902094</c:v>
                </c:pt>
                <c:pt idx="106">
                  <c:v>0.174025001528211</c:v>
                </c:pt>
                <c:pt idx="107">
                  <c:v>0.171531963529819</c:v>
                </c:pt>
                <c:pt idx="108">
                  <c:v>0.171281857874353</c:v>
                </c:pt>
                <c:pt idx="109">
                  <c:v>0.172094930727671</c:v>
                </c:pt>
                <c:pt idx="110">
                  <c:v>0.171266855452418</c:v>
                </c:pt>
                <c:pt idx="111">
                  <c:v>0.172121053681625</c:v>
                </c:pt>
                <c:pt idx="112">
                  <c:v>0.171290205659668</c:v>
                </c:pt>
                <c:pt idx="113">
                  <c:v>0.170124305013058</c:v>
                </c:pt>
                <c:pt idx="114">
                  <c:v>0.172024895137609</c:v>
                </c:pt>
                <c:pt idx="115">
                  <c:v>0.174926497495237</c:v>
                </c:pt>
                <c:pt idx="116">
                  <c:v>0.174630558214926</c:v>
                </c:pt>
                <c:pt idx="117">
                  <c:v>0.178489592204679</c:v>
                </c:pt>
                <c:pt idx="118">
                  <c:v>0.18121202809201</c:v>
                </c:pt>
                <c:pt idx="119">
                  <c:v>0.179138846275218</c:v>
                </c:pt>
                <c:pt idx="120">
                  <c:v>0.180321609022648</c:v>
                </c:pt>
                <c:pt idx="121">
                  <c:v>0.178176330571093</c:v>
                </c:pt>
                <c:pt idx="122">
                  <c:v>0.179927280349101</c:v>
                </c:pt>
                <c:pt idx="123">
                  <c:v>0.17992697801316</c:v>
                </c:pt>
                <c:pt idx="124">
                  <c:v>0.178020844257625</c:v>
                </c:pt>
                <c:pt idx="125">
                  <c:v>0.176539255226746</c:v>
                </c:pt>
                <c:pt idx="126">
                  <c:v>0.175197395197395</c:v>
                </c:pt>
                <c:pt idx="127">
                  <c:v>0.177298819451966</c:v>
                </c:pt>
                <c:pt idx="128">
                  <c:v>0.181055217235556</c:v>
                </c:pt>
                <c:pt idx="129">
                  <c:v>0.182189572905086</c:v>
                </c:pt>
                <c:pt idx="130">
                  <c:v>0.180114511226408</c:v>
                </c:pt>
                <c:pt idx="131">
                  <c:v>0.179018365669492</c:v>
                </c:pt>
                <c:pt idx="132">
                  <c:v>0.179402288983514</c:v>
                </c:pt>
                <c:pt idx="133">
                  <c:v>0.179089291570795</c:v>
                </c:pt>
                <c:pt idx="134">
                  <c:v>0.177945228675667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79766"/>
        <c:axId val="336448984"/>
      </c:scatterChart>
      <c:valAx>
        <c:axId val="8747797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448984"/>
        <c:crosses val="autoZero"/>
        <c:crossBetween val="midCat"/>
      </c:valAx>
      <c:valAx>
        <c:axId val="3364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77976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0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0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38100</xdr:colOff>
      <xdr:row>139</xdr:row>
      <xdr:rowOff>152400</xdr:rowOff>
    </xdr:from>
    <xdr:to>
      <xdr:col>9</xdr:col>
      <xdr:colOff>463550</xdr:colOff>
      <xdr:row>155</xdr:row>
      <xdr:rowOff>50800</xdr:rowOff>
    </xdr:to>
    <xdr:graphicFrame>
      <xdr:nvGraphicFramePr>
        <xdr:cNvPr id="2" name="图表 1"/>
        <xdr:cNvGraphicFramePr/>
      </xdr:nvGraphicFramePr>
      <xdr:xfrm>
        <a:off x="1295400" y="2486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140</xdr:row>
      <xdr:rowOff>152400</xdr:rowOff>
    </xdr:from>
    <xdr:to>
      <xdr:col>14</xdr:col>
      <xdr:colOff>387350</xdr:colOff>
      <xdr:row>156</xdr:row>
      <xdr:rowOff>50800</xdr:rowOff>
    </xdr:to>
    <xdr:graphicFrame>
      <xdr:nvGraphicFramePr>
        <xdr:cNvPr id="4" name="图表 3"/>
        <xdr:cNvGraphicFramePr/>
      </xdr:nvGraphicFramePr>
      <xdr:xfrm>
        <a:off x="5607050" y="25044400"/>
        <a:ext cx="4197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4"/>
  <sheetViews>
    <sheetView tabSelected="1" topLeftCell="E130" workbookViewId="0">
      <selection activeCell="O12" sqref="O12"/>
    </sheetView>
  </sheetViews>
  <sheetFormatPr defaultColWidth="9" defaultRowHeight="14"/>
  <cols>
    <col min="13" max="13" width="12.8181818181818"/>
    <col min="14" max="15" width="14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3">
      <c r="A2">
        <v>1980</v>
      </c>
      <c r="B2">
        <v>10.1</v>
      </c>
      <c r="C2">
        <v>34208</v>
      </c>
      <c r="D2">
        <v>133513.0878</v>
      </c>
      <c r="E2">
        <v>5849</v>
      </c>
      <c r="F2">
        <v>26.46205775</v>
      </c>
      <c r="G2">
        <v>10.54836253</v>
      </c>
      <c r="H2" t="s">
        <v>15</v>
      </c>
      <c r="I2">
        <v>-846.1717</v>
      </c>
      <c r="J2">
        <v>1609.333</v>
      </c>
      <c r="K2">
        <v>42.859</v>
      </c>
      <c r="L2">
        <v>187.0149406</v>
      </c>
      <c r="M2">
        <f>E2/C2</f>
        <v>0.170983395696913</v>
      </c>
    </row>
    <row r="3" spans="1:15">
      <c r="A3">
        <v>1980</v>
      </c>
      <c r="B3">
        <v>10.5</v>
      </c>
      <c r="C3">
        <v>35001</v>
      </c>
      <c r="D3">
        <v>133896.6488</v>
      </c>
      <c r="E3">
        <v>6101</v>
      </c>
      <c r="F3">
        <v>27.20040659</v>
      </c>
      <c r="G3">
        <v>10.68249258</v>
      </c>
      <c r="H3">
        <v>2.790217023</v>
      </c>
      <c r="I3">
        <v>-593.6605</v>
      </c>
      <c r="J3">
        <v>3081.758</v>
      </c>
      <c r="K3">
        <v>43.8</v>
      </c>
      <c r="L3">
        <v>175.8168647</v>
      </c>
      <c r="M3">
        <f t="shared" ref="M3:M34" si="0">E3/C3</f>
        <v>0.174309305448416</v>
      </c>
      <c r="N3">
        <f>(D3-D2)/D2</f>
        <v>0.00287283446379844</v>
      </c>
      <c r="O3">
        <f>F3/F2-K3/K2</f>
        <v>0.00594645497854573</v>
      </c>
    </row>
    <row r="4" spans="1:15">
      <c r="A4">
        <v>1980</v>
      </c>
      <c r="B4">
        <v>10.5</v>
      </c>
      <c r="C4">
        <v>36137</v>
      </c>
      <c r="D4">
        <v>134830.9639</v>
      </c>
      <c r="E4">
        <v>6260</v>
      </c>
      <c r="F4">
        <v>27.72263926</v>
      </c>
      <c r="G4">
        <v>10.27161491</v>
      </c>
      <c r="H4">
        <v>1.919944352</v>
      </c>
      <c r="I4">
        <v>-414.7415</v>
      </c>
      <c r="J4">
        <v>3293.851</v>
      </c>
      <c r="K4">
        <v>44.808</v>
      </c>
      <c r="L4">
        <v>178.7227471</v>
      </c>
      <c r="M4">
        <f t="shared" si="0"/>
        <v>0.173229653817417</v>
      </c>
      <c r="N4">
        <f t="shared" ref="N4:N35" si="1">(D4-D3)/D3</f>
        <v>0.00697788263092069</v>
      </c>
      <c r="O4">
        <f t="shared" ref="O4:O35" si="2">F4/F3-K4/K3</f>
        <v>-0.00381425511181854</v>
      </c>
    </row>
    <row r="5" spans="1:15">
      <c r="A5">
        <v>1980</v>
      </c>
      <c r="B5">
        <v>10.9</v>
      </c>
      <c r="C5">
        <v>37802</v>
      </c>
      <c r="D5">
        <v>137006.6615</v>
      </c>
      <c r="E5">
        <v>6792</v>
      </c>
      <c r="F5">
        <v>28.29542106</v>
      </c>
      <c r="G5">
        <v>9.261799824</v>
      </c>
      <c r="H5">
        <v>2.066115692</v>
      </c>
      <c r="I5">
        <v>-178.4943</v>
      </c>
      <c r="J5">
        <v>3677.507</v>
      </c>
      <c r="K5">
        <v>46.046</v>
      </c>
      <c r="L5">
        <v>174.9627229</v>
      </c>
      <c r="M5">
        <f t="shared" si="0"/>
        <v>0.179673033172848</v>
      </c>
      <c r="N5">
        <f t="shared" si="1"/>
        <v>0.0161364833200602</v>
      </c>
      <c r="O5">
        <f t="shared" si="2"/>
        <v>-0.00696783790189914</v>
      </c>
    </row>
    <row r="6" spans="1:15">
      <c r="A6">
        <v>1981</v>
      </c>
      <c r="B6">
        <v>13.75</v>
      </c>
      <c r="C6">
        <v>38561</v>
      </c>
      <c r="D6">
        <v>137558.5085</v>
      </c>
      <c r="E6">
        <v>6818</v>
      </c>
      <c r="F6">
        <v>28.95412014</v>
      </c>
      <c r="G6">
        <v>9.417492795</v>
      </c>
      <c r="H6">
        <v>2.327935246</v>
      </c>
      <c r="I6">
        <v>309.0615</v>
      </c>
      <c r="J6">
        <v>3238.76</v>
      </c>
      <c r="K6">
        <v>47.196</v>
      </c>
      <c r="L6">
        <v>166.5616498</v>
      </c>
      <c r="M6">
        <f t="shared" si="0"/>
        <v>0.176810767355618</v>
      </c>
      <c r="N6">
        <f t="shared" si="1"/>
        <v>0.00402788443976506</v>
      </c>
      <c r="O6">
        <f t="shared" si="2"/>
        <v>-0.00169567251007163</v>
      </c>
    </row>
    <row r="7" spans="1:15">
      <c r="A7">
        <v>1981</v>
      </c>
      <c r="B7">
        <v>14.75</v>
      </c>
      <c r="C7">
        <v>40023</v>
      </c>
      <c r="D7">
        <v>139651.1558</v>
      </c>
      <c r="E7">
        <v>7108</v>
      </c>
      <c r="F7">
        <v>29.61281921</v>
      </c>
      <c r="G7">
        <v>8.869031458</v>
      </c>
      <c r="H7">
        <v>2.27497526</v>
      </c>
      <c r="I7">
        <v>-772.7968</v>
      </c>
      <c r="J7">
        <v>5676.144</v>
      </c>
      <c r="K7">
        <v>48.081</v>
      </c>
      <c r="L7">
        <v>158.135433</v>
      </c>
      <c r="M7">
        <f t="shared" si="0"/>
        <v>0.177597881218299</v>
      </c>
      <c r="N7">
        <f t="shared" si="1"/>
        <v>0.0152127798041661</v>
      </c>
      <c r="O7">
        <f t="shared" si="2"/>
        <v>0.00399816348449966</v>
      </c>
    </row>
    <row r="8" spans="1:15">
      <c r="A8">
        <v>1981</v>
      </c>
      <c r="B8">
        <v>15.75</v>
      </c>
      <c r="C8">
        <v>42165</v>
      </c>
      <c r="D8">
        <v>142434.4315</v>
      </c>
      <c r="E8">
        <v>7485</v>
      </c>
      <c r="F8">
        <v>30.2142401</v>
      </c>
      <c r="G8">
        <v>8.987603307</v>
      </c>
      <c r="H8">
        <v>2.030947765</v>
      </c>
      <c r="I8">
        <v>-1275.189</v>
      </c>
      <c r="J8">
        <v>2524.256</v>
      </c>
      <c r="K8">
        <v>48.946</v>
      </c>
      <c r="L8">
        <v>154.8345837</v>
      </c>
      <c r="M8">
        <f t="shared" si="0"/>
        <v>0.177516897901103</v>
      </c>
      <c r="N8">
        <f t="shared" si="1"/>
        <v>0.0199302016804361</v>
      </c>
      <c r="O8">
        <f t="shared" si="2"/>
        <v>0.00231900324564105</v>
      </c>
    </row>
    <row r="9" spans="1:15">
      <c r="A9">
        <v>1981</v>
      </c>
      <c r="B9">
        <v>15.75</v>
      </c>
      <c r="C9">
        <v>43369</v>
      </c>
      <c r="D9">
        <v>141912.0892</v>
      </c>
      <c r="E9">
        <v>7520</v>
      </c>
      <c r="F9">
        <v>31.47436007</v>
      </c>
      <c r="G9">
        <v>11.23481781</v>
      </c>
      <c r="H9">
        <v>4.170616126</v>
      </c>
      <c r="I9">
        <v>1037.894</v>
      </c>
      <c r="J9">
        <v>5467.644</v>
      </c>
      <c r="K9">
        <v>49.863</v>
      </c>
      <c r="L9">
        <v>152.2758793</v>
      </c>
      <c r="M9">
        <f t="shared" si="0"/>
        <v>0.173395743503424</v>
      </c>
      <c r="N9">
        <f t="shared" si="1"/>
        <v>-0.00366724740990747</v>
      </c>
      <c r="O9">
        <f t="shared" si="2"/>
        <v>0.0229712288869048</v>
      </c>
    </row>
    <row r="10" spans="1:15">
      <c r="A10">
        <v>1982</v>
      </c>
      <c r="B10">
        <v>16.333333</v>
      </c>
      <c r="C10">
        <v>44288</v>
      </c>
      <c r="D10">
        <v>140773.4268</v>
      </c>
      <c r="E10">
        <v>7621</v>
      </c>
      <c r="F10">
        <v>32.01850278</v>
      </c>
      <c r="G10">
        <v>10.58358061</v>
      </c>
      <c r="H10">
        <v>1.728844395</v>
      </c>
      <c r="I10">
        <v>-1061.498</v>
      </c>
      <c r="J10">
        <v>5340.595</v>
      </c>
      <c r="K10">
        <v>50.561</v>
      </c>
      <c r="L10">
        <v>146.6334332</v>
      </c>
      <c r="M10">
        <f t="shared" si="0"/>
        <v>0.172078215317919</v>
      </c>
      <c r="N10">
        <f t="shared" si="1"/>
        <v>-0.00802371669967636</v>
      </c>
      <c r="O10">
        <f t="shared" si="2"/>
        <v>0.00329008845809686</v>
      </c>
    </row>
    <row r="11" spans="1:15">
      <c r="A11">
        <v>1982</v>
      </c>
      <c r="B11">
        <v>17.5</v>
      </c>
      <c r="C11">
        <v>46007</v>
      </c>
      <c r="D11">
        <v>141649.8253</v>
      </c>
      <c r="E11">
        <v>8394</v>
      </c>
      <c r="F11">
        <v>32.79175822</v>
      </c>
      <c r="G11">
        <v>10.73500967</v>
      </c>
      <c r="H11">
        <v>2.415026853</v>
      </c>
      <c r="I11">
        <v>-360.7606</v>
      </c>
      <c r="J11">
        <v>10103.39</v>
      </c>
      <c r="K11">
        <v>51.17</v>
      </c>
      <c r="L11">
        <v>143.6290983</v>
      </c>
      <c r="M11">
        <f t="shared" si="0"/>
        <v>0.182450496663551</v>
      </c>
      <c r="N11">
        <f t="shared" si="1"/>
        <v>0.0062255961222364</v>
      </c>
      <c r="O11">
        <f t="shared" si="2"/>
        <v>0.0121054118202135</v>
      </c>
    </row>
    <row r="12" spans="1:15">
      <c r="A12">
        <v>1982</v>
      </c>
      <c r="B12">
        <v>17.5</v>
      </c>
      <c r="C12">
        <v>46532</v>
      </c>
      <c r="D12">
        <v>140844.4566</v>
      </c>
      <c r="E12">
        <v>8208</v>
      </c>
      <c r="F12">
        <v>33.93732182</v>
      </c>
      <c r="G12">
        <v>12.32227488</v>
      </c>
      <c r="H12">
        <v>3.493449764</v>
      </c>
      <c r="I12">
        <v>-953.498</v>
      </c>
      <c r="J12">
        <v>6365.661</v>
      </c>
      <c r="K12">
        <v>51.907</v>
      </c>
      <c r="L12">
        <v>140.3639579</v>
      </c>
      <c r="M12">
        <f t="shared" si="0"/>
        <v>0.176394739104272</v>
      </c>
      <c r="N12">
        <f t="shared" si="1"/>
        <v>-0.00568563143861492</v>
      </c>
      <c r="O12">
        <f t="shared" si="2"/>
        <v>0.0205315271449638</v>
      </c>
    </row>
    <row r="13" spans="1:15">
      <c r="A13">
        <v>1982</v>
      </c>
      <c r="B13">
        <v>16.166667</v>
      </c>
      <c r="C13">
        <v>47278</v>
      </c>
      <c r="D13">
        <v>138587.8943</v>
      </c>
      <c r="E13">
        <v>8709</v>
      </c>
      <c r="F13">
        <v>34.91105089</v>
      </c>
      <c r="G13">
        <v>10.91901729</v>
      </c>
      <c r="H13">
        <v>2.869198327</v>
      </c>
      <c r="I13">
        <v>-536.6949</v>
      </c>
      <c r="J13">
        <v>6267.031</v>
      </c>
      <c r="K13">
        <v>52.483</v>
      </c>
      <c r="L13">
        <v>129.501531</v>
      </c>
      <c r="M13">
        <f t="shared" si="0"/>
        <v>0.184208299843479</v>
      </c>
      <c r="N13">
        <f t="shared" si="1"/>
        <v>-0.0160216621546466</v>
      </c>
      <c r="O13">
        <f t="shared" si="2"/>
        <v>0.0175952140514213</v>
      </c>
    </row>
    <row r="14" spans="1:15">
      <c r="A14">
        <v>1983</v>
      </c>
      <c r="B14">
        <v>14.833333</v>
      </c>
      <c r="C14">
        <v>47667</v>
      </c>
      <c r="D14">
        <v>137236.1424</v>
      </c>
      <c r="E14">
        <v>9148</v>
      </c>
      <c r="F14">
        <v>35.68430632</v>
      </c>
      <c r="G14">
        <v>11.4490161</v>
      </c>
      <c r="H14">
        <v>2.214930259</v>
      </c>
      <c r="I14">
        <v>-1065.833</v>
      </c>
      <c r="J14">
        <v>3858.796</v>
      </c>
      <c r="K14">
        <v>52.907</v>
      </c>
      <c r="L14">
        <v>131.5558234</v>
      </c>
      <c r="M14">
        <f t="shared" si="0"/>
        <v>0.191914741854952</v>
      </c>
      <c r="N14">
        <f t="shared" si="1"/>
        <v>-0.00975375163052754</v>
      </c>
      <c r="O14">
        <f t="shared" si="2"/>
        <v>0.0140704961222693</v>
      </c>
    </row>
    <row r="15" spans="1:15">
      <c r="A15">
        <v>1983</v>
      </c>
      <c r="B15">
        <v>15.666667</v>
      </c>
      <c r="C15">
        <v>48267</v>
      </c>
      <c r="D15">
        <v>136952.0232</v>
      </c>
      <c r="E15">
        <v>9062</v>
      </c>
      <c r="F15">
        <v>36.45756175</v>
      </c>
      <c r="G15">
        <v>11.1790393</v>
      </c>
      <c r="H15">
        <v>2.166934178</v>
      </c>
      <c r="I15">
        <v>-306.4388</v>
      </c>
      <c r="J15">
        <v>2884.927</v>
      </c>
      <c r="K15">
        <v>53.265</v>
      </c>
      <c r="L15">
        <v>133.8381499</v>
      </c>
      <c r="M15">
        <f t="shared" si="0"/>
        <v>0.187747322187001</v>
      </c>
      <c r="N15">
        <f t="shared" si="1"/>
        <v>-0.00207029427548246</v>
      </c>
      <c r="O15">
        <f t="shared" si="2"/>
        <v>0.014902751352488</v>
      </c>
    </row>
    <row r="16" spans="1:15">
      <c r="A16">
        <v>1983</v>
      </c>
      <c r="B16">
        <v>14.5</v>
      </c>
      <c r="C16">
        <v>50847</v>
      </c>
      <c r="D16">
        <v>141317.6244</v>
      </c>
      <c r="E16">
        <v>9206</v>
      </c>
      <c r="F16">
        <v>37.08762174</v>
      </c>
      <c r="G16">
        <v>9.282700422</v>
      </c>
      <c r="H16">
        <v>1.728201119</v>
      </c>
      <c r="I16">
        <v>-406.0328</v>
      </c>
      <c r="J16">
        <v>3763.807</v>
      </c>
      <c r="K16">
        <v>53.823</v>
      </c>
      <c r="L16">
        <v>130.5578444</v>
      </c>
      <c r="M16">
        <f t="shared" si="0"/>
        <v>0.181052962809999</v>
      </c>
      <c r="N16">
        <f t="shared" si="1"/>
        <v>0.0318768653284124</v>
      </c>
      <c r="O16">
        <f t="shared" si="2"/>
        <v>0.00680608891119383</v>
      </c>
    </row>
    <row r="17" spans="1:15">
      <c r="A17">
        <v>1983</v>
      </c>
      <c r="B17">
        <v>13</v>
      </c>
      <c r="C17">
        <v>52404</v>
      </c>
      <c r="D17">
        <v>143260.5628</v>
      </c>
      <c r="E17">
        <v>9532</v>
      </c>
      <c r="F17">
        <v>37.94679444</v>
      </c>
      <c r="G17">
        <v>8.695652175</v>
      </c>
      <c r="H17">
        <v>2.316602305</v>
      </c>
      <c r="I17">
        <v>-460.7511</v>
      </c>
      <c r="J17">
        <v>6730.073</v>
      </c>
      <c r="K17">
        <v>54.219</v>
      </c>
      <c r="L17">
        <v>122.872296</v>
      </c>
      <c r="M17">
        <f t="shared" si="0"/>
        <v>0.181894511869323</v>
      </c>
      <c r="N17">
        <f t="shared" si="1"/>
        <v>0.013748733806199</v>
      </c>
      <c r="O17">
        <f t="shared" si="2"/>
        <v>0.0158085736298081</v>
      </c>
    </row>
    <row r="18" spans="1:15">
      <c r="A18">
        <v>1984</v>
      </c>
      <c r="B18">
        <v>13.033333</v>
      </c>
      <c r="C18">
        <v>54637</v>
      </c>
      <c r="D18">
        <v>146584.7577</v>
      </c>
      <c r="E18">
        <v>9994</v>
      </c>
      <c r="F18">
        <v>37.80359899</v>
      </c>
      <c r="G18">
        <v>5.939004816</v>
      </c>
      <c r="H18">
        <v>-0.377358489</v>
      </c>
      <c r="I18">
        <v>-2784.07</v>
      </c>
      <c r="J18">
        <v>3969.263</v>
      </c>
      <c r="K18">
        <v>54.796</v>
      </c>
      <c r="L18">
        <v>122.0114333</v>
      </c>
      <c r="M18">
        <f t="shared" si="0"/>
        <v>0.182916338744807</v>
      </c>
      <c r="N18">
        <f t="shared" si="1"/>
        <v>0.0232038380628222</v>
      </c>
      <c r="O18">
        <f t="shared" si="2"/>
        <v>-0.01441561074486</v>
      </c>
    </row>
    <row r="19" spans="1:15">
      <c r="A19">
        <v>1984</v>
      </c>
      <c r="B19">
        <v>14.983333</v>
      </c>
      <c r="C19">
        <v>55903</v>
      </c>
      <c r="D19">
        <v>147915.747</v>
      </c>
      <c r="E19">
        <v>10192</v>
      </c>
      <c r="F19">
        <v>37.88951626</v>
      </c>
      <c r="G19">
        <v>3.927729772</v>
      </c>
      <c r="H19">
        <v>0.227272726</v>
      </c>
      <c r="I19">
        <v>-808.3109</v>
      </c>
      <c r="J19">
        <v>3094.053</v>
      </c>
      <c r="K19">
        <v>55.257</v>
      </c>
      <c r="L19">
        <v>119.2224985</v>
      </c>
      <c r="M19">
        <f t="shared" si="0"/>
        <v>0.182315797005527</v>
      </c>
      <c r="N19">
        <f t="shared" si="1"/>
        <v>0.00907999795397565</v>
      </c>
      <c r="O19">
        <f t="shared" si="2"/>
        <v>-0.00614029558707818</v>
      </c>
    </row>
    <row r="20" spans="1:15">
      <c r="A20">
        <v>1984</v>
      </c>
      <c r="B20">
        <v>13.833333</v>
      </c>
      <c r="C20">
        <v>56453</v>
      </c>
      <c r="D20">
        <v>148921.0919</v>
      </c>
      <c r="E20">
        <v>10914</v>
      </c>
      <c r="F20">
        <v>38.37638079</v>
      </c>
      <c r="G20">
        <v>3.474903475</v>
      </c>
      <c r="H20">
        <v>1.284958421</v>
      </c>
      <c r="I20">
        <v>-1332.526</v>
      </c>
      <c r="J20">
        <v>6022.525</v>
      </c>
      <c r="K20">
        <v>55.705</v>
      </c>
      <c r="L20">
        <v>110.7802285</v>
      </c>
      <c r="M20">
        <f t="shared" si="0"/>
        <v>0.193328963916887</v>
      </c>
      <c r="N20">
        <f t="shared" si="1"/>
        <v>0.00679674017398564</v>
      </c>
      <c r="O20">
        <f t="shared" si="2"/>
        <v>0.00474201413210174</v>
      </c>
    </row>
    <row r="21" spans="1:15">
      <c r="A21">
        <v>1984</v>
      </c>
      <c r="B21">
        <v>13.166667</v>
      </c>
      <c r="C21">
        <v>56905</v>
      </c>
      <c r="D21">
        <v>150415.9962</v>
      </c>
      <c r="E21">
        <v>10561</v>
      </c>
      <c r="F21">
        <v>38.92052351</v>
      </c>
      <c r="G21">
        <v>2.566037735</v>
      </c>
      <c r="H21">
        <v>1.417910467</v>
      </c>
      <c r="I21">
        <v>-1709.328</v>
      </c>
      <c r="J21">
        <v>4727.239</v>
      </c>
      <c r="K21">
        <v>56.079</v>
      </c>
      <c r="L21">
        <v>110.1711884</v>
      </c>
      <c r="M21">
        <f t="shared" si="0"/>
        <v>0.185590018451806</v>
      </c>
      <c r="N21">
        <f t="shared" si="1"/>
        <v>0.0100382308572101</v>
      </c>
      <c r="O21">
        <f t="shared" si="2"/>
        <v>0.00746516516525109</v>
      </c>
    </row>
    <row r="22" spans="1:15">
      <c r="A22">
        <v>1985</v>
      </c>
      <c r="B22">
        <v>14.883333</v>
      </c>
      <c r="C22">
        <v>59320</v>
      </c>
      <c r="D22">
        <v>152877.9985</v>
      </c>
      <c r="E22">
        <v>11090</v>
      </c>
      <c r="F22">
        <v>39.46466622</v>
      </c>
      <c r="G22">
        <v>4.393939393</v>
      </c>
      <c r="H22">
        <v>1.398086821</v>
      </c>
      <c r="I22">
        <v>-3056.861</v>
      </c>
      <c r="J22">
        <v>5771.213</v>
      </c>
      <c r="K22">
        <v>56.724</v>
      </c>
      <c r="L22">
        <v>108.8155672</v>
      </c>
      <c r="M22">
        <f t="shared" si="0"/>
        <v>0.186952124072825</v>
      </c>
      <c r="N22">
        <f t="shared" si="1"/>
        <v>0.0163679552853302</v>
      </c>
      <c r="O22">
        <f t="shared" si="2"/>
        <v>0.00247923658684868</v>
      </c>
    </row>
    <row r="23" spans="1:15">
      <c r="A23">
        <v>1985</v>
      </c>
      <c r="B23">
        <v>17.066667</v>
      </c>
      <c r="C23">
        <v>61581</v>
      </c>
      <c r="D23">
        <v>156573.734</v>
      </c>
      <c r="E23">
        <v>11641</v>
      </c>
      <c r="F23">
        <v>40.40975619</v>
      </c>
      <c r="G23">
        <v>6.651549509</v>
      </c>
      <c r="H23">
        <v>2.394775024</v>
      </c>
      <c r="I23">
        <v>-462.6938</v>
      </c>
      <c r="J23">
        <v>4616.206</v>
      </c>
      <c r="K23">
        <v>57.075</v>
      </c>
      <c r="L23">
        <v>105.6573978</v>
      </c>
      <c r="M23">
        <f t="shared" si="0"/>
        <v>0.189035579155908</v>
      </c>
      <c r="N23">
        <f t="shared" si="1"/>
        <v>0.0241744105512999</v>
      </c>
      <c r="O23">
        <f t="shared" si="2"/>
        <v>0.017759893249732</v>
      </c>
    </row>
    <row r="24" spans="1:15">
      <c r="A24">
        <v>1985</v>
      </c>
      <c r="B24">
        <v>17.916667</v>
      </c>
      <c r="C24">
        <v>63394</v>
      </c>
      <c r="D24">
        <v>158570.2179</v>
      </c>
      <c r="E24">
        <v>11726</v>
      </c>
      <c r="F24">
        <v>41.29756799</v>
      </c>
      <c r="G24">
        <v>7.611940299</v>
      </c>
      <c r="H24">
        <v>2.197023402</v>
      </c>
      <c r="I24">
        <v>-1726.328</v>
      </c>
      <c r="J24">
        <v>5552.011</v>
      </c>
      <c r="K24">
        <v>57.406</v>
      </c>
      <c r="L24">
        <v>101.1022247</v>
      </c>
      <c r="M24">
        <f t="shared" si="0"/>
        <v>0.184970186452977</v>
      </c>
      <c r="N24">
        <f t="shared" si="1"/>
        <v>0.012751078032028</v>
      </c>
      <c r="O24">
        <f t="shared" si="2"/>
        <v>0.0161708472436195</v>
      </c>
    </row>
    <row r="25" spans="1:15">
      <c r="A25">
        <v>1985</v>
      </c>
      <c r="B25">
        <v>19.516667</v>
      </c>
      <c r="C25">
        <v>64311</v>
      </c>
      <c r="D25">
        <v>158737.4112</v>
      </c>
      <c r="E25">
        <v>12204</v>
      </c>
      <c r="F25">
        <v>42.1281016</v>
      </c>
      <c r="G25">
        <v>8.241353937</v>
      </c>
      <c r="H25">
        <v>2.01109569</v>
      </c>
      <c r="I25">
        <v>-2913.25</v>
      </c>
      <c r="J25">
        <v>5663.173</v>
      </c>
      <c r="K25">
        <v>57.738</v>
      </c>
      <c r="L25">
        <v>102.518757</v>
      </c>
      <c r="M25">
        <f t="shared" si="0"/>
        <v>0.18976535895881</v>
      </c>
      <c r="N25">
        <f t="shared" si="1"/>
        <v>0.00105438021221268</v>
      </c>
      <c r="O25">
        <f t="shared" si="2"/>
        <v>0.0143275893096579</v>
      </c>
    </row>
    <row r="26" spans="1:15">
      <c r="A26">
        <v>1986</v>
      </c>
      <c r="B26">
        <v>19.966667</v>
      </c>
      <c r="C26">
        <v>65820</v>
      </c>
      <c r="D26">
        <v>159705.6021</v>
      </c>
      <c r="E26">
        <v>12419</v>
      </c>
      <c r="F26">
        <v>43.10183067</v>
      </c>
      <c r="G26">
        <v>9.216255443</v>
      </c>
      <c r="H26">
        <v>2.311352833</v>
      </c>
      <c r="I26">
        <v>-1866.077</v>
      </c>
      <c r="J26">
        <v>9053.244</v>
      </c>
      <c r="K26">
        <v>58.02</v>
      </c>
      <c r="L26">
        <v>95.85114424</v>
      </c>
      <c r="M26">
        <f t="shared" si="0"/>
        <v>0.188681251899119</v>
      </c>
      <c r="N26">
        <f t="shared" si="1"/>
        <v>0.00609932398847126</v>
      </c>
      <c r="O26">
        <f t="shared" si="2"/>
        <v>0.0182293965666156</v>
      </c>
    </row>
    <row r="27" spans="1:15">
      <c r="A27">
        <v>1986</v>
      </c>
      <c r="B27">
        <v>17.666667</v>
      </c>
      <c r="C27">
        <v>66907</v>
      </c>
      <c r="D27">
        <v>159485.9561</v>
      </c>
      <c r="E27">
        <v>12831</v>
      </c>
      <c r="F27">
        <v>43.81780792</v>
      </c>
      <c r="G27">
        <v>8.433734941</v>
      </c>
      <c r="H27">
        <v>1.66112956</v>
      </c>
      <c r="I27">
        <v>-1943.14</v>
      </c>
      <c r="J27">
        <v>5568.494</v>
      </c>
      <c r="K27">
        <v>58.252</v>
      </c>
      <c r="L27">
        <v>92.75573791</v>
      </c>
      <c r="M27">
        <f t="shared" si="0"/>
        <v>0.191773655970227</v>
      </c>
      <c r="N27">
        <f t="shared" si="1"/>
        <v>-0.00137531806719245</v>
      </c>
      <c r="O27">
        <f t="shared" si="2"/>
        <v>0.0126126744311603</v>
      </c>
    </row>
    <row r="28" spans="1:15">
      <c r="A28">
        <v>1986</v>
      </c>
      <c r="B28">
        <v>17.9</v>
      </c>
      <c r="C28">
        <v>68339</v>
      </c>
      <c r="D28">
        <v>160189.6975</v>
      </c>
      <c r="E28">
        <v>13319</v>
      </c>
      <c r="F28">
        <v>44.96337153</v>
      </c>
      <c r="G28">
        <v>8.876560333</v>
      </c>
      <c r="H28">
        <v>2.614379095</v>
      </c>
      <c r="I28">
        <v>-3038.612</v>
      </c>
      <c r="J28">
        <v>4415.653</v>
      </c>
      <c r="K28">
        <v>58.487</v>
      </c>
      <c r="L28">
        <v>92.98254235</v>
      </c>
      <c r="M28">
        <f t="shared" si="0"/>
        <v>0.194896033011897</v>
      </c>
      <c r="N28">
        <f t="shared" si="1"/>
        <v>0.00441256031069433</v>
      </c>
      <c r="O28">
        <f t="shared" si="2"/>
        <v>0.022109594695856</v>
      </c>
    </row>
    <row r="29" spans="1:15">
      <c r="A29">
        <v>1986</v>
      </c>
      <c r="B29">
        <v>18.416667</v>
      </c>
      <c r="C29">
        <v>70521</v>
      </c>
      <c r="D29">
        <v>162179.6249</v>
      </c>
      <c r="E29">
        <v>13282</v>
      </c>
      <c r="F29">
        <v>46.25213058</v>
      </c>
      <c r="G29">
        <v>9.789259008</v>
      </c>
      <c r="H29">
        <v>2.866242024</v>
      </c>
      <c r="I29">
        <v>-3062.315</v>
      </c>
      <c r="J29">
        <v>10887.98</v>
      </c>
      <c r="K29">
        <v>58.813</v>
      </c>
      <c r="L29">
        <v>93.42607359</v>
      </c>
      <c r="M29">
        <f t="shared" si="0"/>
        <v>0.188341061527772</v>
      </c>
      <c r="N29">
        <f t="shared" si="1"/>
        <v>0.0124223182330436</v>
      </c>
      <c r="O29">
        <f t="shared" si="2"/>
        <v>0.0230885320210745</v>
      </c>
    </row>
    <row r="30" spans="1:15">
      <c r="A30">
        <v>1987</v>
      </c>
      <c r="B30">
        <v>18.1</v>
      </c>
      <c r="C30">
        <v>72546</v>
      </c>
      <c r="D30">
        <v>163699.6627</v>
      </c>
      <c r="E30">
        <v>13399</v>
      </c>
      <c r="F30">
        <v>47.16858147</v>
      </c>
      <c r="G30">
        <v>9.435215947</v>
      </c>
      <c r="H30">
        <v>1.98142416</v>
      </c>
      <c r="I30">
        <v>-3268.93</v>
      </c>
      <c r="J30">
        <v>6512.494</v>
      </c>
      <c r="K30">
        <v>59.24</v>
      </c>
      <c r="L30">
        <v>100.4138626</v>
      </c>
      <c r="M30">
        <f t="shared" si="0"/>
        <v>0.184696606291181</v>
      </c>
      <c r="N30">
        <f t="shared" si="1"/>
        <v>0.00937255713186688</v>
      </c>
      <c r="O30">
        <f t="shared" si="2"/>
        <v>0.0125539420101159</v>
      </c>
    </row>
    <row r="31" spans="1:15">
      <c r="A31">
        <v>1987</v>
      </c>
      <c r="B31">
        <v>16.833333</v>
      </c>
      <c r="C31">
        <v>75260</v>
      </c>
      <c r="D31">
        <v>166680.7291</v>
      </c>
      <c r="E31">
        <v>13847</v>
      </c>
      <c r="F31">
        <v>47.88455872</v>
      </c>
      <c r="G31">
        <v>9.281045752</v>
      </c>
      <c r="H31">
        <v>1.517911346</v>
      </c>
      <c r="I31">
        <v>-1248.139</v>
      </c>
      <c r="J31">
        <v>8314.058</v>
      </c>
      <c r="K31">
        <v>59.637</v>
      </c>
      <c r="L31">
        <v>103.6728129</v>
      </c>
      <c r="M31">
        <f t="shared" si="0"/>
        <v>0.183988838692533</v>
      </c>
      <c r="N31">
        <f t="shared" si="1"/>
        <v>0.0182105836434323</v>
      </c>
      <c r="O31">
        <f t="shared" si="2"/>
        <v>0.00847756045780934</v>
      </c>
    </row>
    <row r="32" spans="1:15">
      <c r="A32">
        <v>1987</v>
      </c>
      <c r="B32">
        <v>15.016667</v>
      </c>
      <c r="C32">
        <v>77972</v>
      </c>
      <c r="D32">
        <v>169669.4448</v>
      </c>
      <c r="E32">
        <v>13983</v>
      </c>
      <c r="F32">
        <v>48.68645325</v>
      </c>
      <c r="G32">
        <v>8.280254777</v>
      </c>
      <c r="H32">
        <v>1.674641161</v>
      </c>
      <c r="I32">
        <v>-3865.375</v>
      </c>
      <c r="J32">
        <v>9669.43</v>
      </c>
      <c r="K32">
        <v>60.07</v>
      </c>
      <c r="L32">
        <v>109.9687092</v>
      </c>
      <c r="M32">
        <f t="shared" si="0"/>
        <v>0.179333606935823</v>
      </c>
      <c r="N32">
        <f t="shared" si="1"/>
        <v>0.0179307812975003</v>
      </c>
      <c r="O32">
        <f t="shared" si="2"/>
        <v>0.00948581835229056</v>
      </c>
    </row>
    <row r="33" spans="1:15">
      <c r="A33">
        <v>1987</v>
      </c>
      <c r="B33">
        <v>13.833333</v>
      </c>
      <c r="C33">
        <v>80135</v>
      </c>
      <c r="D33">
        <v>172897.4763</v>
      </c>
      <c r="E33">
        <v>14226</v>
      </c>
      <c r="F33">
        <v>49.51698686</v>
      </c>
      <c r="G33">
        <v>7.058823529</v>
      </c>
      <c r="H33">
        <v>1.705882344</v>
      </c>
      <c r="I33">
        <v>-6348.747</v>
      </c>
      <c r="J33">
        <v>5806.91</v>
      </c>
      <c r="K33">
        <v>60.567</v>
      </c>
      <c r="L33">
        <v>115.9115989</v>
      </c>
      <c r="M33">
        <f t="shared" si="0"/>
        <v>0.177525425843888</v>
      </c>
      <c r="N33">
        <f t="shared" si="1"/>
        <v>0.019025414409796</v>
      </c>
      <c r="O33">
        <f t="shared" si="2"/>
        <v>0.00878514273597331</v>
      </c>
    </row>
    <row r="34" spans="1:15">
      <c r="A34">
        <v>1988</v>
      </c>
      <c r="B34">
        <v>13.25</v>
      </c>
      <c r="C34">
        <v>83222</v>
      </c>
      <c r="D34">
        <v>173835.0697</v>
      </c>
      <c r="E34">
        <v>14951</v>
      </c>
      <c r="F34">
        <v>50.40479865</v>
      </c>
      <c r="G34">
        <v>6.86095932</v>
      </c>
      <c r="H34">
        <v>1.792943889</v>
      </c>
      <c r="I34">
        <v>-3168.308</v>
      </c>
      <c r="J34">
        <v>7541.834</v>
      </c>
      <c r="K34">
        <v>61.043</v>
      </c>
      <c r="L34">
        <v>130.0102903</v>
      </c>
      <c r="M34">
        <f t="shared" si="0"/>
        <v>0.179652015092163</v>
      </c>
      <c r="N34">
        <f t="shared" si="1"/>
        <v>0.00542282871944952</v>
      </c>
      <c r="O34">
        <f t="shared" si="2"/>
        <v>0.0100703737240484</v>
      </c>
    </row>
    <row r="35" spans="1:15">
      <c r="A35">
        <v>1988</v>
      </c>
      <c r="B35">
        <v>14.266667</v>
      </c>
      <c r="C35">
        <v>85058</v>
      </c>
      <c r="D35">
        <v>174678.6852</v>
      </c>
      <c r="E35">
        <v>15020</v>
      </c>
      <c r="F35">
        <v>51.26397136</v>
      </c>
      <c r="G35">
        <v>7.057416268</v>
      </c>
      <c r="H35">
        <v>1.704545466</v>
      </c>
      <c r="I35">
        <v>-3110.084</v>
      </c>
      <c r="J35">
        <v>12192.7</v>
      </c>
      <c r="K35">
        <v>61.633</v>
      </c>
      <c r="L35">
        <v>147.6158214</v>
      </c>
      <c r="M35">
        <f t="shared" ref="M35:M66" si="3">E35/C35</f>
        <v>0.176585388793529</v>
      </c>
      <c r="N35">
        <f t="shared" si="1"/>
        <v>0.0048529649480735</v>
      </c>
      <c r="O35">
        <f t="shared" si="2"/>
        <v>0.00738013676863813</v>
      </c>
    </row>
    <row r="36" spans="1:15">
      <c r="A36">
        <v>1988</v>
      </c>
      <c r="B36">
        <v>15.166667</v>
      </c>
      <c r="C36">
        <v>88260</v>
      </c>
      <c r="D36">
        <v>176212.9291</v>
      </c>
      <c r="E36">
        <v>15307</v>
      </c>
      <c r="F36">
        <v>52.23770042</v>
      </c>
      <c r="G36">
        <v>7.294117647</v>
      </c>
      <c r="H36">
        <v>1.899441331</v>
      </c>
      <c r="I36">
        <v>-5307.134</v>
      </c>
      <c r="J36">
        <v>12212.85</v>
      </c>
      <c r="K36">
        <v>62.359</v>
      </c>
      <c r="L36">
        <v>128.2365182</v>
      </c>
      <c r="M36">
        <f t="shared" si="3"/>
        <v>0.173430772716973</v>
      </c>
      <c r="N36">
        <f t="shared" ref="N36:N67" si="4">(D36-D35)/D35</f>
        <v>0.00878323476183344</v>
      </c>
      <c r="O36">
        <f t="shared" ref="O36:O67" si="5">F36/F35-K36/K35</f>
        <v>0.00721500942071285</v>
      </c>
    </row>
    <row r="37" spans="1:15">
      <c r="A37">
        <v>1988</v>
      </c>
      <c r="B37">
        <v>16.25</v>
      </c>
      <c r="C37">
        <v>90892</v>
      </c>
      <c r="D37">
        <v>178678.2097</v>
      </c>
      <c r="E37">
        <v>15655</v>
      </c>
      <c r="F37">
        <v>53.32598585</v>
      </c>
      <c r="G37">
        <v>7.692307692</v>
      </c>
      <c r="H37">
        <v>2.083333342</v>
      </c>
      <c r="I37">
        <v>-3805.76</v>
      </c>
      <c r="J37">
        <v>8306.881</v>
      </c>
      <c r="K37">
        <v>62.859</v>
      </c>
      <c r="L37">
        <v>132.2849315</v>
      </c>
      <c r="M37">
        <f t="shared" si="3"/>
        <v>0.172237380627558</v>
      </c>
      <c r="N37">
        <f t="shared" si="4"/>
        <v>0.0139903502687987</v>
      </c>
      <c r="O37">
        <f t="shared" si="5"/>
        <v>0.0128152446127217</v>
      </c>
    </row>
    <row r="38" spans="1:15">
      <c r="A38">
        <v>1989</v>
      </c>
      <c r="B38">
        <v>17.833333</v>
      </c>
      <c r="C38">
        <v>93324</v>
      </c>
      <c r="D38">
        <v>179918.4994</v>
      </c>
      <c r="E38">
        <v>15644</v>
      </c>
      <c r="F38">
        <v>53.84148947</v>
      </c>
      <c r="G38">
        <v>6.818181818</v>
      </c>
      <c r="H38">
        <v>0.966702466</v>
      </c>
      <c r="I38">
        <v>-3883.91</v>
      </c>
      <c r="J38">
        <v>10316.59</v>
      </c>
      <c r="K38">
        <v>63.55</v>
      </c>
      <c r="L38">
        <v>129.736276</v>
      </c>
      <c r="M38">
        <f t="shared" si="3"/>
        <v>0.167631048819168</v>
      </c>
      <c r="N38">
        <f t="shared" si="4"/>
        <v>0.00694147149830097</v>
      </c>
      <c r="O38">
        <f t="shared" si="5"/>
        <v>-0.00132583237355166</v>
      </c>
    </row>
    <row r="39" spans="1:15">
      <c r="A39">
        <v>1989</v>
      </c>
      <c r="B39">
        <v>19.283333</v>
      </c>
      <c r="C39">
        <v>96720</v>
      </c>
      <c r="D39">
        <v>183499.4944</v>
      </c>
      <c r="E39">
        <v>16967</v>
      </c>
      <c r="F39">
        <v>55.15888762</v>
      </c>
      <c r="G39">
        <v>7.597765363</v>
      </c>
      <c r="H39">
        <v>2.446808517</v>
      </c>
      <c r="I39">
        <v>-3071.356</v>
      </c>
      <c r="J39">
        <v>8119.136</v>
      </c>
      <c r="K39">
        <v>64.207</v>
      </c>
      <c r="L39">
        <v>120.5954329</v>
      </c>
      <c r="M39">
        <f t="shared" si="3"/>
        <v>0.175423904052936</v>
      </c>
      <c r="N39">
        <f t="shared" si="4"/>
        <v>0.0199034285631664</v>
      </c>
      <c r="O39">
        <f t="shared" si="5"/>
        <v>0.0141297688830242</v>
      </c>
    </row>
    <row r="40" spans="1:15">
      <c r="A40">
        <v>1989</v>
      </c>
      <c r="B40">
        <v>20.333333</v>
      </c>
      <c r="C40">
        <v>98636</v>
      </c>
      <c r="D40">
        <v>185427.1341</v>
      </c>
      <c r="E40">
        <v>16513</v>
      </c>
      <c r="F40">
        <v>56.41900758</v>
      </c>
      <c r="G40">
        <v>8.004385965</v>
      </c>
      <c r="H40">
        <v>2.284527507</v>
      </c>
      <c r="I40">
        <v>-2222.12</v>
      </c>
      <c r="J40">
        <v>10576.82</v>
      </c>
      <c r="K40">
        <v>64.672</v>
      </c>
      <c r="L40">
        <v>119.1866483</v>
      </c>
      <c r="M40">
        <f t="shared" si="3"/>
        <v>0.167413520418508</v>
      </c>
      <c r="N40">
        <f t="shared" si="4"/>
        <v>0.0105048774455915</v>
      </c>
      <c r="O40">
        <f t="shared" si="5"/>
        <v>0.0156030740596347</v>
      </c>
    </row>
    <row r="41" spans="1:15">
      <c r="A41">
        <v>1989</v>
      </c>
      <c r="B41">
        <v>20.5</v>
      </c>
      <c r="C41">
        <v>100285</v>
      </c>
      <c r="D41">
        <v>185205.3025</v>
      </c>
      <c r="E41">
        <v>17132</v>
      </c>
      <c r="F41">
        <v>57.47865392</v>
      </c>
      <c r="G41">
        <v>7.787325456</v>
      </c>
      <c r="H41">
        <v>1.878172597</v>
      </c>
      <c r="I41">
        <v>-2365.39</v>
      </c>
      <c r="J41">
        <v>8989.909</v>
      </c>
      <c r="K41">
        <v>65.122</v>
      </c>
      <c r="L41">
        <v>116.6812818</v>
      </c>
      <c r="M41">
        <f t="shared" si="3"/>
        <v>0.170833125592063</v>
      </c>
      <c r="N41">
        <f t="shared" si="4"/>
        <v>-0.00119632760909939</v>
      </c>
      <c r="O41">
        <f t="shared" si="5"/>
        <v>0.0118235369570199</v>
      </c>
    </row>
    <row r="42" spans="1:15">
      <c r="A42">
        <v>1990</v>
      </c>
      <c r="B42">
        <v>19.666667</v>
      </c>
      <c r="C42">
        <v>102118</v>
      </c>
      <c r="D42">
        <v>186279.4918</v>
      </c>
      <c r="E42">
        <v>17443</v>
      </c>
      <c r="F42">
        <v>58.45886443</v>
      </c>
      <c r="G42">
        <v>8.575867793</v>
      </c>
      <c r="H42">
        <v>1.705347017</v>
      </c>
      <c r="I42">
        <v>-5043.281</v>
      </c>
      <c r="J42">
        <v>10653.56</v>
      </c>
      <c r="K42">
        <v>65.841</v>
      </c>
      <c r="L42">
        <v>115.2165429</v>
      </c>
      <c r="M42">
        <f t="shared" si="3"/>
        <v>0.170812197653695</v>
      </c>
      <c r="N42">
        <f t="shared" si="4"/>
        <v>0.00579999214655314</v>
      </c>
      <c r="O42">
        <f t="shared" si="5"/>
        <v>0.00601265446960197</v>
      </c>
    </row>
    <row r="43" spans="1:15">
      <c r="A43">
        <v>1990</v>
      </c>
      <c r="B43">
        <v>18.5</v>
      </c>
      <c r="C43">
        <v>103916</v>
      </c>
      <c r="D43">
        <v>187073.9328</v>
      </c>
      <c r="E43">
        <v>18146</v>
      </c>
      <c r="F43">
        <v>59.38586327</v>
      </c>
      <c r="G43">
        <v>7.663272107</v>
      </c>
      <c r="H43">
        <v>1.585728442</v>
      </c>
      <c r="I43">
        <v>2965.359</v>
      </c>
      <c r="J43">
        <v>3310.672</v>
      </c>
      <c r="K43">
        <v>66.52</v>
      </c>
      <c r="L43">
        <v>112.2673055</v>
      </c>
      <c r="M43">
        <f t="shared" si="3"/>
        <v>0.1746218099234</v>
      </c>
      <c r="N43">
        <f t="shared" si="4"/>
        <v>0.00426477972600965</v>
      </c>
      <c r="O43">
        <f t="shared" si="5"/>
        <v>0.00554456134237369</v>
      </c>
    </row>
    <row r="44" spans="1:15">
      <c r="A44">
        <v>1990</v>
      </c>
      <c r="B44">
        <v>17.416667</v>
      </c>
      <c r="C44">
        <v>103389</v>
      </c>
      <c r="D44">
        <v>186235.7811</v>
      </c>
      <c r="E44">
        <v>18307</v>
      </c>
      <c r="F44">
        <v>59.84936269</v>
      </c>
      <c r="G44">
        <v>6.080140809</v>
      </c>
      <c r="H44">
        <v>0.780487804</v>
      </c>
      <c r="I44">
        <v>-1732.364</v>
      </c>
      <c r="J44">
        <v>7081.582</v>
      </c>
      <c r="K44">
        <v>67.114</v>
      </c>
      <c r="L44">
        <v>123.6523097</v>
      </c>
      <c r="M44">
        <f t="shared" si="3"/>
        <v>0.177069127276596</v>
      </c>
      <c r="N44">
        <f t="shared" si="4"/>
        <v>-0.00448032330028621</v>
      </c>
      <c r="O44">
        <f t="shared" si="5"/>
        <v>-0.00112476718154508</v>
      </c>
    </row>
    <row r="45" spans="1:15">
      <c r="A45">
        <v>1990</v>
      </c>
      <c r="B45">
        <v>16</v>
      </c>
      <c r="C45">
        <v>104565</v>
      </c>
      <c r="D45">
        <v>187171.189</v>
      </c>
      <c r="E45">
        <v>18625</v>
      </c>
      <c r="F45">
        <v>61.41367323</v>
      </c>
      <c r="G45">
        <v>6.846053352</v>
      </c>
      <c r="H45">
        <v>2.613746362</v>
      </c>
      <c r="I45">
        <v>-1169.628</v>
      </c>
      <c r="J45">
        <v>7768.711</v>
      </c>
      <c r="K45">
        <v>67.622</v>
      </c>
      <c r="L45">
        <v>110.2396914</v>
      </c>
      <c r="M45">
        <f t="shared" si="3"/>
        <v>0.178118873428011</v>
      </c>
      <c r="N45">
        <f t="shared" si="4"/>
        <v>0.00502270774431767</v>
      </c>
      <c r="O45">
        <f t="shared" si="5"/>
        <v>0.0185682530232714</v>
      </c>
    </row>
    <row r="46" spans="1:15">
      <c r="A46">
        <v>1991</v>
      </c>
      <c r="B46">
        <v>15.25</v>
      </c>
      <c r="C46">
        <v>103335</v>
      </c>
      <c r="D46">
        <v>184629.4147</v>
      </c>
      <c r="E46">
        <v>18922</v>
      </c>
      <c r="F46">
        <v>61.29779838</v>
      </c>
      <c r="G46">
        <v>4.85629336</v>
      </c>
      <c r="H46">
        <v>-0.188679237</v>
      </c>
      <c r="I46">
        <v>-2541.294</v>
      </c>
      <c r="J46">
        <v>5980.298</v>
      </c>
      <c r="K46">
        <v>68.296</v>
      </c>
      <c r="L46">
        <v>103.7943878</v>
      </c>
      <c r="M46">
        <f t="shared" si="3"/>
        <v>0.183113175593942</v>
      </c>
      <c r="N46">
        <f t="shared" si="4"/>
        <v>-0.0135799441868162</v>
      </c>
      <c r="O46">
        <f t="shared" si="5"/>
        <v>-0.0118539628164448</v>
      </c>
    </row>
    <row r="47" spans="1:15">
      <c r="A47">
        <v>1991</v>
      </c>
      <c r="B47">
        <v>14.45</v>
      </c>
      <c r="C47">
        <v>103401</v>
      </c>
      <c r="D47">
        <v>184171.5457</v>
      </c>
      <c r="E47">
        <v>19164</v>
      </c>
      <c r="F47">
        <v>61.41367323</v>
      </c>
      <c r="G47">
        <v>3.414634146</v>
      </c>
      <c r="H47">
        <v>0.189035908</v>
      </c>
      <c r="I47">
        <v>-99.40152</v>
      </c>
      <c r="J47">
        <v>4192.341</v>
      </c>
      <c r="K47">
        <v>68.764</v>
      </c>
      <c r="L47">
        <v>101.4550973</v>
      </c>
      <c r="M47">
        <f t="shared" si="3"/>
        <v>0.185336698871384</v>
      </c>
      <c r="N47">
        <f t="shared" si="4"/>
        <v>-0.00247993528411487</v>
      </c>
      <c r="O47">
        <f t="shared" si="5"/>
        <v>-0.00496216522191051</v>
      </c>
    </row>
    <row r="48" spans="1:15">
      <c r="A48">
        <v>1991</v>
      </c>
      <c r="B48">
        <v>13.95</v>
      </c>
      <c r="C48">
        <v>104238</v>
      </c>
      <c r="D48">
        <v>184920.0906</v>
      </c>
      <c r="E48">
        <v>19923</v>
      </c>
      <c r="F48">
        <v>61.7612978</v>
      </c>
      <c r="G48">
        <v>3.194578896</v>
      </c>
      <c r="H48">
        <v>0.566037743</v>
      </c>
      <c r="I48">
        <v>-1899.531</v>
      </c>
      <c r="J48">
        <v>5718.357</v>
      </c>
      <c r="K48">
        <v>69.269</v>
      </c>
      <c r="L48">
        <v>98.59702824</v>
      </c>
      <c r="M48">
        <f t="shared" si="3"/>
        <v>0.191129914234732</v>
      </c>
      <c r="N48">
        <f t="shared" si="4"/>
        <v>0.00406438951877683</v>
      </c>
      <c r="O48">
        <f t="shared" si="5"/>
        <v>-0.00168358161580695</v>
      </c>
    </row>
    <row r="49" spans="1:15">
      <c r="A49">
        <v>1991</v>
      </c>
      <c r="B49">
        <v>12.716667</v>
      </c>
      <c r="C49">
        <v>105134</v>
      </c>
      <c r="D49">
        <v>185124.4378</v>
      </c>
      <c r="E49">
        <v>20192</v>
      </c>
      <c r="F49">
        <v>62.34067207</v>
      </c>
      <c r="G49">
        <v>1.509433962</v>
      </c>
      <c r="H49">
        <v>0.938086295</v>
      </c>
      <c r="I49">
        <v>-5209.539</v>
      </c>
      <c r="J49">
        <v>7852.012</v>
      </c>
      <c r="K49">
        <v>69.643</v>
      </c>
      <c r="L49">
        <v>97.39728029</v>
      </c>
      <c r="M49">
        <f t="shared" si="3"/>
        <v>0.192059657199384</v>
      </c>
      <c r="N49">
        <f t="shared" si="4"/>
        <v>0.00110505678067204</v>
      </c>
      <c r="O49">
        <f t="shared" si="5"/>
        <v>0.00398162230397525</v>
      </c>
    </row>
    <row r="50" spans="1:15">
      <c r="A50">
        <v>1992</v>
      </c>
      <c r="B50">
        <v>11.633333</v>
      </c>
      <c r="C50">
        <v>106745</v>
      </c>
      <c r="D50">
        <v>187097.9737</v>
      </c>
      <c r="E50">
        <v>19956</v>
      </c>
      <c r="F50">
        <v>62.34067207</v>
      </c>
      <c r="G50">
        <v>1.701323251</v>
      </c>
      <c r="H50">
        <v>0</v>
      </c>
      <c r="I50">
        <v>-3172.694</v>
      </c>
      <c r="J50">
        <v>2674.485</v>
      </c>
      <c r="K50">
        <v>69.942</v>
      </c>
      <c r="L50">
        <v>97.62884322</v>
      </c>
      <c r="M50">
        <f t="shared" si="3"/>
        <v>0.186950208440676</v>
      </c>
      <c r="N50">
        <f t="shared" si="4"/>
        <v>0.0106605909163225</v>
      </c>
      <c r="O50">
        <f t="shared" si="5"/>
        <v>-0.00429332452651376</v>
      </c>
    </row>
    <row r="51" spans="1:15">
      <c r="A51">
        <v>1992</v>
      </c>
      <c r="B51">
        <v>10.916667</v>
      </c>
      <c r="C51">
        <v>106945</v>
      </c>
      <c r="D51">
        <v>188433.3341</v>
      </c>
      <c r="E51">
        <v>19939</v>
      </c>
      <c r="F51">
        <v>62.16685979</v>
      </c>
      <c r="G51">
        <v>1.226415094</v>
      </c>
      <c r="H51">
        <v>-0.278810405</v>
      </c>
      <c r="I51">
        <v>-1793.831</v>
      </c>
      <c r="J51">
        <v>4697.483</v>
      </c>
      <c r="K51">
        <v>70.388</v>
      </c>
      <c r="L51">
        <v>98.31801138</v>
      </c>
      <c r="M51">
        <f t="shared" si="3"/>
        <v>0.186441628874655</v>
      </c>
      <c r="N51">
        <f t="shared" si="4"/>
        <v>0.00713722534558911</v>
      </c>
      <c r="O51">
        <f t="shared" si="5"/>
        <v>-0.00916481617844955</v>
      </c>
    </row>
    <row r="52" spans="1:15">
      <c r="A52">
        <v>1992</v>
      </c>
      <c r="B52">
        <v>10.133333</v>
      </c>
      <c r="C52">
        <v>108090</v>
      </c>
      <c r="D52">
        <v>190300.8716</v>
      </c>
      <c r="E52">
        <v>20569</v>
      </c>
      <c r="F52">
        <v>62.22479722</v>
      </c>
      <c r="G52">
        <v>0.750469043</v>
      </c>
      <c r="H52">
        <v>0.093196649</v>
      </c>
      <c r="I52">
        <v>-2371.065</v>
      </c>
      <c r="J52">
        <v>4908.433</v>
      </c>
      <c r="K52">
        <v>70.723</v>
      </c>
      <c r="L52">
        <v>97.8494868</v>
      </c>
      <c r="M52">
        <f t="shared" si="3"/>
        <v>0.190295124433343</v>
      </c>
      <c r="N52">
        <f t="shared" si="4"/>
        <v>0.00991086587158151</v>
      </c>
      <c r="O52">
        <f t="shared" si="5"/>
        <v>-0.00382736748919688</v>
      </c>
    </row>
    <row r="53" spans="1:15">
      <c r="A53">
        <v>1992</v>
      </c>
      <c r="B53">
        <v>10</v>
      </c>
      <c r="C53">
        <v>110218</v>
      </c>
      <c r="D53">
        <v>193445.8528</v>
      </c>
      <c r="E53">
        <v>20590</v>
      </c>
      <c r="F53">
        <v>62.51448436</v>
      </c>
      <c r="G53">
        <v>0.278810409</v>
      </c>
      <c r="H53">
        <v>0.465549352</v>
      </c>
      <c r="I53">
        <v>-3905.724</v>
      </c>
      <c r="J53">
        <v>5806.163</v>
      </c>
      <c r="K53">
        <v>71.201</v>
      </c>
      <c r="L53">
        <v>91.108046</v>
      </c>
      <c r="M53">
        <f t="shared" si="3"/>
        <v>0.186811591573064</v>
      </c>
      <c r="N53">
        <f t="shared" si="4"/>
        <v>0.0165263625623877</v>
      </c>
      <c r="O53">
        <f t="shared" si="5"/>
        <v>-0.00210326954539508</v>
      </c>
    </row>
    <row r="54" spans="1:15">
      <c r="A54">
        <v>1993</v>
      </c>
      <c r="B54">
        <v>10</v>
      </c>
      <c r="C54">
        <v>112371</v>
      </c>
      <c r="D54">
        <v>195486.0474</v>
      </c>
      <c r="E54">
        <v>21186</v>
      </c>
      <c r="F54">
        <v>63.09385863</v>
      </c>
      <c r="G54">
        <v>1.208178439</v>
      </c>
      <c r="H54">
        <v>0.92678405</v>
      </c>
      <c r="I54">
        <v>-2003.851</v>
      </c>
      <c r="J54">
        <v>2768.891</v>
      </c>
      <c r="K54">
        <v>71.606</v>
      </c>
      <c r="L54">
        <v>87.08377403</v>
      </c>
      <c r="M54">
        <f t="shared" si="3"/>
        <v>0.188536188162426</v>
      </c>
      <c r="N54">
        <f t="shared" si="4"/>
        <v>0.010546592601855</v>
      </c>
      <c r="O54">
        <f t="shared" si="5"/>
        <v>0.00357971814235647</v>
      </c>
    </row>
    <row r="55" spans="1:15">
      <c r="A55">
        <v>1993</v>
      </c>
      <c r="B55">
        <v>9.5</v>
      </c>
      <c r="C55">
        <v>113355</v>
      </c>
      <c r="D55">
        <v>196807.2018</v>
      </c>
      <c r="E55">
        <v>21134</v>
      </c>
      <c r="F55">
        <v>63.32560834</v>
      </c>
      <c r="G55">
        <v>1.863932898</v>
      </c>
      <c r="H55">
        <v>0.367309458</v>
      </c>
      <c r="I55">
        <v>-1618.912</v>
      </c>
      <c r="J55">
        <v>5851.778</v>
      </c>
      <c r="K55">
        <v>72.041</v>
      </c>
      <c r="L55">
        <v>84.76665751</v>
      </c>
      <c r="M55">
        <f t="shared" si="3"/>
        <v>0.186440827488862</v>
      </c>
      <c r="N55">
        <f t="shared" si="4"/>
        <v>0.00675830535003185</v>
      </c>
      <c r="O55">
        <f t="shared" si="5"/>
        <v>-0.00240181534636674</v>
      </c>
    </row>
    <row r="56" spans="1:15">
      <c r="A56">
        <v>1993</v>
      </c>
      <c r="B56">
        <v>9.1666667</v>
      </c>
      <c r="C56">
        <v>113252</v>
      </c>
      <c r="D56">
        <v>196597.3907</v>
      </c>
      <c r="E56">
        <v>20851</v>
      </c>
      <c r="F56">
        <v>63.61529548</v>
      </c>
      <c r="G56">
        <v>2.234636872</v>
      </c>
      <c r="H56">
        <v>0.457456545</v>
      </c>
      <c r="I56">
        <v>-2394.458</v>
      </c>
      <c r="J56">
        <v>6975.777</v>
      </c>
      <c r="K56">
        <v>72.475</v>
      </c>
      <c r="L56">
        <v>82.44255362</v>
      </c>
      <c r="M56">
        <f t="shared" si="3"/>
        <v>0.184111538869071</v>
      </c>
      <c r="N56">
        <f t="shared" si="4"/>
        <v>-0.00106607430053924</v>
      </c>
      <c r="O56">
        <f t="shared" si="5"/>
        <v>-0.00144978179690258</v>
      </c>
    </row>
    <row r="57" spans="1:15">
      <c r="A57">
        <v>1993</v>
      </c>
      <c r="B57">
        <v>9</v>
      </c>
      <c r="C57">
        <v>115837</v>
      </c>
      <c r="D57">
        <v>200354.3211</v>
      </c>
      <c r="E57">
        <v>21215</v>
      </c>
      <c r="F57">
        <v>63.73117034</v>
      </c>
      <c r="G57">
        <v>1.946246525</v>
      </c>
      <c r="H57">
        <v>0.18214937</v>
      </c>
      <c r="I57">
        <v>-3134.354</v>
      </c>
      <c r="J57">
        <v>7080.044</v>
      </c>
      <c r="K57">
        <v>72.853</v>
      </c>
      <c r="L57">
        <v>82.51671304</v>
      </c>
      <c r="M57">
        <f t="shared" si="3"/>
        <v>0.183145281732089</v>
      </c>
      <c r="N57">
        <f t="shared" si="4"/>
        <v>0.019109767360712</v>
      </c>
      <c r="O57">
        <f t="shared" si="5"/>
        <v>-0.00339409788236855</v>
      </c>
    </row>
    <row r="58" spans="1:15">
      <c r="A58">
        <v>1994</v>
      </c>
      <c r="B58">
        <v>9</v>
      </c>
      <c r="C58">
        <v>118142</v>
      </c>
      <c r="D58">
        <v>203774.6795</v>
      </c>
      <c r="E58">
        <v>21578</v>
      </c>
      <c r="F58">
        <v>63.96292005</v>
      </c>
      <c r="G58">
        <v>1.377410468</v>
      </c>
      <c r="H58">
        <v>0.363636363</v>
      </c>
      <c r="I58">
        <v>-4264.602</v>
      </c>
      <c r="J58">
        <v>6420.976</v>
      </c>
      <c r="K58">
        <v>73.206</v>
      </c>
      <c r="L58">
        <v>85.88872599</v>
      </c>
      <c r="M58">
        <f t="shared" si="3"/>
        <v>0.182644614108446</v>
      </c>
      <c r="N58">
        <f t="shared" si="4"/>
        <v>0.0170715479517551</v>
      </c>
      <c r="O58">
        <f t="shared" si="5"/>
        <v>-0.00120900992922901</v>
      </c>
    </row>
    <row r="59" spans="1:15">
      <c r="A59">
        <v>1994</v>
      </c>
      <c r="B59">
        <v>9</v>
      </c>
      <c r="C59">
        <v>119629</v>
      </c>
      <c r="D59">
        <v>206093.5294</v>
      </c>
      <c r="E59">
        <v>21453</v>
      </c>
      <c r="F59">
        <v>64.42641947</v>
      </c>
      <c r="G59">
        <v>1.738334858</v>
      </c>
      <c r="H59">
        <v>0.72463768</v>
      </c>
      <c r="I59">
        <v>-892.9734</v>
      </c>
      <c r="J59">
        <v>6385.515</v>
      </c>
      <c r="K59">
        <v>73.571</v>
      </c>
      <c r="L59">
        <v>91.555455</v>
      </c>
      <c r="M59">
        <f t="shared" si="3"/>
        <v>0.179329426811225</v>
      </c>
      <c r="N59">
        <f t="shared" si="4"/>
        <v>0.0113794800496791</v>
      </c>
      <c r="O59">
        <f t="shared" si="5"/>
        <v>0.00226044668638004</v>
      </c>
    </row>
    <row r="60" spans="1:15">
      <c r="A60">
        <v>1994</v>
      </c>
      <c r="B60">
        <v>9.1</v>
      </c>
      <c r="C60">
        <v>122124</v>
      </c>
      <c r="D60">
        <v>208105.3121</v>
      </c>
      <c r="E60">
        <v>21991</v>
      </c>
      <c r="F60">
        <v>64.83198146</v>
      </c>
      <c r="G60">
        <v>1.912568306</v>
      </c>
      <c r="H60">
        <v>0.629496398</v>
      </c>
      <c r="I60">
        <v>1809.295</v>
      </c>
      <c r="J60">
        <v>5651.667</v>
      </c>
      <c r="K60">
        <v>73.969</v>
      </c>
      <c r="L60">
        <v>93.67718254</v>
      </c>
      <c r="M60">
        <f t="shared" si="3"/>
        <v>0.180071075300514</v>
      </c>
      <c r="N60">
        <f t="shared" si="4"/>
        <v>0.00976150345843905</v>
      </c>
      <c r="O60">
        <f t="shared" si="5"/>
        <v>0.000885223730265228</v>
      </c>
    </row>
    <row r="61" spans="1:15">
      <c r="A61">
        <v>1994</v>
      </c>
      <c r="B61">
        <v>9.8333333</v>
      </c>
      <c r="C61">
        <v>122778</v>
      </c>
      <c r="D61">
        <v>208864.7847</v>
      </c>
      <c r="E61">
        <v>21726</v>
      </c>
      <c r="F61">
        <v>65.35341831</v>
      </c>
      <c r="G61">
        <v>2.545454545</v>
      </c>
      <c r="H61">
        <v>0.804289547</v>
      </c>
      <c r="I61">
        <v>-472.6244</v>
      </c>
      <c r="J61">
        <v>5426.464</v>
      </c>
      <c r="K61">
        <v>74.376</v>
      </c>
      <c r="L61">
        <v>100.5427968</v>
      </c>
      <c r="M61">
        <f t="shared" si="3"/>
        <v>0.176953525875971</v>
      </c>
      <c r="N61">
        <f t="shared" si="4"/>
        <v>0.00364946282406781</v>
      </c>
      <c r="O61">
        <f t="shared" si="5"/>
        <v>0.00254059045039501</v>
      </c>
    </row>
    <row r="62" spans="1:15">
      <c r="A62">
        <v>1995</v>
      </c>
      <c r="B62">
        <v>10.7</v>
      </c>
      <c r="C62">
        <v>124461</v>
      </c>
      <c r="D62">
        <v>209837.3466</v>
      </c>
      <c r="E62">
        <v>21886</v>
      </c>
      <c r="F62">
        <v>66.45422943</v>
      </c>
      <c r="G62">
        <v>3.894927536</v>
      </c>
      <c r="H62">
        <v>1.684397157</v>
      </c>
      <c r="I62">
        <v>-385.7774</v>
      </c>
      <c r="J62">
        <v>7309.768</v>
      </c>
      <c r="K62">
        <v>74.803</v>
      </c>
      <c r="L62">
        <v>101.1085173</v>
      </c>
      <c r="M62">
        <f t="shared" si="3"/>
        <v>0.175846249025799</v>
      </c>
      <c r="N62">
        <f t="shared" si="4"/>
        <v>0.00465641875147563</v>
      </c>
      <c r="O62">
        <f t="shared" si="5"/>
        <v>0.0111028722904185</v>
      </c>
    </row>
    <row r="63" spans="1:15">
      <c r="A63">
        <v>1995</v>
      </c>
      <c r="B63">
        <v>10.7</v>
      </c>
      <c r="C63">
        <v>126625</v>
      </c>
      <c r="D63">
        <v>211801.0476</v>
      </c>
      <c r="E63">
        <v>23049</v>
      </c>
      <c r="F63">
        <v>67.32329085</v>
      </c>
      <c r="G63">
        <v>4.496402878</v>
      </c>
      <c r="H63">
        <v>1.307759382</v>
      </c>
      <c r="I63">
        <v>-2387.976</v>
      </c>
      <c r="J63">
        <v>7648.499</v>
      </c>
      <c r="K63">
        <v>75.132</v>
      </c>
      <c r="L63">
        <v>101.2482372</v>
      </c>
      <c r="M63">
        <f t="shared" si="3"/>
        <v>0.182025666337611</v>
      </c>
      <c r="N63">
        <f t="shared" si="4"/>
        <v>0.0093582054473043</v>
      </c>
      <c r="O63">
        <f t="shared" si="5"/>
        <v>0.00867937449564105</v>
      </c>
    </row>
    <row r="64" spans="1:15">
      <c r="A64">
        <v>1995</v>
      </c>
      <c r="B64">
        <v>10.7</v>
      </c>
      <c r="C64">
        <v>128973</v>
      </c>
      <c r="D64">
        <v>215749.212</v>
      </c>
      <c r="E64">
        <v>22300</v>
      </c>
      <c r="F64">
        <v>68.13441483</v>
      </c>
      <c r="G64">
        <v>5.09383378</v>
      </c>
      <c r="H64">
        <v>1.204819268</v>
      </c>
      <c r="I64">
        <v>-3773.246</v>
      </c>
      <c r="J64">
        <v>8942.165</v>
      </c>
      <c r="K64">
        <v>75.489</v>
      </c>
      <c r="L64">
        <v>99.67403542</v>
      </c>
      <c r="M64">
        <f t="shared" si="3"/>
        <v>0.172904406348616</v>
      </c>
      <c r="N64">
        <f t="shared" si="4"/>
        <v>0.0186409106316432</v>
      </c>
      <c r="O64">
        <f t="shared" si="5"/>
        <v>0.00729655556114328</v>
      </c>
    </row>
    <row r="65" spans="1:15">
      <c r="A65">
        <v>1995</v>
      </c>
      <c r="B65">
        <v>10.716667</v>
      </c>
      <c r="C65">
        <v>132090</v>
      </c>
      <c r="D65">
        <v>216725.0523</v>
      </c>
      <c r="E65">
        <v>23847</v>
      </c>
      <c r="F65">
        <v>68.65585168</v>
      </c>
      <c r="G65">
        <v>5.053191489</v>
      </c>
      <c r="H65">
        <v>0.765306125</v>
      </c>
      <c r="I65">
        <v>-5161.414</v>
      </c>
      <c r="J65">
        <v>10555.7</v>
      </c>
      <c r="K65">
        <v>75.861</v>
      </c>
      <c r="L65">
        <v>98.45921203</v>
      </c>
      <c r="M65">
        <f t="shared" si="3"/>
        <v>0.180535998183057</v>
      </c>
      <c r="N65">
        <f t="shared" si="4"/>
        <v>0.00452303065653844</v>
      </c>
      <c r="O65">
        <f t="shared" si="5"/>
        <v>0.00272519096533608</v>
      </c>
    </row>
    <row r="66" spans="1:15">
      <c r="A66">
        <v>1996</v>
      </c>
      <c r="B66">
        <v>10.75</v>
      </c>
      <c r="C66">
        <v>133361</v>
      </c>
      <c r="D66">
        <v>220375.9843</v>
      </c>
      <c r="E66">
        <v>23855</v>
      </c>
      <c r="F66">
        <v>68.94553882</v>
      </c>
      <c r="G66">
        <v>3.748910201</v>
      </c>
      <c r="H66">
        <v>0.421940931</v>
      </c>
      <c r="I66">
        <v>-4121.534</v>
      </c>
      <c r="J66">
        <v>6570.859</v>
      </c>
      <c r="K66">
        <v>76.272</v>
      </c>
      <c r="L66">
        <v>98.06963436</v>
      </c>
      <c r="M66">
        <f t="shared" si="3"/>
        <v>0.178875383357953</v>
      </c>
      <c r="N66">
        <f t="shared" si="4"/>
        <v>0.0168459158793799</v>
      </c>
      <c r="O66">
        <f t="shared" si="5"/>
        <v>-0.00119839430107627</v>
      </c>
    </row>
    <row r="67" spans="1:15">
      <c r="A67">
        <v>1996</v>
      </c>
      <c r="B67">
        <v>10.8</v>
      </c>
      <c r="C67">
        <v>134949</v>
      </c>
      <c r="D67">
        <v>220824.0185</v>
      </c>
      <c r="E67">
        <v>24192</v>
      </c>
      <c r="F67">
        <v>69.40903824</v>
      </c>
      <c r="G67">
        <v>3.098106713</v>
      </c>
      <c r="H67">
        <v>0.672268907</v>
      </c>
      <c r="I67">
        <v>-5995.758</v>
      </c>
      <c r="J67">
        <v>10759.55</v>
      </c>
      <c r="K67">
        <v>76.562</v>
      </c>
      <c r="L67">
        <v>97.18033133</v>
      </c>
      <c r="M67">
        <f t="shared" ref="M67:M98" si="6">E67/C67</f>
        <v>0.179267723362159</v>
      </c>
      <c r="N67">
        <f t="shared" si="4"/>
        <v>0.0020330445779885</v>
      </c>
      <c r="O67">
        <f t="shared" si="5"/>
        <v>0.00292050740074945</v>
      </c>
    </row>
    <row r="68" spans="1:15">
      <c r="A68">
        <v>1996</v>
      </c>
      <c r="B68">
        <v>10.483333</v>
      </c>
      <c r="C68">
        <v>136424</v>
      </c>
      <c r="D68">
        <v>223859.7231</v>
      </c>
      <c r="E68">
        <v>24312</v>
      </c>
      <c r="F68">
        <v>69.58285052</v>
      </c>
      <c r="G68">
        <v>2.12585034</v>
      </c>
      <c r="H68">
        <v>0.250417358</v>
      </c>
      <c r="I68">
        <v>-3575.979</v>
      </c>
      <c r="J68">
        <v>11240.44</v>
      </c>
      <c r="K68">
        <v>76.778</v>
      </c>
      <c r="L68">
        <v>93.25683427</v>
      </c>
      <c r="M68">
        <f t="shared" si="6"/>
        <v>0.178209112766082</v>
      </c>
      <c r="N68">
        <f t="shared" ref="N68:N99" si="7">(D68-D67)/D67</f>
        <v>0.0137471667286047</v>
      </c>
      <c r="O68">
        <f t="shared" ref="O68:O99" si="8">F68/F67-K68/K67</f>
        <v>-0.000317069330981079</v>
      </c>
    </row>
    <row r="69" spans="1:15">
      <c r="A69">
        <v>1996</v>
      </c>
      <c r="B69">
        <v>9.95</v>
      </c>
      <c r="C69">
        <v>138314</v>
      </c>
      <c r="D69">
        <v>225599.407</v>
      </c>
      <c r="E69">
        <v>23921</v>
      </c>
      <c r="F69">
        <v>69.69872538</v>
      </c>
      <c r="G69">
        <v>1.518987342</v>
      </c>
      <c r="H69">
        <v>0.1665279</v>
      </c>
      <c r="I69">
        <v>-5838.663</v>
      </c>
      <c r="J69">
        <v>10233.79</v>
      </c>
      <c r="K69">
        <v>77.168</v>
      </c>
      <c r="L69">
        <v>93.89465742</v>
      </c>
      <c r="M69">
        <f t="shared" si="6"/>
        <v>0.172947062481021</v>
      </c>
      <c r="N69">
        <f t="shared" si="7"/>
        <v>0.00777131265914625</v>
      </c>
      <c r="O69">
        <f t="shared" si="8"/>
        <v>-0.00341430108418139</v>
      </c>
    </row>
    <row r="70" spans="1:15">
      <c r="A70">
        <v>1997</v>
      </c>
      <c r="B70">
        <v>9.3</v>
      </c>
      <c r="C70">
        <v>139018</v>
      </c>
      <c r="D70">
        <v>226309.7051</v>
      </c>
      <c r="E70">
        <v>24416</v>
      </c>
      <c r="F70">
        <v>69.81460023</v>
      </c>
      <c r="G70">
        <v>1.260504202</v>
      </c>
      <c r="H70">
        <v>0.166251032</v>
      </c>
      <c r="I70">
        <v>-8037.869</v>
      </c>
      <c r="J70">
        <v>12078.8</v>
      </c>
      <c r="K70">
        <v>77.647</v>
      </c>
      <c r="L70">
        <v>94.06089349</v>
      </c>
      <c r="M70">
        <f t="shared" si="6"/>
        <v>0.175631932555496</v>
      </c>
      <c r="N70">
        <f t="shared" si="7"/>
        <v>0.00314849276177391</v>
      </c>
      <c r="O70">
        <f t="shared" si="8"/>
        <v>-0.00454472584343923</v>
      </c>
    </row>
    <row r="71" spans="1:15">
      <c r="A71">
        <v>1997</v>
      </c>
      <c r="B71">
        <v>9.1833333</v>
      </c>
      <c r="C71">
        <v>142904</v>
      </c>
      <c r="D71">
        <v>232611.6881</v>
      </c>
      <c r="E71">
        <v>24628</v>
      </c>
      <c r="F71">
        <v>69.64078795</v>
      </c>
      <c r="G71">
        <v>0.333889816</v>
      </c>
      <c r="H71">
        <v>-0.248962652</v>
      </c>
      <c r="I71">
        <v>2485.934</v>
      </c>
      <c r="J71">
        <v>1021.831</v>
      </c>
      <c r="K71">
        <v>77.857</v>
      </c>
      <c r="L71">
        <v>90.77599156</v>
      </c>
      <c r="M71">
        <f t="shared" si="6"/>
        <v>0.17233947265297</v>
      </c>
      <c r="N71">
        <f t="shared" si="7"/>
        <v>0.0278467200388748</v>
      </c>
      <c r="O71">
        <f t="shared" si="8"/>
        <v>-0.00519417402035383</v>
      </c>
    </row>
    <row r="72" spans="1:15">
      <c r="A72">
        <v>1997</v>
      </c>
      <c r="B72">
        <v>8.6166667</v>
      </c>
      <c r="C72">
        <v>144140</v>
      </c>
      <c r="D72">
        <v>232785.4379</v>
      </c>
      <c r="E72">
        <v>25628</v>
      </c>
      <c r="F72">
        <v>69.35110081</v>
      </c>
      <c r="G72">
        <v>-0.333055787</v>
      </c>
      <c r="H72">
        <v>-0.415973381</v>
      </c>
      <c r="I72">
        <v>-5409.993</v>
      </c>
      <c r="J72">
        <v>12305.49</v>
      </c>
      <c r="K72">
        <v>78.135</v>
      </c>
      <c r="L72">
        <v>92.27351039</v>
      </c>
      <c r="M72">
        <f t="shared" si="6"/>
        <v>0.17779936173165</v>
      </c>
      <c r="N72">
        <f t="shared" si="7"/>
        <v>0.00074695214767237</v>
      </c>
      <c r="O72">
        <f t="shared" si="8"/>
        <v>-0.00773038256074643</v>
      </c>
    </row>
    <row r="73" spans="1:15">
      <c r="A73">
        <v>1997</v>
      </c>
      <c r="B73">
        <v>8.45</v>
      </c>
      <c r="C73">
        <v>147448</v>
      </c>
      <c r="D73">
        <v>236680.0568</v>
      </c>
      <c r="E73">
        <v>25927</v>
      </c>
      <c r="F73">
        <v>69.52491309</v>
      </c>
      <c r="G73">
        <v>-0.249376559</v>
      </c>
      <c r="H73">
        <v>0.250626562</v>
      </c>
      <c r="I73">
        <v>-4802.582</v>
      </c>
      <c r="J73">
        <v>9715.398</v>
      </c>
      <c r="K73">
        <v>78.395</v>
      </c>
      <c r="L73">
        <v>84.00732299</v>
      </c>
      <c r="M73">
        <f t="shared" si="6"/>
        <v>0.175838261624437</v>
      </c>
      <c r="N73">
        <f t="shared" si="7"/>
        <v>0.0167305091552722</v>
      </c>
      <c r="O73">
        <f t="shared" si="8"/>
        <v>-0.000821308445749791</v>
      </c>
    </row>
    <row r="74" spans="1:15">
      <c r="A74">
        <v>1998</v>
      </c>
      <c r="B74">
        <v>8.45</v>
      </c>
      <c r="C74">
        <v>148193</v>
      </c>
      <c r="D74">
        <v>239464.4252</v>
      </c>
      <c r="E74">
        <v>25506</v>
      </c>
      <c r="F74">
        <v>69.69872538</v>
      </c>
      <c r="G74">
        <v>-0.165975104</v>
      </c>
      <c r="H74">
        <v>0.25000001</v>
      </c>
      <c r="I74">
        <v>-3670.092</v>
      </c>
      <c r="J74">
        <v>6071.832</v>
      </c>
      <c r="K74">
        <v>78.523</v>
      </c>
      <c r="L74">
        <v>80.06300431</v>
      </c>
      <c r="M74">
        <f t="shared" si="6"/>
        <v>0.172113392670369</v>
      </c>
      <c r="N74">
        <f t="shared" si="7"/>
        <v>0.0117642713021354</v>
      </c>
      <c r="O74">
        <f t="shared" si="8"/>
        <v>0.000867242913491273</v>
      </c>
    </row>
    <row r="75" spans="1:15">
      <c r="A75">
        <v>1998</v>
      </c>
      <c r="B75">
        <v>8.1</v>
      </c>
      <c r="C75">
        <v>149378</v>
      </c>
      <c r="D75">
        <v>241104.6674</v>
      </c>
      <c r="E75">
        <v>25873</v>
      </c>
      <c r="F75">
        <v>70.10428737</v>
      </c>
      <c r="G75">
        <v>0.665557404</v>
      </c>
      <c r="H75">
        <v>0.581878632</v>
      </c>
      <c r="I75">
        <v>832.9557</v>
      </c>
      <c r="J75">
        <v>6686.619</v>
      </c>
      <c r="K75">
        <v>78.687</v>
      </c>
      <c r="L75">
        <v>75.51369375</v>
      </c>
      <c r="M75">
        <f t="shared" si="6"/>
        <v>0.173204889608912</v>
      </c>
      <c r="N75">
        <f t="shared" si="7"/>
        <v>0.00684962786697891</v>
      </c>
      <c r="O75">
        <f t="shared" si="8"/>
        <v>0.0037302262836727</v>
      </c>
    </row>
    <row r="76" spans="1:15">
      <c r="A76">
        <v>1998</v>
      </c>
      <c r="B76">
        <v>8.05</v>
      </c>
      <c r="C76">
        <v>152221</v>
      </c>
      <c r="D76">
        <v>245851.644</v>
      </c>
      <c r="E76">
        <v>27156</v>
      </c>
      <c r="F76">
        <v>70.27809965</v>
      </c>
      <c r="G76">
        <v>1.336675021</v>
      </c>
      <c r="H76">
        <v>0.24793388</v>
      </c>
      <c r="I76">
        <v>-1888.589</v>
      </c>
      <c r="J76">
        <v>6064.586</v>
      </c>
      <c r="K76">
        <v>78.981</v>
      </c>
      <c r="L76">
        <v>71.34585406</v>
      </c>
      <c r="M76">
        <f t="shared" si="6"/>
        <v>0.178398512688788</v>
      </c>
      <c r="N76">
        <f t="shared" si="7"/>
        <v>0.0196884475576104</v>
      </c>
      <c r="O76">
        <f t="shared" si="8"/>
        <v>-0.00125698358729198</v>
      </c>
    </row>
    <row r="77" spans="1:15">
      <c r="A77">
        <v>1998</v>
      </c>
      <c r="B77">
        <v>8.0166667</v>
      </c>
      <c r="C77">
        <v>154842</v>
      </c>
      <c r="D77">
        <v>249567.0492</v>
      </c>
      <c r="E77">
        <v>27357</v>
      </c>
      <c r="F77">
        <v>70.62572422</v>
      </c>
      <c r="G77">
        <v>1.583333333</v>
      </c>
      <c r="H77">
        <v>0.494641391</v>
      </c>
      <c r="I77">
        <v>-4481.995</v>
      </c>
      <c r="J77">
        <v>9472.611</v>
      </c>
      <c r="K77">
        <v>79.228</v>
      </c>
      <c r="L77">
        <v>68.08373105</v>
      </c>
      <c r="M77">
        <f t="shared" si="6"/>
        <v>0.176676870616499</v>
      </c>
      <c r="N77">
        <f t="shared" si="7"/>
        <v>0.0151123870459048</v>
      </c>
      <c r="O77">
        <f t="shared" si="8"/>
        <v>0.00181907949239135</v>
      </c>
    </row>
    <row r="78" spans="1:15">
      <c r="A78">
        <v>1999</v>
      </c>
      <c r="B78">
        <v>7.95</v>
      </c>
      <c r="C78">
        <v>156682</v>
      </c>
      <c r="D78">
        <v>251072.8811</v>
      </c>
      <c r="E78">
        <v>28036</v>
      </c>
      <c r="F78">
        <v>70.56778679</v>
      </c>
      <c r="G78">
        <v>1.246882793</v>
      </c>
      <c r="H78">
        <v>-0.082034458</v>
      </c>
      <c r="I78">
        <v>-6879.393</v>
      </c>
      <c r="J78">
        <v>11219.65</v>
      </c>
      <c r="K78">
        <v>79.624</v>
      </c>
      <c r="L78">
        <v>68.98883069</v>
      </c>
      <c r="M78">
        <f t="shared" si="6"/>
        <v>0.178935678635708</v>
      </c>
      <c r="N78">
        <f t="shared" si="7"/>
        <v>0.006033776914168</v>
      </c>
      <c r="O78">
        <f t="shared" si="8"/>
        <v>-0.00581857752692172</v>
      </c>
    </row>
    <row r="79" spans="1:15">
      <c r="A79">
        <v>1999</v>
      </c>
      <c r="B79">
        <v>7.95</v>
      </c>
      <c r="C79">
        <v>157141</v>
      </c>
      <c r="D79">
        <v>252563.4143</v>
      </c>
      <c r="E79">
        <v>28094</v>
      </c>
      <c r="F79">
        <v>70.85747393</v>
      </c>
      <c r="G79">
        <v>1.074380165</v>
      </c>
      <c r="H79">
        <v>0.410509034</v>
      </c>
      <c r="I79">
        <v>-807.873</v>
      </c>
      <c r="J79">
        <v>7671.399</v>
      </c>
      <c r="K79">
        <v>79.891</v>
      </c>
      <c r="L79">
        <v>71.67219619</v>
      </c>
      <c r="M79">
        <f t="shared" si="6"/>
        <v>0.178782112879516</v>
      </c>
      <c r="N79">
        <f t="shared" si="7"/>
        <v>0.00593665549807564</v>
      </c>
      <c r="O79">
        <f t="shared" si="8"/>
        <v>0.00075183001836665</v>
      </c>
    </row>
    <row r="80" spans="1:15">
      <c r="A80">
        <v>1999</v>
      </c>
      <c r="B80">
        <v>7.95</v>
      </c>
      <c r="C80">
        <v>160201</v>
      </c>
      <c r="D80">
        <v>254587.2174</v>
      </c>
      <c r="E80">
        <v>27882</v>
      </c>
      <c r="F80">
        <v>71.49478563</v>
      </c>
      <c r="G80">
        <v>1.731244847</v>
      </c>
      <c r="H80">
        <v>0.899427632</v>
      </c>
      <c r="I80">
        <v>-4040.921</v>
      </c>
      <c r="J80">
        <v>10412.91</v>
      </c>
      <c r="K80">
        <v>80.18</v>
      </c>
      <c r="L80">
        <v>76.4412406</v>
      </c>
      <c r="M80">
        <f t="shared" si="6"/>
        <v>0.174043857404136</v>
      </c>
      <c r="N80">
        <f t="shared" si="7"/>
        <v>0.00801304933895166</v>
      </c>
      <c r="O80">
        <f t="shared" si="8"/>
        <v>0.00537684757525736</v>
      </c>
    </row>
    <row r="81" spans="1:15">
      <c r="A81">
        <v>1999</v>
      </c>
      <c r="B81">
        <v>8.1</v>
      </c>
      <c r="C81">
        <v>163357</v>
      </c>
      <c r="D81">
        <v>258750.6568</v>
      </c>
      <c r="E81">
        <v>28804</v>
      </c>
      <c r="F81">
        <v>71.90034762</v>
      </c>
      <c r="G81">
        <v>1.804757998</v>
      </c>
      <c r="H81">
        <v>0.567260936</v>
      </c>
      <c r="I81">
        <v>-3344.838</v>
      </c>
      <c r="J81">
        <v>15911.3</v>
      </c>
      <c r="K81">
        <v>80.547</v>
      </c>
      <c r="L81">
        <v>76.7653528</v>
      </c>
      <c r="M81">
        <f t="shared" si="6"/>
        <v>0.176325471207233</v>
      </c>
      <c r="N81">
        <f t="shared" si="7"/>
        <v>0.0163536859490417</v>
      </c>
      <c r="O81">
        <f t="shared" si="8"/>
        <v>0.00109540806073771</v>
      </c>
    </row>
    <row r="82" spans="1:15">
      <c r="A82">
        <v>2000</v>
      </c>
      <c r="B82">
        <v>8.5833333</v>
      </c>
      <c r="C82">
        <v>168024</v>
      </c>
      <c r="D82">
        <v>261664</v>
      </c>
      <c r="E82">
        <v>29784</v>
      </c>
      <c r="F82">
        <v>72.53765933</v>
      </c>
      <c r="G82">
        <v>2.791461412</v>
      </c>
      <c r="H82">
        <v>0.886381959</v>
      </c>
      <c r="I82">
        <v>-7336.692</v>
      </c>
      <c r="J82">
        <v>6752.524</v>
      </c>
      <c r="K82">
        <v>81.163</v>
      </c>
      <c r="L82">
        <v>80.05452855</v>
      </c>
      <c r="M82">
        <f t="shared" si="6"/>
        <v>0.177260391372661</v>
      </c>
      <c r="N82">
        <f t="shared" si="7"/>
        <v>0.0112592688112551</v>
      </c>
      <c r="O82">
        <f t="shared" si="8"/>
        <v>0.00121611080216977</v>
      </c>
    </row>
    <row r="83" spans="1:15">
      <c r="A83">
        <v>2000</v>
      </c>
      <c r="B83">
        <v>9.2</v>
      </c>
      <c r="C83">
        <v>170384</v>
      </c>
      <c r="D83">
        <v>263392</v>
      </c>
      <c r="E83">
        <v>30238</v>
      </c>
      <c r="F83">
        <v>73.1170336</v>
      </c>
      <c r="G83">
        <v>3.188879804</v>
      </c>
      <c r="H83">
        <v>0.798722037</v>
      </c>
      <c r="I83">
        <v>-484.5336</v>
      </c>
      <c r="J83">
        <v>6012.17</v>
      </c>
      <c r="K83">
        <v>81.623</v>
      </c>
      <c r="L83">
        <v>80.59238202</v>
      </c>
      <c r="M83">
        <f t="shared" si="6"/>
        <v>0.177469715466241</v>
      </c>
      <c r="N83">
        <f t="shared" si="7"/>
        <v>0.00660388895683013</v>
      </c>
      <c r="O83">
        <f t="shared" si="8"/>
        <v>0.00231961320644491</v>
      </c>
    </row>
    <row r="84" spans="1:15">
      <c r="A84">
        <v>2000</v>
      </c>
      <c r="B84">
        <v>9.5333333</v>
      </c>
      <c r="C84">
        <v>174270</v>
      </c>
      <c r="D84">
        <v>263635</v>
      </c>
      <c r="E84">
        <v>30587</v>
      </c>
      <c r="F84">
        <v>75.8400927</v>
      </c>
      <c r="G84">
        <v>6.077795786</v>
      </c>
      <c r="H84">
        <v>3.724247232</v>
      </c>
      <c r="I84">
        <v>-6875.012</v>
      </c>
      <c r="J84">
        <v>10427.43</v>
      </c>
      <c r="K84">
        <v>82.152</v>
      </c>
      <c r="L84">
        <v>83.05478416</v>
      </c>
      <c r="M84">
        <f t="shared" si="6"/>
        <v>0.175515005451311</v>
      </c>
      <c r="N84">
        <f t="shared" si="7"/>
        <v>0.000922579273478314</v>
      </c>
      <c r="O84">
        <f t="shared" si="8"/>
        <v>0.0307614559402438</v>
      </c>
    </row>
    <row r="85" spans="1:15">
      <c r="A85">
        <v>2000</v>
      </c>
      <c r="B85">
        <v>9.75</v>
      </c>
      <c r="C85">
        <v>173301</v>
      </c>
      <c r="D85">
        <v>262525</v>
      </c>
      <c r="E85">
        <v>30763</v>
      </c>
      <c r="F85">
        <v>76.07184241</v>
      </c>
      <c r="G85">
        <v>5.801772764</v>
      </c>
      <c r="H85">
        <v>0.305576776</v>
      </c>
      <c r="I85">
        <v>-6563.249</v>
      </c>
      <c r="J85">
        <v>13395.34</v>
      </c>
      <c r="K85">
        <v>82.593</v>
      </c>
      <c r="L85">
        <v>85.11475011</v>
      </c>
      <c r="M85">
        <f t="shared" si="6"/>
        <v>0.177511958961576</v>
      </c>
      <c r="N85">
        <f t="shared" si="7"/>
        <v>-0.00421036660534451</v>
      </c>
      <c r="O85">
        <f t="shared" si="8"/>
        <v>-0.00231233040198897</v>
      </c>
    </row>
    <row r="86" spans="1:15">
      <c r="A86">
        <v>2001</v>
      </c>
      <c r="B86">
        <v>9.4166667</v>
      </c>
      <c r="C86">
        <v>178081</v>
      </c>
      <c r="D86">
        <v>265920</v>
      </c>
      <c r="E86">
        <v>31083</v>
      </c>
      <c r="F86">
        <v>76.8829664</v>
      </c>
      <c r="G86">
        <v>5.990415335</v>
      </c>
      <c r="H86">
        <v>1.066260477</v>
      </c>
      <c r="I86">
        <v>-8718.953</v>
      </c>
      <c r="J86">
        <v>9377.863</v>
      </c>
      <c r="K86">
        <v>83.112</v>
      </c>
      <c r="L86">
        <v>82.11630165</v>
      </c>
      <c r="M86">
        <f t="shared" si="6"/>
        <v>0.174544168103279</v>
      </c>
      <c r="N86">
        <f t="shared" si="7"/>
        <v>0.0129321017045996</v>
      </c>
      <c r="O86">
        <f t="shared" si="8"/>
        <v>0.00437877926757779</v>
      </c>
    </row>
    <row r="87" spans="1:15">
      <c r="A87">
        <v>2001</v>
      </c>
      <c r="B87">
        <v>8.6833333</v>
      </c>
      <c r="C87">
        <v>180032</v>
      </c>
      <c r="D87">
        <v>268021</v>
      </c>
      <c r="E87">
        <v>32020</v>
      </c>
      <c r="F87">
        <v>77.5202781</v>
      </c>
      <c r="G87">
        <v>6.022187005</v>
      </c>
      <c r="H87">
        <v>0.828937448</v>
      </c>
      <c r="I87">
        <v>-3275.827</v>
      </c>
      <c r="J87">
        <v>7346.213</v>
      </c>
      <c r="K87">
        <v>83.699</v>
      </c>
      <c r="L87">
        <v>80.77332338</v>
      </c>
      <c r="M87">
        <f t="shared" si="6"/>
        <v>0.177857269818699</v>
      </c>
      <c r="N87">
        <f t="shared" si="7"/>
        <v>0.00790087244283995</v>
      </c>
      <c r="O87">
        <f t="shared" si="8"/>
        <v>0.00122661579783245</v>
      </c>
    </row>
    <row r="88" spans="1:15">
      <c r="A88">
        <v>2001</v>
      </c>
      <c r="B88">
        <v>8.5333333</v>
      </c>
      <c r="C88">
        <v>183603</v>
      </c>
      <c r="D88">
        <v>270876</v>
      </c>
      <c r="E88">
        <v>32518</v>
      </c>
      <c r="F88">
        <v>77.75202781</v>
      </c>
      <c r="G88">
        <v>2.521008403</v>
      </c>
      <c r="H88">
        <v>0.298953662</v>
      </c>
      <c r="I88">
        <v>-5260.837</v>
      </c>
      <c r="J88">
        <v>6113.151</v>
      </c>
      <c r="K88">
        <v>83.973</v>
      </c>
      <c r="L88">
        <v>74.57001705</v>
      </c>
      <c r="M88">
        <f t="shared" si="6"/>
        <v>0.177110395799633</v>
      </c>
      <c r="N88">
        <f t="shared" si="7"/>
        <v>0.0106521503912007</v>
      </c>
      <c r="O88">
        <f t="shared" si="8"/>
        <v>-0.000284098670580324</v>
      </c>
    </row>
    <row r="89" spans="1:15">
      <c r="A89">
        <v>2001</v>
      </c>
      <c r="B89">
        <v>8.0166667</v>
      </c>
      <c r="C89">
        <v>186150</v>
      </c>
      <c r="D89">
        <v>273918</v>
      </c>
      <c r="E89">
        <v>32380</v>
      </c>
      <c r="F89">
        <v>78.44727694</v>
      </c>
      <c r="G89">
        <v>3.122619954</v>
      </c>
      <c r="H89">
        <v>0.894187778</v>
      </c>
      <c r="I89">
        <v>-5740.732</v>
      </c>
      <c r="J89">
        <v>8487.505</v>
      </c>
      <c r="K89">
        <v>84.227</v>
      </c>
      <c r="L89">
        <v>69.27573918</v>
      </c>
      <c r="M89">
        <f t="shared" si="6"/>
        <v>0.173945742680634</v>
      </c>
      <c r="N89">
        <f t="shared" si="7"/>
        <v>0.011230230806716</v>
      </c>
      <c r="O89">
        <f t="shared" si="8"/>
        <v>0.00591709600716683</v>
      </c>
    </row>
    <row r="90" spans="1:15">
      <c r="A90">
        <v>2002</v>
      </c>
      <c r="B90">
        <v>7.85</v>
      </c>
      <c r="C90">
        <v>190209</v>
      </c>
      <c r="D90">
        <v>276144</v>
      </c>
      <c r="E90">
        <v>32985</v>
      </c>
      <c r="F90">
        <v>79.14252607</v>
      </c>
      <c r="G90">
        <v>2.93896006</v>
      </c>
      <c r="H90">
        <v>0.886262923</v>
      </c>
      <c r="I90">
        <v>-11426.97</v>
      </c>
      <c r="J90">
        <v>11889.79</v>
      </c>
      <c r="K90">
        <v>84.497</v>
      </c>
      <c r="L90">
        <v>74.78566698</v>
      </c>
      <c r="M90">
        <f t="shared" si="6"/>
        <v>0.173414507199975</v>
      </c>
      <c r="N90">
        <f t="shared" si="7"/>
        <v>0.00812651961535934</v>
      </c>
      <c r="O90">
        <f t="shared" si="8"/>
        <v>0.00565700633479405</v>
      </c>
    </row>
    <row r="91" spans="1:15">
      <c r="A91">
        <v>2002</v>
      </c>
      <c r="B91">
        <v>8.1</v>
      </c>
      <c r="C91">
        <v>193738</v>
      </c>
      <c r="D91">
        <v>280174</v>
      </c>
      <c r="E91">
        <v>33564</v>
      </c>
      <c r="F91">
        <v>79.72190035</v>
      </c>
      <c r="G91">
        <v>2.840059791</v>
      </c>
      <c r="H91">
        <v>0.732064427</v>
      </c>
      <c r="I91">
        <v>-9155.077</v>
      </c>
      <c r="J91">
        <v>15533.39</v>
      </c>
      <c r="K91">
        <v>84.812</v>
      </c>
      <c r="L91">
        <v>73.19474154</v>
      </c>
      <c r="M91">
        <f t="shared" si="6"/>
        <v>0.173244278355305</v>
      </c>
      <c r="N91">
        <f t="shared" si="7"/>
        <v>0.0145938351005273</v>
      </c>
      <c r="O91">
        <f t="shared" si="8"/>
        <v>0.00359270126626199</v>
      </c>
    </row>
    <row r="92" spans="1:15">
      <c r="A92">
        <v>2002</v>
      </c>
      <c r="B92">
        <v>8.35</v>
      </c>
      <c r="C92">
        <v>195938</v>
      </c>
      <c r="D92">
        <v>281437</v>
      </c>
      <c r="E92">
        <v>34197</v>
      </c>
      <c r="F92">
        <v>80.2433372</v>
      </c>
      <c r="G92">
        <v>3.204172876</v>
      </c>
      <c r="H92">
        <v>0.65406977</v>
      </c>
      <c r="I92">
        <v>-5355.781</v>
      </c>
      <c r="J92">
        <v>10383.23</v>
      </c>
      <c r="K92">
        <v>85.19</v>
      </c>
      <c r="L92">
        <v>76.00504086</v>
      </c>
      <c r="M92">
        <f t="shared" si="6"/>
        <v>0.174529698169829</v>
      </c>
      <c r="N92">
        <f t="shared" si="7"/>
        <v>0.00450791293981597</v>
      </c>
      <c r="O92">
        <f t="shared" si="8"/>
        <v>0.00208378122266906</v>
      </c>
    </row>
    <row r="93" spans="1:15">
      <c r="A93">
        <v>2002</v>
      </c>
      <c r="B93">
        <v>8.35</v>
      </c>
      <c r="C93">
        <v>199350</v>
      </c>
      <c r="D93">
        <v>283510</v>
      </c>
      <c r="E93">
        <v>34660</v>
      </c>
      <c r="F93">
        <v>80.82271147</v>
      </c>
      <c r="G93">
        <v>3.028064993</v>
      </c>
      <c r="H93">
        <v>0.722021653</v>
      </c>
      <c r="I93">
        <v>-4355.691</v>
      </c>
      <c r="J93">
        <v>10107.52</v>
      </c>
      <c r="K93">
        <v>85.651</v>
      </c>
      <c r="L93">
        <v>77.52617869</v>
      </c>
      <c r="M93">
        <f t="shared" si="6"/>
        <v>0.173865061449712</v>
      </c>
      <c r="N93">
        <f t="shared" si="7"/>
        <v>0.0073657692485352</v>
      </c>
      <c r="O93">
        <f t="shared" si="8"/>
        <v>0.00180878326724976</v>
      </c>
    </row>
    <row r="94" spans="1:15">
      <c r="A94">
        <v>2003</v>
      </c>
      <c r="B94">
        <v>8.35</v>
      </c>
      <c r="C94">
        <v>201764</v>
      </c>
      <c r="D94">
        <v>283704</v>
      </c>
      <c r="E94">
        <v>35371</v>
      </c>
      <c r="F94">
        <v>81.86558517</v>
      </c>
      <c r="G94">
        <v>3.440702782</v>
      </c>
      <c r="H94">
        <v>1.290322585</v>
      </c>
      <c r="I94">
        <v>584.9977</v>
      </c>
      <c r="J94">
        <v>2880.228</v>
      </c>
      <c r="K94">
        <v>86.179</v>
      </c>
      <c r="L94">
        <v>78.10198039</v>
      </c>
      <c r="M94">
        <f t="shared" si="6"/>
        <v>0.175308776590472</v>
      </c>
      <c r="N94">
        <f t="shared" si="7"/>
        <v>0.000684279214137067</v>
      </c>
      <c r="O94">
        <f t="shared" si="8"/>
        <v>0.00673867435730013</v>
      </c>
    </row>
    <row r="95" spans="1:15">
      <c r="A95">
        <v>2003</v>
      </c>
      <c r="B95">
        <v>8.35</v>
      </c>
      <c r="C95">
        <v>203911</v>
      </c>
      <c r="D95">
        <v>286363</v>
      </c>
      <c r="E95">
        <v>35889</v>
      </c>
      <c r="F95">
        <v>81.86558517</v>
      </c>
      <c r="G95">
        <v>2.688953488</v>
      </c>
      <c r="H95">
        <v>0</v>
      </c>
      <c r="I95">
        <v>-7634.099</v>
      </c>
      <c r="J95">
        <v>21126.29</v>
      </c>
      <c r="K95">
        <v>86.455</v>
      </c>
      <c r="L95">
        <v>75.80719449</v>
      </c>
      <c r="M95">
        <f t="shared" si="6"/>
        <v>0.176003256322611</v>
      </c>
      <c r="N95">
        <f t="shared" si="7"/>
        <v>0.00937244451964019</v>
      </c>
      <c r="O95">
        <f t="shared" si="8"/>
        <v>-0.00320263637313034</v>
      </c>
    </row>
    <row r="96" spans="1:15">
      <c r="A96">
        <v>2003</v>
      </c>
      <c r="B96">
        <v>8.35</v>
      </c>
      <c r="C96">
        <v>209194</v>
      </c>
      <c r="D96">
        <v>290101</v>
      </c>
      <c r="E96">
        <v>36499</v>
      </c>
      <c r="F96">
        <v>82.32908459</v>
      </c>
      <c r="G96">
        <v>2.599277978</v>
      </c>
      <c r="H96">
        <v>0.566171266</v>
      </c>
      <c r="I96">
        <v>-5934.013</v>
      </c>
      <c r="J96">
        <v>13392.08</v>
      </c>
      <c r="K96">
        <v>86.934</v>
      </c>
      <c r="L96">
        <v>78.07647253</v>
      </c>
      <c r="M96">
        <f t="shared" si="6"/>
        <v>0.174474411311988</v>
      </c>
      <c r="N96">
        <f t="shared" si="7"/>
        <v>0.0130533623408052</v>
      </c>
      <c r="O96">
        <f t="shared" si="8"/>
        <v>0.000121258088559006</v>
      </c>
    </row>
    <row r="97" spans="1:15">
      <c r="A97">
        <v>2003</v>
      </c>
      <c r="B97">
        <v>8.6</v>
      </c>
      <c r="C97">
        <v>214653</v>
      </c>
      <c r="D97">
        <v>295279</v>
      </c>
      <c r="E97">
        <v>36872</v>
      </c>
      <c r="F97">
        <v>82.73464658</v>
      </c>
      <c r="G97">
        <v>2.365591398</v>
      </c>
      <c r="H97">
        <v>0.492610834</v>
      </c>
      <c r="I97">
        <v>-18229.73</v>
      </c>
      <c r="J97">
        <v>30526.7</v>
      </c>
      <c r="K97">
        <v>87.346</v>
      </c>
      <c r="L97">
        <v>88.36088761</v>
      </c>
      <c r="M97">
        <f t="shared" si="6"/>
        <v>0.171774911135647</v>
      </c>
      <c r="N97">
        <f t="shared" si="7"/>
        <v>0.0178489560532366</v>
      </c>
      <c r="O97">
        <f t="shared" si="8"/>
        <v>0.00018688087737484</v>
      </c>
    </row>
    <row r="98" spans="1:15">
      <c r="A98">
        <v>2004</v>
      </c>
      <c r="B98">
        <v>8.85</v>
      </c>
      <c r="C98">
        <v>218864</v>
      </c>
      <c r="D98">
        <v>297546</v>
      </c>
      <c r="E98">
        <v>37953</v>
      </c>
      <c r="F98">
        <v>83.48783314</v>
      </c>
      <c r="G98">
        <v>1.981599434</v>
      </c>
      <c r="H98">
        <v>0.910364147</v>
      </c>
      <c r="I98">
        <v>-13502.9</v>
      </c>
      <c r="J98">
        <v>25496.45</v>
      </c>
      <c r="K98">
        <v>88.108</v>
      </c>
      <c r="L98">
        <v>98.21563438</v>
      </c>
      <c r="M98">
        <f t="shared" si="6"/>
        <v>0.173409057679655</v>
      </c>
      <c r="N98">
        <f t="shared" si="7"/>
        <v>0.00767748468397685</v>
      </c>
      <c r="O98">
        <f t="shared" si="8"/>
        <v>0.000379715937178338</v>
      </c>
    </row>
    <row r="99" spans="1:15">
      <c r="A99">
        <v>2004</v>
      </c>
      <c r="B99">
        <v>8.85</v>
      </c>
      <c r="C99">
        <v>221161</v>
      </c>
      <c r="D99">
        <v>299283</v>
      </c>
      <c r="E99">
        <v>38158</v>
      </c>
      <c r="F99">
        <v>83.89339513</v>
      </c>
      <c r="G99">
        <v>2.476999292</v>
      </c>
      <c r="H99">
        <v>0.485773765</v>
      </c>
      <c r="I99">
        <v>-9595.195</v>
      </c>
      <c r="J99">
        <v>16835.87</v>
      </c>
      <c r="K99">
        <v>88.875</v>
      </c>
      <c r="L99">
        <v>103.3429797</v>
      </c>
      <c r="M99">
        <f t="shared" ref="M99:M130" si="9">E99/C99</f>
        <v>0.172534940608878</v>
      </c>
      <c r="N99">
        <f t="shared" si="7"/>
        <v>0.00583775281805166</v>
      </c>
      <c r="O99">
        <f t="shared" si="8"/>
        <v>-0.0038474877595096</v>
      </c>
    </row>
    <row r="100" spans="1:15">
      <c r="A100">
        <v>2004</v>
      </c>
      <c r="B100">
        <v>8.85</v>
      </c>
      <c r="C100">
        <v>224551</v>
      </c>
      <c r="D100">
        <v>301680</v>
      </c>
      <c r="E100">
        <v>39206</v>
      </c>
      <c r="F100">
        <v>84.2410197</v>
      </c>
      <c r="G100">
        <v>2.322308234</v>
      </c>
      <c r="H100">
        <v>0.414364646</v>
      </c>
      <c r="I100">
        <v>-10183.92</v>
      </c>
      <c r="J100">
        <v>14125.83</v>
      </c>
      <c r="K100">
        <v>89.422</v>
      </c>
      <c r="L100">
        <v>102.2494314</v>
      </c>
      <c r="M100">
        <f t="shared" si="9"/>
        <v>0.174597307515887</v>
      </c>
      <c r="N100">
        <f t="shared" ref="N100:N131" si="10">(D100-D99)/D99</f>
        <v>0.00800914184901916</v>
      </c>
      <c r="O100">
        <f t="shared" ref="O100:O131" si="11">F100/F99-K100/K99</f>
        <v>-0.00201106521069305</v>
      </c>
    </row>
    <row r="101" spans="1:15">
      <c r="A101">
        <v>2004</v>
      </c>
      <c r="B101">
        <v>8.85</v>
      </c>
      <c r="C101">
        <v>228484</v>
      </c>
      <c r="D101">
        <v>304195</v>
      </c>
      <c r="E101">
        <v>40001</v>
      </c>
      <c r="F101">
        <v>84.8783314</v>
      </c>
      <c r="G101">
        <v>2.591036415</v>
      </c>
      <c r="H101">
        <v>0.756533696</v>
      </c>
      <c r="I101">
        <v>-8924.963</v>
      </c>
      <c r="J101">
        <v>25491.31</v>
      </c>
      <c r="K101">
        <v>90.049</v>
      </c>
      <c r="L101">
        <v>101.7178307</v>
      </c>
      <c r="M101">
        <f t="shared" si="9"/>
        <v>0.175071339787469</v>
      </c>
      <c r="N101">
        <f t="shared" si="10"/>
        <v>0.00833664810395121</v>
      </c>
      <c r="O101">
        <f t="shared" si="11"/>
        <v>0.000553639616198698</v>
      </c>
    </row>
    <row r="102" spans="1:15">
      <c r="A102">
        <v>2005</v>
      </c>
      <c r="B102">
        <v>8.9333333</v>
      </c>
      <c r="C102">
        <v>232797</v>
      </c>
      <c r="D102">
        <v>306181</v>
      </c>
      <c r="E102">
        <v>40846</v>
      </c>
      <c r="F102">
        <v>85.45770568</v>
      </c>
      <c r="G102">
        <v>2.359472588</v>
      </c>
      <c r="H102">
        <v>0.682593862</v>
      </c>
      <c r="I102">
        <v>-5655.628</v>
      </c>
      <c r="J102">
        <v>16722.13</v>
      </c>
      <c r="K102">
        <v>90.883</v>
      </c>
      <c r="L102">
        <v>110.4065134</v>
      </c>
      <c r="M102">
        <f t="shared" si="9"/>
        <v>0.175457587511867</v>
      </c>
      <c r="N102">
        <f t="shared" si="10"/>
        <v>0.0065287069149723</v>
      </c>
      <c r="O102">
        <f t="shared" si="11"/>
        <v>-0.0024356856103962</v>
      </c>
    </row>
    <row r="103" spans="1:15">
      <c r="A103">
        <v>2005</v>
      </c>
      <c r="B103">
        <v>9.1</v>
      </c>
      <c r="C103">
        <v>236759</v>
      </c>
      <c r="D103">
        <v>308194</v>
      </c>
      <c r="E103">
        <v>40676</v>
      </c>
      <c r="F103">
        <v>85.97914253</v>
      </c>
      <c r="G103">
        <v>2.486187845</v>
      </c>
      <c r="H103">
        <v>0.610169494</v>
      </c>
      <c r="I103">
        <v>45125.31</v>
      </c>
      <c r="J103">
        <v>-31249.12</v>
      </c>
      <c r="K103">
        <v>91.543</v>
      </c>
      <c r="L103">
        <v>107.9328744</v>
      </c>
      <c r="M103">
        <f t="shared" si="9"/>
        <v>0.171803395013495</v>
      </c>
      <c r="N103">
        <f t="shared" si="10"/>
        <v>0.00657454250916941</v>
      </c>
      <c r="O103">
        <f t="shared" si="11"/>
        <v>-0.00116038928205175</v>
      </c>
    </row>
    <row r="104" spans="1:15">
      <c r="A104">
        <v>2005</v>
      </c>
      <c r="B104">
        <v>9.1</v>
      </c>
      <c r="C104">
        <v>243408</v>
      </c>
      <c r="D104">
        <v>311885</v>
      </c>
      <c r="E104">
        <v>41593</v>
      </c>
      <c r="F104">
        <v>86.79026651</v>
      </c>
      <c r="G104">
        <v>3.026134801</v>
      </c>
      <c r="H104">
        <v>0.943396219</v>
      </c>
      <c r="I104">
        <v>-16665.96</v>
      </c>
      <c r="J104">
        <v>20998.34</v>
      </c>
      <c r="K104">
        <v>92.399</v>
      </c>
      <c r="L104">
        <v>111.6217168</v>
      </c>
      <c r="M104">
        <f t="shared" si="9"/>
        <v>0.170877703280089</v>
      </c>
      <c r="N104">
        <f t="shared" si="10"/>
        <v>0.0119762227687755</v>
      </c>
      <c r="O104">
        <f t="shared" si="11"/>
        <v>8.31652995672005e-5</v>
      </c>
    </row>
    <row r="105" spans="1:15">
      <c r="A105">
        <v>2005</v>
      </c>
      <c r="B105">
        <v>9.1</v>
      </c>
      <c r="C105">
        <v>248622</v>
      </c>
      <c r="D105">
        <v>314104</v>
      </c>
      <c r="E105">
        <v>42633</v>
      </c>
      <c r="F105">
        <v>87.25376593</v>
      </c>
      <c r="G105">
        <v>2.798634812</v>
      </c>
      <c r="H105">
        <v>0.534045393</v>
      </c>
      <c r="I105">
        <v>-13092.75</v>
      </c>
      <c r="J105">
        <v>30633.42</v>
      </c>
      <c r="K105">
        <v>93.1</v>
      </c>
      <c r="L105">
        <v>111.4203865</v>
      </c>
      <c r="M105">
        <f t="shared" si="9"/>
        <v>0.171477182228443</v>
      </c>
      <c r="N105">
        <f t="shared" si="10"/>
        <v>0.00711480193019863</v>
      </c>
      <c r="O105">
        <f t="shared" si="11"/>
        <v>-0.0022462082618051</v>
      </c>
    </row>
    <row r="106" spans="1:15">
      <c r="A106">
        <v>2006</v>
      </c>
      <c r="B106">
        <v>9.1</v>
      </c>
      <c r="C106">
        <v>251640</v>
      </c>
      <c r="D106">
        <v>314978</v>
      </c>
      <c r="E106">
        <v>43475</v>
      </c>
      <c r="F106">
        <v>88.00695249</v>
      </c>
      <c r="G106">
        <v>2.983050847</v>
      </c>
      <c r="H106">
        <v>0.863213813</v>
      </c>
      <c r="I106">
        <v>-19173.45</v>
      </c>
      <c r="J106">
        <v>29791.37</v>
      </c>
      <c r="K106">
        <v>93.832</v>
      </c>
      <c r="L106">
        <v>119.491544</v>
      </c>
      <c r="M106">
        <f t="shared" si="9"/>
        <v>0.172766650770943</v>
      </c>
      <c r="N106">
        <f t="shared" si="10"/>
        <v>0.00278251789216311</v>
      </c>
      <c r="O106">
        <f t="shared" si="11"/>
        <v>0.0007696247050617</v>
      </c>
    </row>
    <row r="107" spans="1:15">
      <c r="A107">
        <v>2006</v>
      </c>
      <c r="B107">
        <v>9.2666667</v>
      </c>
      <c r="C107">
        <v>255327</v>
      </c>
      <c r="D107">
        <v>315695</v>
      </c>
      <c r="E107">
        <v>45193</v>
      </c>
      <c r="F107">
        <v>89.39745075</v>
      </c>
      <c r="G107">
        <v>3.97574124</v>
      </c>
      <c r="H107">
        <v>1.579986831</v>
      </c>
      <c r="I107">
        <v>-21938.3</v>
      </c>
      <c r="J107">
        <v>32290.56</v>
      </c>
      <c r="K107">
        <v>94.587</v>
      </c>
      <c r="L107">
        <v>128.3947584</v>
      </c>
      <c r="M107">
        <f t="shared" si="9"/>
        <v>0.177000473902094</v>
      </c>
      <c r="N107">
        <f t="shared" si="10"/>
        <v>0.00227634945932732</v>
      </c>
      <c r="O107">
        <f t="shared" si="11"/>
        <v>0.00775357280647238</v>
      </c>
    </row>
    <row r="108" spans="1:15">
      <c r="A108">
        <v>2006</v>
      </c>
      <c r="B108">
        <v>9.5166667</v>
      </c>
      <c r="C108">
        <v>261744</v>
      </c>
      <c r="D108">
        <v>318892</v>
      </c>
      <c r="E108">
        <v>45550</v>
      </c>
      <c r="F108">
        <v>90.20857474</v>
      </c>
      <c r="G108">
        <v>3.93858478</v>
      </c>
      <c r="H108">
        <v>0.9073234</v>
      </c>
      <c r="I108">
        <v>-29321.54</v>
      </c>
      <c r="J108">
        <v>36394.11</v>
      </c>
      <c r="K108">
        <v>95.247</v>
      </c>
      <c r="L108">
        <v>126.424685</v>
      </c>
      <c r="M108">
        <f t="shared" si="9"/>
        <v>0.174025001528211</v>
      </c>
      <c r="N108">
        <f t="shared" si="10"/>
        <v>0.0101268629531668</v>
      </c>
      <c r="O108">
        <f t="shared" si="11"/>
        <v>0.00209553093680537</v>
      </c>
    </row>
    <row r="109" spans="1:15">
      <c r="A109">
        <v>2006</v>
      </c>
      <c r="B109">
        <v>9.7666667</v>
      </c>
      <c r="C109">
        <v>268603</v>
      </c>
      <c r="D109">
        <v>323976</v>
      </c>
      <c r="E109">
        <v>46074</v>
      </c>
      <c r="F109">
        <v>90.09269988</v>
      </c>
      <c r="G109">
        <v>3.253652058</v>
      </c>
      <c r="H109">
        <v>-0.128452157</v>
      </c>
      <c r="I109">
        <v>-9954.533</v>
      </c>
      <c r="J109">
        <v>27117.47</v>
      </c>
      <c r="K109">
        <v>95.58</v>
      </c>
      <c r="L109">
        <v>134.9422811</v>
      </c>
      <c r="M109">
        <f t="shared" si="9"/>
        <v>0.171531963529819</v>
      </c>
      <c r="N109">
        <f t="shared" si="10"/>
        <v>0.0159427016043049</v>
      </c>
      <c r="O109">
        <f t="shared" si="11"/>
        <v>-0.00478069467723263</v>
      </c>
    </row>
    <row r="110" spans="1:15">
      <c r="A110">
        <v>2007</v>
      </c>
      <c r="B110">
        <v>8.05</v>
      </c>
      <c r="C110">
        <v>275756</v>
      </c>
      <c r="D110">
        <v>329283</v>
      </c>
      <c r="E110">
        <v>47232</v>
      </c>
      <c r="F110">
        <v>90.15063731</v>
      </c>
      <c r="G110">
        <v>2.435813035</v>
      </c>
      <c r="H110">
        <v>0.064308684</v>
      </c>
      <c r="I110">
        <v>-27504.13</v>
      </c>
      <c r="J110">
        <v>40324.79</v>
      </c>
      <c r="K110">
        <v>96.654</v>
      </c>
      <c r="L110">
        <v>137.8050296</v>
      </c>
      <c r="M110">
        <f t="shared" si="9"/>
        <v>0.171281857874353</v>
      </c>
      <c r="N110">
        <f t="shared" si="10"/>
        <v>0.0163808430254093</v>
      </c>
      <c r="O110">
        <f t="shared" si="11"/>
        <v>-0.010593573545572</v>
      </c>
    </row>
    <row r="111" spans="1:15">
      <c r="A111">
        <v>2007</v>
      </c>
      <c r="B111">
        <v>8.05</v>
      </c>
      <c r="C111">
        <v>280415</v>
      </c>
      <c r="D111">
        <v>331873</v>
      </c>
      <c r="E111">
        <v>48258</v>
      </c>
      <c r="F111">
        <v>91.25144844</v>
      </c>
      <c r="G111">
        <v>2.073882048</v>
      </c>
      <c r="H111">
        <v>1.221079698</v>
      </c>
      <c r="I111">
        <v>-21842.27</v>
      </c>
      <c r="J111">
        <v>39687.24</v>
      </c>
      <c r="K111">
        <v>97.194</v>
      </c>
      <c r="L111">
        <v>146.118142</v>
      </c>
      <c r="M111">
        <f t="shared" si="9"/>
        <v>0.172094930727671</v>
      </c>
      <c r="N111">
        <f t="shared" si="10"/>
        <v>0.00786557459692726</v>
      </c>
      <c r="O111">
        <f t="shared" si="11"/>
        <v>0.00662385800389642</v>
      </c>
    </row>
    <row r="112" spans="1:15">
      <c r="A112">
        <v>2007</v>
      </c>
      <c r="B112">
        <v>8.2166667</v>
      </c>
      <c r="C112">
        <v>284626</v>
      </c>
      <c r="D112">
        <v>334084</v>
      </c>
      <c r="E112">
        <v>48747</v>
      </c>
      <c r="F112">
        <v>91.88876014</v>
      </c>
      <c r="G112">
        <v>1.862556198</v>
      </c>
      <c r="H112">
        <v>0.698412695</v>
      </c>
      <c r="I112">
        <v>-39893.86</v>
      </c>
      <c r="J112">
        <v>32420.88</v>
      </c>
      <c r="K112">
        <v>97.531</v>
      </c>
      <c r="L112">
        <v>148.3582073</v>
      </c>
      <c r="M112">
        <f t="shared" si="9"/>
        <v>0.171266855452418</v>
      </c>
      <c r="N112">
        <f t="shared" si="10"/>
        <v>0.0066621870414285</v>
      </c>
      <c r="O112">
        <f t="shared" si="11"/>
        <v>0.00351683472728737</v>
      </c>
    </row>
    <row r="113" spans="1:15">
      <c r="A113">
        <v>2007</v>
      </c>
      <c r="B113">
        <v>8.4666667</v>
      </c>
      <c r="C113">
        <v>290714</v>
      </c>
      <c r="D113">
        <v>336143</v>
      </c>
      <c r="E113">
        <v>50038</v>
      </c>
      <c r="F113">
        <v>92.75782155</v>
      </c>
      <c r="G113">
        <v>2.958199357</v>
      </c>
      <c r="H113">
        <v>0.945775532</v>
      </c>
      <c r="I113">
        <v>-11224.62</v>
      </c>
      <c r="J113">
        <v>19182.75</v>
      </c>
      <c r="K113">
        <v>97.956</v>
      </c>
      <c r="L113">
        <v>160.8102413</v>
      </c>
      <c r="M113">
        <f t="shared" si="9"/>
        <v>0.172121053681625</v>
      </c>
      <c r="N113">
        <f t="shared" si="10"/>
        <v>0.00616312065229104</v>
      </c>
      <c r="O113">
        <f t="shared" si="11"/>
        <v>0.005100166450142</v>
      </c>
    </row>
    <row r="114" spans="1:15">
      <c r="A114">
        <v>2008</v>
      </c>
      <c r="B114">
        <v>9.0166667</v>
      </c>
      <c r="C114">
        <v>297968</v>
      </c>
      <c r="D114">
        <v>340472</v>
      </c>
      <c r="E114">
        <v>51039</v>
      </c>
      <c r="F114">
        <v>93.97450753</v>
      </c>
      <c r="G114">
        <v>4.241645244</v>
      </c>
      <c r="H114">
        <v>1.311680201</v>
      </c>
      <c r="I114">
        <v>-27972.16</v>
      </c>
      <c r="J114">
        <v>46107.19</v>
      </c>
      <c r="K114">
        <v>98.516</v>
      </c>
      <c r="L114">
        <v>195.3217121</v>
      </c>
      <c r="M114">
        <f t="shared" si="9"/>
        <v>0.171290205659668</v>
      </c>
      <c r="N114">
        <f t="shared" si="10"/>
        <v>0.0128784475654706</v>
      </c>
      <c r="O114">
        <f t="shared" si="11"/>
        <v>0.00739994954400824</v>
      </c>
    </row>
    <row r="115" spans="1:15">
      <c r="A115">
        <v>2008</v>
      </c>
      <c r="B115">
        <v>9.45</v>
      </c>
      <c r="C115">
        <v>305941</v>
      </c>
      <c r="D115">
        <v>341543</v>
      </c>
      <c r="E115">
        <v>52048</v>
      </c>
      <c r="F115">
        <v>95.36500579</v>
      </c>
      <c r="G115">
        <v>4.507936508</v>
      </c>
      <c r="H115">
        <v>1.479654745</v>
      </c>
      <c r="I115">
        <v>-28169.46</v>
      </c>
      <c r="J115">
        <v>35987.45</v>
      </c>
      <c r="K115">
        <v>98.995</v>
      </c>
      <c r="L115">
        <v>213.2374848</v>
      </c>
      <c r="M115">
        <f t="shared" si="9"/>
        <v>0.170124305013058</v>
      </c>
      <c r="N115">
        <f t="shared" si="10"/>
        <v>0.00314563312107897</v>
      </c>
      <c r="O115">
        <f t="shared" si="11"/>
        <v>0.00993439308171129</v>
      </c>
    </row>
    <row r="116" spans="1:15">
      <c r="A116">
        <v>2008</v>
      </c>
      <c r="B116">
        <v>9.5166667</v>
      </c>
      <c r="C116">
        <v>316367</v>
      </c>
      <c r="D116">
        <v>344200</v>
      </c>
      <c r="E116">
        <v>54423</v>
      </c>
      <c r="F116">
        <v>96.46581692</v>
      </c>
      <c r="G116">
        <v>4.981084489</v>
      </c>
      <c r="H116">
        <v>1.154313494</v>
      </c>
      <c r="I116">
        <v>-24633.85</v>
      </c>
      <c r="J116">
        <v>33917.63</v>
      </c>
      <c r="K116">
        <v>99.673</v>
      </c>
      <c r="L116">
        <v>185.9627225</v>
      </c>
      <c r="M116">
        <f t="shared" si="9"/>
        <v>0.172024895137609</v>
      </c>
      <c r="N116">
        <f t="shared" si="10"/>
        <v>0.00777940112957958</v>
      </c>
      <c r="O116">
        <f t="shared" si="11"/>
        <v>0.0046943041869052</v>
      </c>
    </row>
    <row r="117" spans="1:15">
      <c r="A117">
        <v>2008</v>
      </c>
      <c r="B117">
        <v>7.65</v>
      </c>
      <c r="C117">
        <v>316996</v>
      </c>
      <c r="D117">
        <v>341016</v>
      </c>
      <c r="E117">
        <v>55451</v>
      </c>
      <c r="F117">
        <v>96.17612978</v>
      </c>
      <c r="G117">
        <v>3.685196752</v>
      </c>
      <c r="H117">
        <v>-0.300300302</v>
      </c>
      <c r="I117">
        <v>162.9727</v>
      </c>
      <c r="J117">
        <v>8407.958</v>
      </c>
      <c r="K117">
        <v>99.815</v>
      </c>
      <c r="L117">
        <v>118.0445665</v>
      </c>
      <c r="M117">
        <f t="shared" si="9"/>
        <v>0.174926497495237</v>
      </c>
      <c r="N117">
        <f t="shared" si="10"/>
        <v>-0.00925043579314352</v>
      </c>
      <c r="O117">
        <f t="shared" si="11"/>
        <v>-0.00442766165852648</v>
      </c>
    </row>
    <row r="118" spans="1:15">
      <c r="A118">
        <v>2009</v>
      </c>
      <c r="B118">
        <v>6.1833333</v>
      </c>
      <c r="C118">
        <v>316491</v>
      </c>
      <c r="D118">
        <v>344605</v>
      </c>
      <c r="E118">
        <v>55269</v>
      </c>
      <c r="F118">
        <v>96.29200463</v>
      </c>
      <c r="G118">
        <v>2.466091245</v>
      </c>
      <c r="H118">
        <v>0.120481922</v>
      </c>
      <c r="I118">
        <v>-9362.677</v>
      </c>
      <c r="J118">
        <v>12741.89</v>
      </c>
      <c r="K118">
        <v>100.062</v>
      </c>
      <c r="L118">
        <v>108.853038</v>
      </c>
      <c r="M118">
        <f t="shared" si="9"/>
        <v>0.174630558214926</v>
      </c>
      <c r="N118">
        <f t="shared" si="10"/>
        <v>0.0105244328711849</v>
      </c>
      <c r="O118">
        <f t="shared" si="11"/>
        <v>-0.00126975874575108</v>
      </c>
    </row>
    <row r="119" spans="1:15">
      <c r="A119">
        <v>2009</v>
      </c>
      <c r="B119">
        <v>5.7666667</v>
      </c>
      <c r="C119">
        <v>311161</v>
      </c>
      <c r="D119">
        <v>345989</v>
      </c>
      <c r="E119">
        <v>55539</v>
      </c>
      <c r="F119">
        <v>96.75550406</v>
      </c>
      <c r="G119">
        <v>1.458080194</v>
      </c>
      <c r="H119">
        <v>0.481347784</v>
      </c>
      <c r="I119">
        <v>-21390.1</v>
      </c>
      <c r="J119">
        <v>38887.57</v>
      </c>
      <c r="K119">
        <v>99.895</v>
      </c>
      <c r="L119">
        <v>130.5683402</v>
      </c>
      <c r="M119">
        <f t="shared" si="9"/>
        <v>0.178489592204679</v>
      </c>
      <c r="N119">
        <f t="shared" si="10"/>
        <v>0.00401619245222791</v>
      </c>
      <c r="O119">
        <f t="shared" si="11"/>
        <v>0.006482443076818</v>
      </c>
    </row>
    <row r="120" spans="1:15">
      <c r="A120">
        <v>2009</v>
      </c>
      <c r="B120">
        <v>5.8</v>
      </c>
      <c r="C120">
        <v>312402</v>
      </c>
      <c r="D120">
        <v>347493</v>
      </c>
      <c r="E120">
        <v>56611</v>
      </c>
      <c r="F120">
        <v>97.6825029</v>
      </c>
      <c r="G120">
        <v>1.261261261</v>
      </c>
      <c r="H120">
        <v>0.958083831</v>
      </c>
      <c r="I120">
        <v>-31677.48</v>
      </c>
      <c r="J120">
        <v>43237.09</v>
      </c>
      <c r="K120">
        <v>99.873</v>
      </c>
      <c r="L120">
        <v>134.1176933</v>
      </c>
      <c r="M120">
        <f t="shared" si="9"/>
        <v>0.18121202809201</v>
      </c>
      <c r="N120">
        <f t="shared" si="10"/>
        <v>0.00434695900736729</v>
      </c>
      <c r="O120">
        <f t="shared" si="11"/>
        <v>0.00980106955279025</v>
      </c>
    </row>
    <row r="121" spans="1:15">
      <c r="A121">
        <v>2009</v>
      </c>
      <c r="B121">
        <v>6.3333333</v>
      </c>
      <c r="C121">
        <v>320059</v>
      </c>
      <c r="D121">
        <v>350167</v>
      </c>
      <c r="E121">
        <v>57335</v>
      </c>
      <c r="F121">
        <v>98.20393975</v>
      </c>
      <c r="G121">
        <v>2.108433735</v>
      </c>
      <c r="H121">
        <v>0.533807831</v>
      </c>
      <c r="I121">
        <v>-39668.5</v>
      </c>
      <c r="J121">
        <v>61252.57</v>
      </c>
      <c r="K121">
        <v>100.169</v>
      </c>
      <c r="L121">
        <v>157.7174229</v>
      </c>
      <c r="M121">
        <f t="shared" si="9"/>
        <v>0.179138846275218</v>
      </c>
      <c r="N121">
        <f t="shared" si="10"/>
        <v>0.00769511903836912</v>
      </c>
      <c r="O121">
        <f t="shared" si="11"/>
        <v>0.00237431432977586</v>
      </c>
    </row>
    <row r="122" spans="1:15">
      <c r="A122">
        <v>2010</v>
      </c>
      <c r="B122">
        <v>6.7333333</v>
      </c>
      <c r="C122">
        <v>327354</v>
      </c>
      <c r="D122">
        <v>351773</v>
      </c>
      <c r="E122">
        <v>59029</v>
      </c>
      <c r="F122">
        <v>99.07300116</v>
      </c>
      <c r="G122">
        <v>2.888086643</v>
      </c>
      <c r="H122">
        <v>0.884955748</v>
      </c>
      <c r="I122">
        <v>-17452.88</v>
      </c>
      <c r="J122">
        <v>23088</v>
      </c>
      <c r="K122">
        <v>100.522</v>
      </c>
      <c r="L122">
        <v>175.2615614</v>
      </c>
      <c r="M122">
        <f t="shared" si="9"/>
        <v>0.180321609022648</v>
      </c>
      <c r="N122">
        <f t="shared" si="10"/>
        <v>0.0045863830686501</v>
      </c>
      <c r="O122">
        <f t="shared" si="11"/>
        <v>0.00532551311925267</v>
      </c>
    </row>
    <row r="123" spans="1:15">
      <c r="A123">
        <v>2010</v>
      </c>
      <c r="B123">
        <v>7.3166667</v>
      </c>
      <c r="C123">
        <v>338614</v>
      </c>
      <c r="D123">
        <v>353380</v>
      </c>
      <c r="E123">
        <v>60333</v>
      </c>
      <c r="F123">
        <v>99.71031286</v>
      </c>
      <c r="G123">
        <v>3.053892216</v>
      </c>
      <c r="H123">
        <v>0.64327485</v>
      </c>
      <c r="I123">
        <v>-15361.63</v>
      </c>
      <c r="J123">
        <v>21967.17</v>
      </c>
      <c r="K123">
        <v>100.968</v>
      </c>
      <c r="L123">
        <v>168.9915696</v>
      </c>
      <c r="M123">
        <f t="shared" si="9"/>
        <v>0.178176330571093</v>
      </c>
      <c r="N123">
        <f t="shared" si="10"/>
        <v>0.0045682869350405</v>
      </c>
      <c r="O123">
        <f t="shared" si="11"/>
        <v>0.00199590880722944</v>
      </c>
    </row>
    <row r="124" spans="1:15">
      <c r="A124">
        <v>2010</v>
      </c>
      <c r="B124">
        <v>7.4</v>
      </c>
      <c r="C124">
        <v>343511</v>
      </c>
      <c r="D124">
        <v>355266</v>
      </c>
      <c r="E124">
        <v>61807</v>
      </c>
      <c r="F124">
        <v>100.405562</v>
      </c>
      <c r="G124">
        <v>2.787663108</v>
      </c>
      <c r="H124">
        <v>0.697269039</v>
      </c>
      <c r="I124">
        <v>-14332.15</v>
      </c>
      <c r="J124">
        <v>17424.79</v>
      </c>
      <c r="K124">
        <v>101.429</v>
      </c>
      <c r="L124">
        <v>177.9823638</v>
      </c>
      <c r="M124">
        <f t="shared" si="9"/>
        <v>0.179927280349101</v>
      </c>
      <c r="N124">
        <f t="shared" si="10"/>
        <v>0.00533703095817534</v>
      </c>
      <c r="O124">
        <f t="shared" si="11"/>
        <v>0.00240688736066264</v>
      </c>
    </row>
    <row r="125" spans="1:15">
      <c r="A125">
        <v>2010</v>
      </c>
      <c r="B125">
        <v>7.6666667</v>
      </c>
      <c r="C125">
        <v>348936</v>
      </c>
      <c r="D125">
        <v>359046</v>
      </c>
      <c r="E125">
        <v>62783</v>
      </c>
      <c r="F125">
        <v>100.811124</v>
      </c>
      <c r="G125">
        <v>2.654867257</v>
      </c>
      <c r="H125">
        <v>0.403923838</v>
      </c>
      <c r="I125">
        <v>-23668.71</v>
      </c>
      <c r="J125">
        <v>37024.46</v>
      </c>
      <c r="K125">
        <v>101.949</v>
      </c>
      <c r="L125">
        <v>210.2804155</v>
      </c>
      <c r="M125">
        <f t="shared" si="9"/>
        <v>0.17992697801316</v>
      </c>
      <c r="N125">
        <f t="shared" si="10"/>
        <v>0.010639914880681</v>
      </c>
      <c r="O125">
        <f t="shared" si="11"/>
        <v>-0.00108750051707807</v>
      </c>
    </row>
    <row r="126" spans="1:15">
      <c r="A126">
        <v>2011</v>
      </c>
      <c r="B126">
        <v>7.8</v>
      </c>
      <c r="C126">
        <v>352807</v>
      </c>
      <c r="D126">
        <v>357758</v>
      </c>
      <c r="E126">
        <v>62807</v>
      </c>
      <c r="F126">
        <v>102.3739317</v>
      </c>
      <c r="G126">
        <v>3.331816488</v>
      </c>
      <c r="H126">
        <v>1.550233385</v>
      </c>
      <c r="I126" t="s">
        <v>15</v>
      </c>
      <c r="J126" t="s">
        <v>15</v>
      </c>
      <c r="K126">
        <v>102.399</v>
      </c>
      <c r="L126">
        <v>227.595084</v>
      </c>
      <c r="M126">
        <f t="shared" si="9"/>
        <v>0.178020844257625</v>
      </c>
      <c r="N126">
        <f t="shared" si="10"/>
        <v>-0.00358728408059134</v>
      </c>
      <c r="O126">
        <f t="shared" si="11"/>
        <v>0.0110883621578577</v>
      </c>
    </row>
    <row r="127" spans="1:15">
      <c r="A127">
        <v>2011</v>
      </c>
      <c r="B127">
        <v>7.8</v>
      </c>
      <c r="C127">
        <v>361506</v>
      </c>
      <c r="D127">
        <v>362156</v>
      </c>
      <c r="E127">
        <v>63820</v>
      </c>
      <c r="F127">
        <v>103.3112312</v>
      </c>
      <c r="G127">
        <v>3.611380065</v>
      </c>
      <c r="H127">
        <v>0.915564621</v>
      </c>
      <c r="I127" t="s">
        <v>15</v>
      </c>
      <c r="J127" t="s">
        <v>15</v>
      </c>
      <c r="K127">
        <v>103.145</v>
      </c>
      <c r="L127">
        <v>219.6275442</v>
      </c>
      <c r="M127">
        <f t="shared" si="9"/>
        <v>0.176539255226746</v>
      </c>
      <c r="N127">
        <f t="shared" si="10"/>
        <v>0.0122932261472839</v>
      </c>
      <c r="O127">
        <f t="shared" si="11"/>
        <v>0.00187041881742922</v>
      </c>
    </row>
    <row r="128" spans="1:15">
      <c r="A128">
        <v>2011</v>
      </c>
      <c r="B128">
        <v>7.8</v>
      </c>
      <c r="C128">
        <v>368550</v>
      </c>
      <c r="D128">
        <v>366493</v>
      </c>
      <c r="E128">
        <v>64569</v>
      </c>
      <c r="F128">
        <v>103.9360975</v>
      </c>
      <c r="G128">
        <v>3.516274874</v>
      </c>
      <c r="H128">
        <v>0.604838693</v>
      </c>
      <c r="I128" t="s">
        <v>15</v>
      </c>
      <c r="J128" t="s">
        <v>15</v>
      </c>
      <c r="K128">
        <v>103.768</v>
      </c>
      <c r="L128">
        <v>211.3184088</v>
      </c>
      <c r="M128">
        <f t="shared" si="9"/>
        <v>0.175197395197395</v>
      </c>
      <c r="N128">
        <f t="shared" si="10"/>
        <v>0.0119755022697401</v>
      </c>
      <c r="O128">
        <f t="shared" si="11"/>
        <v>8.3462056656991e-6</v>
      </c>
    </row>
    <row r="129" spans="1:15">
      <c r="A129">
        <v>2011</v>
      </c>
      <c r="B129">
        <v>7.55</v>
      </c>
      <c r="C129">
        <v>369320</v>
      </c>
      <c r="D129">
        <v>369861</v>
      </c>
      <c r="E129">
        <v>65480</v>
      </c>
      <c r="F129">
        <v>103.9360975</v>
      </c>
      <c r="G129">
        <v>3.09983009</v>
      </c>
      <c r="H129">
        <v>0</v>
      </c>
      <c r="I129" t="s">
        <v>15</v>
      </c>
      <c r="J129" t="s">
        <v>15</v>
      </c>
      <c r="K129">
        <v>103.917</v>
      </c>
      <c r="L129">
        <v>187.7861349</v>
      </c>
      <c r="M129">
        <f t="shared" si="9"/>
        <v>0.177298819451966</v>
      </c>
      <c r="N129">
        <f t="shared" si="10"/>
        <v>0.00918980717230616</v>
      </c>
      <c r="O129">
        <f t="shared" si="11"/>
        <v>-0.00143589545910117</v>
      </c>
    </row>
    <row r="130" spans="1:15">
      <c r="A130">
        <v>2012</v>
      </c>
      <c r="B130">
        <v>7.3666667</v>
      </c>
      <c r="C130">
        <v>371279</v>
      </c>
      <c r="D130">
        <v>373894</v>
      </c>
      <c r="E130">
        <v>67222</v>
      </c>
      <c r="F130">
        <v>104.0402419</v>
      </c>
      <c r="G130">
        <v>1.627670397</v>
      </c>
      <c r="H130">
        <v>0.100200414</v>
      </c>
      <c r="I130" t="s">
        <v>15</v>
      </c>
      <c r="J130" t="s">
        <v>15</v>
      </c>
      <c r="K130">
        <v>104.461</v>
      </c>
      <c r="L130">
        <v>194.7955996</v>
      </c>
      <c r="M130">
        <f t="shared" si="9"/>
        <v>0.181055217235556</v>
      </c>
      <c r="N130">
        <f t="shared" si="10"/>
        <v>0.0109040964037841</v>
      </c>
      <c r="O130">
        <f t="shared" si="11"/>
        <v>-0.00423294298116828</v>
      </c>
    </row>
    <row r="131" spans="1:15">
      <c r="A131">
        <v>2012</v>
      </c>
      <c r="B131">
        <v>7.1</v>
      </c>
      <c r="C131">
        <v>375982</v>
      </c>
      <c r="D131">
        <v>375823</v>
      </c>
      <c r="E131">
        <v>68500</v>
      </c>
      <c r="F131">
        <v>104.5609639</v>
      </c>
      <c r="G131">
        <v>1.209677419</v>
      </c>
      <c r="H131">
        <v>0.500500566</v>
      </c>
      <c r="I131" t="s">
        <v>15</v>
      </c>
      <c r="J131" t="s">
        <v>15</v>
      </c>
      <c r="K131">
        <v>104.942</v>
      </c>
      <c r="L131">
        <v>169.1403343</v>
      </c>
      <c r="M131">
        <f>E131/C131</f>
        <v>0.182189572905086</v>
      </c>
      <c r="N131">
        <f t="shared" si="10"/>
        <v>0.00515921624845544</v>
      </c>
      <c r="O131">
        <f t="shared" si="11"/>
        <v>0.000400416391511671</v>
      </c>
    </row>
    <row r="132" spans="1:15">
      <c r="A132">
        <v>2012</v>
      </c>
      <c r="B132">
        <v>6.85</v>
      </c>
      <c r="C132">
        <v>376033</v>
      </c>
      <c r="D132">
        <v>378683</v>
      </c>
      <c r="E132">
        <v>67729</v>
      </c>
      <c r="F132">
        <v>106.0189853</v>
      </c>
      <c r="G132">
        <v>2.004008016</v>
      </c>
      <c r="H132">
        <v>1.394422302</v>
      </c>
      <c r="I132" t="s">
        <v>15</v>
      </c>
      <c r="J132" t="s">
        <v>15</v>
      </c>
      <c r="K132">
        <v>105.428</v>
      </c>
      <c r="L132">
        <v>168.3136098</v>
      </c>
      <c r="M132">
        <f>E132/C132</f>
        <v>0.180114511226408</v>
      </c>
      <c r="N132">
        <f>(D132-D131)/D131</f>
        <v>0.00760996532942369</v>
      </c>
      <c r="O132">
        <f>F132/F131-K132/K131</f>
        <v>0.0093130934455008</v>
      </c>
    </row>
    <row r="133" spans="1:15">
      <c r="A133">
        <v>2012</v>
      </c>
      <c r="B133">
        <v>6.5833333</v>
      </c>
      <c r="C133">
        <v>378369</v>
      </c>
      <c r="D133">
        <v>380352</v>
      </c>
      <c r="E133">
        <v>67735</v>
      </c>
      <c r="F133">
        <v>106.227274</v>
      </c>
      <c r="G133">
        <v>2.204408818</v>
      </c>
      <c r="H133">
        <v>0.196463586</v>
      </c>
      <c r="I133" t="s">
        <v>15</v>
      </c>
      <c r="J133" t="s">
        <v>15</v>
      </c>
      <c r="K133">
        <v>105.824</v>
      </c>
      <c r="L133">
        <v>178.4964184</v>
      </c>
      <c r="M133">
        <f>E133/C133</f>
        <v>0.179018365669492</v>
      </c>
      <c r="N133">
        <f>(D133-D132)/D132</f>
        <v>0.00440738031546175</v>
      </c>
      <c r="O133">
        <f>F133/F132-K133/K132</f>
        <v>-0.00179148206274538</v>
      </c>
    </row>
    <row r="134" spans="1:15">
      <c r="A134">
        <v>2013</v>
      </c>
      <c r="B134">
        <v>6.45</v>
      </c>
      <c r="C134">
        <v>382091</v>
      </c>
      <c r="D134">
        <v>381713</v>
      </c>
      <c r="E134">
        <v>68548</v>
      </c>
      <c r="F134">
        <v>106.6438516</v>
      </c>
      <c r="G134">
        <v>2.502502503</v>
      </c>
      <c r="H134">
        <v>0.392156914</v>
      </c>
      <c r="I134" t="s">
        <v>15</v>
      </c>
      <c r="J134" t="s">
        <v>15</v>
      </c>
      <c r="K134">
        <v>106.204</v>
      </c>
      <c r="L134">
        <v>177.5832044</v>
      </c>
      <c r="M134">
        <f>E134/C134</f>
        <v>0.179402288983514</v>
      </c>
      <c r="N134">
        <f>(D134-D133)/D133</f>
        <v>0.0035782643446071</v>
      </c>
      <c r="O134">
        <f>F134/F133-K134/K133</f>
        <v>0.000330701288223212</v>
      </c>
    </row>
    <row r="135" spans="1:15">
      <c r="A135">
        <v>2013</v>
      </c>
      <c r="B135">
        <v>6.2833333</v>
      </c>
      <c r="C135">
        <v>387237</v>
      </c>
      <c r="D135">
        <v>384535</v>
      </c>
      <c r="E135">
        <v>69350</v>
      </c>
      <c r="F135">
        <v>107.0604291</v>
      </c>
      <c r="G135">
        <v>2.390438247</v>
      </c>
      <c r="H135">
        <v>0.390624958</v>
      </c>
      <c r="I135" t="s">
        <v>15</v>
      </c>
      <c r="J135" t="s">
        <v>15</v>
      </c>
      <c r="K135">
        <v>106.488</v>
      </c>
      <c r="L135">
        <v>162.6586139</v>
      </c>
      <c r="M135">
        <f>E135/C135</f>
        <v>0.179089291570795</v>
      </c>
      <c r="N135">
        <f>(D135-D134)/D134</f>
        <v>0.007392988973391</v>
      </c>
      <c r="O135">
        <f>F135/F134-K135/K134</f>
        <v>0.00123215067110816</v>
      </c>
    </row>
    <row r="136" spans="1:15">
      <c r="A136">
        <v>2013</v>
      </c>
      <c r="B136">
        <v>5.95</v>
      </c>
      <c r="C136">
        <v>389766</v>
      </c>
      <c r="D136">
        <v>387203</v>
      </c>
      <c r="E136">
        <v>69357</v>
      </c>
      <c r="F136">
        <v>108.3101618</v>
      </c>
      <c r="G136">
        <v>2.161100196</v>
      </c>
      <c r="H136">
        <v>1.167315235</v>
      </c>
      <c r="I136" t="s">
        <v>15</v>
      </c>
      <c r="J136" t="s">
        <v>15</v>
      </c>
      <c r="K136">
        <v>106.923</v>
      </c>
      <c r="L136">
        <v>165.85704</v>
      </c>
      <c r="M136">
        <f>E136/C136</f>
        <v>0.177945228675667</v>
      </c>
      <c r="N136">
        <f>(D136-D135)/D135</f>
        <v>0.0069382500942697</v>
      </c>
      <c r="O136">
        <f>F136/F135-K136/K135</f>
        <v>0.00758818503402892</v>
      </c>
    </row>
    <row r="272" spans="6:6">
      <c r="F272" s="1"/>
    </row>
    <row r="273" spans="6:6">
      <c r="F273" s="1"/>
    </row>
    <row r="274" spans="6:6">
      <c r="F274" s="1"/>
    </row>
    <row r="275" spans="6:6">
      <c r="F275" s="1"/>
    </row>
    <row r="276" spans="6:6">
      <c r="F276" s="1"/>
    </row>
    <row r="277" spans="6:6">
      <c r="F277" s="1"/>
    </row>
    <row r="278" spans="6:6">
      <c r="F278" s="1"/>
    </row>
    <row r="279" spans="6:6">
      <c r="F279" s="1"/>
    </row>
    <row r="280" spans="6:6">
      <c r="F280" s="1"/>
    </row>
    <row r="281" spans="6:6">
      <c r="F281" s="1"/>
    </row>
    <row r="282" spans="6:6">
      <c r="F282" s="1"/>
    </row>
    <row r="283" spans="6:6">
      <c r="F283" s="1"/>
    </row>
    <row r="284" spans="6:6">
      <c r="F284" s="1"/>
    </row>
    <row r="285" spans="6:6">
      <c r="F285" s="1"/>
    </row>
    <row r="286" spans="6:6">
      <c r="F286" s="1"/>
    </row>
    <row r="287" spans="6:6">
      <c r="F287" s="1"/>
    </row>
    <row r="288" spans="6:6">
      <c r="F288" s="1"/>
    </row>
    <row r="289" spans="6:6">
      <c r="F289" s="1"/>
    </row>
    <row r="290" spans="6:6">
      <c r="F290" s="1"/>
    </row>
    <row r="291" spans="6:6">
      <c r="F291" s="1"/>
    </row>
    <row r="292" spans="6:6">
      <c r="F292" s="1"/>
    </row>
    <row r="293" spans="6:6">
      <c r="F293" s="1"/>
    </row>
    <row r="294" spans="6:6">
      <c r="F294" s="1"/>
    </row>
    <row r="295" spans="6:6">
      <c r="F295" s="1"/>
    </row>
    <row r="296" spans="6:6">
      <c r="F296" s="1"/>
    </row>
    <row r="297" spans="6:6">
      <c r="F297" s="1"/>
    </row>
    <row r="298" spans="6:6">
      <c r="F298" s="1"/>
    </row>
    <row r="299" spans="6:6">
      <c r="F299" s="1"/>
    </row>
    <row r="300" spans="6:6">
      <c r="F300" s="1"/>
    </row>
    <row r="301" spans="6:6">
      <c r="F301" s="1"/>
    </row>
    <row r="302" spans="6:6">
      <c r="F302" s="1"/>
    </row>
    <row r="303" spans="6:6">
      <c r="F303" s="1"/>
    </row>
    <row r="304" spans="6:6">
      <c r="F304" s="1"/>
    </row>
    <row r="305" spans="6:6">
      <c r="F305" s="1"/>
    </row>
    <row r="306" spans="6:6">
      <c r="F306" s="1"/>
    </row>
    <row r="307" spans="6:6">
      <c r="F307" s="1"/>
    </row>
    <row r="308" spans="6:6">
      <c r="F308" s="1"/>
    </row>
    <row r="309" spans="6:6">
      <c r="F309" s="1"/>
    </row>
    <row r="310" spans="6:6">
      <c r="F310" s="1"/>
    </row>
    <row r="311" spans="6:6">
      <c r="F311" s="1"/>
    </row>
    <row r="1106" spans="6:6">
      <c r="F1106" s="1"/>
    </row>
    <row r="1107" spans="6:6">
      <c r="F1107" s="1"/>
    </row>
    <row r="1108" spans="6:6">
      <c r="F1108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757" spans="6:6">
      <c r="F1757" s="1"/>
    </row>
    <row r="1758" spans="6:6">
      <c r="F1758" s="1"/>
    </row>
    <row r="1759" spans="6:6">
      <c r="F1759" s="1"/>
    </row>
    <row r="1760" spans="6:6">
      <c r="F1760" s="1"/>
    </row>
    <row r="1761" spans="6:6">
      <c r="F1761" s="1"/>
    </row>
    <row r="1762" spans="6:6">
      <c r="F1762" s="1"/>
    </row>
    <row r="1763" spans="6:6">
      <c r="F1763" s="1"/>
    </row>
    <row r="1764" spans="6:6">
      <c r="F1764" s="1"/>
    </row>
    <row r="1765" spans="6:6">
      <c r="F1765" s="1"/>
    </row>
    <row r="1766" spans="6:6">
      <c r="F1766" s="1"/>
    </row>
    <row r="1767" spans="6:6">
      <c r="F1767" s="1"/>
    </row>
    <row r="1768" spans="6:6">
      <c r="F1768" s="1"/>
    </row>
    <row r="1769" spans="6:6">
      <c r="F1769" s="1"/>
    </row>
    <row r="1770" spans="6:6">
      <c r="F1770" s="1"/>
    </row>
    <row r="1771" spans="6:6">
      <c r="F1771" s="1"/>
    </row>
    <row r="1772" spans="6:6">
      <c r="F1772" s="1"/>
    </row>
    <row r="1773" spans="6:6">
      <c r="F1773" s="1"/>
    </row>
    <row r="1774" spans="6:6">
      <c r="F1774" s="1"/>
    </row>
    <row r="1775" spans="6:6">
      <c r="F1775" s="1"/>
    </row>
    <row r="1776" spans="6:6">
      <c r="F1776" s="1"/>
    </row>
    <row r="1777" spans="6:6">
      <c r="F1777" s="1"/>
    </row>
    <row r="1778" spans="6:6">
      <c r="F1778" s="1"/>
    </row>
    <row r="1779" spans="6:6">
      <c r="F1779" s="1"/>
    </row>
    <row r="1780" spans="6:6">
      <c r="F1780" s="1"/>
    </row>
    <row r="1781" spans="6:6">
      <c r="F1781" s="1"/>
    </row>
    <row r="1782" spans="6:6">
      <c r="F1782" s="1"/>
    </row>
    <row r="1783" spans="6:6">
      <c r="F1783" s="1"/>
    </row>
    <row r="1784" spans="6:6">
      <c r="F1784" s="1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Panel6_comm_all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Gavin</cp:lastModifiedBy>
  <dcterms:created xsi:type="dcterms:W3CDTF">2014-12-22T06:19:00Z</dcterms:created>
  <dcterms:modified xsi:type="dcterms:W3CDTF">2023-11-13T23:02:22Z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3E75D1995976444280E261948CA3BC50_12</vt:lpwstr>
  </property>
  <property fmtid="{D5CDD505-2E9C-101B-9397-08002B2CF9AE}" pid="3" name="KSOProductBuildVer">
    <vt:lpwstr>2052-12.1.0.15712</vt:lpwstr>
  </property>
</Properties>
</file>