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"/>
    </mc:Choice>
  </mc:AlternateContent>
  <bookViews>
    <workbookView xWindow="0" yWindow="0" windowWidth="204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2" i="1" l="1"/>
  <c r="AO41" i="1"/>
  <c r="AN41" i="1"/>
  <c r="AN42" i="1"/>
  <c r="AO37" i="1"/>
  <c r="AO38" i="1"/>
  <c r="AO36" i="1"/>
  <c r="AM85" i="1" l="1"/>
  <c r="AM84" i="1"/>
  <c r="AM104" i="1"/>
  <c r="AL85" i="1"/>
  <c r="AL86" i="1"/>
  <c r="BG104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G90" i="1" s="1"/>
  <c r="AH85" i="1"/>
  <c r="AI85" i="1"/>
  <c r="AJ85" i="1"/>
  <c r="AK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C92" i="1" s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AM121" i="1" l="1"/>
  <c r="AM105" i="1"/>
  <c r="AM100" i="1"/>
  <c r="AM117" i="1" s="1"/>
  <c r="AM120" i="1"/>
  <c r="AX92" i="1"/>
  <c r="BU90" i="1"/>
  <c r="BM90" i="1"/>
  <c r="BE90" i="1"/>
  <c r="AW90" i="1"/>
  <c r="BQ90" i="1"/>
  <c r="BI90" i="1"/>
  <c r="BA90" i="1"/>
  <c r="AS90" i="1"/>
  <c r="H117" i="1"/>
  <c r="BM92" i="1"/>
  <c r="BI92" i="1"/>
  <c r="BE92" i="1"/>
  <c r="AC96" i="1"/>
  <c r="AC98" i="1" s="1"/>
  <c r="U97" i="1"/>
  <c r="U119" i="1" s="1"/>
  <c r="I91" i="1"/>
  <c r="E96" i="1"/>
  <c r="E98" i="1" s="1"/>
  <c r="AO95" i="1"/>
  <c r="U95" i="1"/>
  <c r="AL84" i="1"/>
  <c r="AL90" i="1" s="1"/>
  <c r="AL101" i="1"/>
  <c r="AL100" i="1"/>
  <c r="AL105" i="1"/>
  <c r="AL121" i="1"/>
  <c r="V94" i="1"/>
  <c r="BU116" i="1"/>
  <c r="BH107" i="1"/>
  <c r="BM97" i="1"/>
  <c r="BM99" i="1" s="1"/>
  <c r="AP90" i="1"/>
  <c r="BP117" i="1"/>
  <c r="AD96" i="1"/>
  <c r="AD98" i="1" s="1"/>
  <c r="Z96" i="1"/>
  <c r="Z98" i="1" s="1"/>
  <c r="V96" i="1"/>
  <c r="V98" i="1" s="1"/>
  <c r="R96" i="1"/>
  <c r="R98" i="1" s="1"/>
  <c r="J92" i="1"/>
  <c r="F92" i="1"/>
  <c r="BR95" i="1"/>
  <c r="BN95" i="1"/>
  <c r="BB95" i="1"/>
  <c r="AX95" i="1"/>
  <c r="AT95" i="1"/>
  <c r="AP95" i="1"/>
  <c r="AL95" i="1"/>
  <c r="AH95" i="1"/>
  <c r="AD95" i="1"/>
  <c r="Z95" i="1"/>
  <c r="V95" i="1"/>
  <c r="R95" i="1"/>
  <c r="N95" i="1"/>
  <c r="J95" i="1"/>
  <c r="F95" i="1"/>
  <c r="B95" i="1"/>
  <c r="BJ97" i="1"/>
  <c r="BF93" i="1"/>
  <c r="AX94" i="1"/>
  <c r="BB94" i="1"/>
  <c r="R94" i="1"/>
  <c r="BR91" i="1"/>
  <c r="BN91" i="1"/>
  <c r="BJ93" i="1"/>
  <c r="BM117" i="1"/>
  <c r="M103" i="1"/>
  <c r="AR103" i="1"/>
  <c r="BD117" i="1"/>
  <c r="AR107" i="1"/>
  <c r="AN117" i="1"/>
  <c r="BH103" i="1"/>
  <c r="AV106" i="1"/>
  <c r="BR94" i="1"/>
  <c r="AH94" i="1"/>
  <c r="F94" i="1"/>
  <c r="AT97" i="1"/>
  <c r="AT119" i="1" s="1"/>
  <c r="BB91" i="1"/>
  <c r="BN94" i="1"/>
  <c r="AL94" i="1"/>
  <c r="B94" i="1"/>
  <c r="AC103" i="1"/>
  <c r="Y107" i="1"/>
  <c r="U106" i="1"/>
  <c r="Q116" i="1"/>
  <c r="M117" i="1"/>
  <c r="BJ95" i="1"/>
  <c r="BF95" i="1"/>
  <c r="BJ94" i="1"/>
  <c r="AT94" i="1"/>
  <c r="Z92" i="1"/>
  <c r="J94" i="1"/>
  <c r="BR97" i="1"/>
  <c r="BR119" i="1" s="1"/>
  <c r="BF97" i="1"/>
  <c r="BF119" i="1" s="1"/>
  <c r="BR93" i="1"/>
  <c r="BF91" i="1"/>
  <c r="AP96" i="1"/>
  <c r="AP98" i="1" s="1"/>
  <c r="H107" i="1"/>
  <c r="BF94" i="1"/>
  <c r="AP94" i="1"/>
  <c r="AD94" i="1"/>
  <c r="N94" i="1"/>
  <c r="BN97" i="1"/>
  <c r="BN99" i="1" s="1"/>
  <c r="BB97" i="1"/>
  <c r="BB119" i="1" s="1"/>
  <c r="BN93" i="1"/>
  <c r="BJ91" i="1"/>
  <c r="BB93" i="1"/>
  <c r="AX90" i="1"/>
  <c r="AT93" i="1"/>
  <c r="BU106" i="1"/>
  <c r="AE117" i="1"/>
  <c r="G116" i="1"/>
  <c r="AT91" i="1"/>
  <c r="AY91" i="1"/>
  <c r="AO116" i="1"/>
  <c r="AS106" i="1"/>
  <c r="Y117" i="1"/>
  <c r="BI103" i="1"/>
  <c r="BA106" i="1"/>
  <c r="AJ103" i="1"/>
  <c r="T103" i="1"/>
  <c r="H106" i="1"/>
  <c r="AX96" i="1"/>
  <c r="AX118" i="1" s="1"/>
  <c r="AP92" i="1"/>
  <c r="BU95" i="1"/>
  <c r="BQ95" i="1"/>
  <c r="BM95" i="1"/>
  <c r="BI95" i="1"/>
  <c r="BE95" i="1"/>
  <c r="BA95" i="1"/>
  <c r="AW95" i="1"/>
  <c r="AS95" i="1"/>
  <c r="AK95" i="1"/>
  <c r="AG95" i="1"/>
  <c r="AC95" i="1"/>
  <c r="Y95" i="1"/>
  <c r="Q95" i="1"/>
  <c r="M95" i="1"/>
  <c r="I95" i="1"/>
  <c r="E95" i="1"/>
  <c r="AG92" i="1"/>
  <c r="AC118" i="1"/>
  <c r="Y92" i="1"/>
  <c r="Q92" i="1"/>
  <c r="AK91" i="1"/>
  <c r="AG96" i="1"/>
  <c r="AG98" i="1" s="1"/>
  <c r="AC97" i="1"/>
  <c r="AC119" i="1" s="1"/>
  <c r="Y91" i="1"/>
  <c r="U96" i="1"/>
  <c r="U98" i="1" s="1"/>
  <c r="Q91" i="1"/>
  <c r="M96" i="1"/>
  <c r="M98" i="1" s="1"/>
  <c r="I93" i="1"/>
  <c r="E90" i="1"/>
  <c r="BU91" i="1"/>
  <c r="BQ91" i="1"/>
  <c r="BM96" i="1"/>
  <c r="BM118" i="1" s="1"/>
  <c r="BI91" i="1"/>
  <c r="BE91" i="1"/>
  <c r="AO91" i="1"/>
  <c r="P90" i="1"/>
  <c r="BT106" i="1"/>
  <c r="BP107" i="1"/>
  <c r="BL103" i="1"/>
  <c r="BD107" i="1"/>
  <c r="AZ103" i="1"/>
  <c r="AV117" i="1"/>
  <c r="AN103" i="1"/>
  <c r="BL107" i="1"/>
  <c r="BH117" i="1"/>
  <c r="AV107" i="1"/>
  <c r="AR117" i="1"/>
  <c r="T107" i="1"/>
  <c r="AV103" i="1"/>
  <c r="Z94" i="1"/>
  <c r="AV93" i="1"/>
  <c r="AE107" i="1"/>
  <c r="AN107" i="1"/>
  <c r="AN106" i="1"/>
  <c r="BD103" i="1"/>
  <c r="BU97" i="1"/>
  <c r="BU99" i="1" s="1"/>
  <c r="E97" i="1"/>
  <c r="E119" i="1" s="1"/>
  <c r="AZ117" i="1"/>
  <c r="BP103" i="1"/>
  <c r="AK93" i="1"/>
  <c r="BM91" i="1"/>
  <c r="BL117" i="1"/>
  <c r="BT116" i="1"/>
  <c r="AZ107" i="1"/>
  <c r="AK97" i="1"/>
  <c r="AK119" i="1" s="1"/>
  <c r="BQ96" i="1"/>
  <c r="BQ118" i="1" s="1"/>
  <c r="AK96" i="1"/>
  <c r="AK98" i="1" s="1"/>
  <c r="Q96" i="1"/>
  <c r="Q118" i="1" s="1"/>
  <c r="Q93" i="1"/>
  <c r="I90" i="1"/>
  <c r="W93" i="1"/>
  <c r="T117" i="1"/>
  <c r="BA116" i="1"/>
  <c r="BO103" i="1"/>
  <c r="BE97" i="1"/>
  <c r="BE99" i="1" s="1"/>
  <c r="AK90" i="1"/>
  <c r="AQ94" i="1"/>
  <c r="C94" i="1"/>
  <c r="BC93" i="1"/>
  <c r="AW107" i="1"/>
  <c r="AK107" i="1"/>
  <c r="AJ107" i="1"/>
  <c r="AF103" i="1"/>
  <c r="AB107" i="1"/>
  <c r="X103" i="1"/>
  <c r="P103" i="1"/>
  <c r="L103" i="1"/>
  <c r="BG94" i="1"/>
  <c r="AA94" i="1"/>
  <c r="K94" i="1"/>
  <c r="AQ90" i="1"/>
  <c r="V90" i="1"/>
  <c r="BM94" i="1"/>
  <c r="AW94" i="1"/>
  <c r="BM93" i="1"/>
  <c r="AF90" i="1"/>
  <c r="BO94" i="1"/>
  <c r="AY94" i="1"/>
  <c r="AI94" i="1"/>
  <c r="S94" i="1"/>
  <c r="G94" i="1"/>
  <c r="BC117" i="1"/>
  <c r="BK106" i="1"/>
  <c r="BS94" i="1"/>
  <c r="BK94" i="1"/>
  <c r="BK92" i="1"/>
  <c r="W94" i="1"/>
  <c r="BO96" i="1"/>
  <c r="BO118" i="1" s="1"/>
  <c r="BG93" i="1"/>
  <c r="AH90" i="1"/>
  <c r="AH96" i="1"/>
  <c r="AH98" i="1" s="1"/>
  <c r="J96" i="1"/>
  <c r="J98" i="1" s="1"/>
  <c r="J90" i="1"/>
  <c r="B96" i="1"/>
  <c r="B98" i="1" s="1"/>
  <c r="B90" i="1"/>
  <c r="B92" i="1"/>
  <c r="AQ96" i="1"/>
  <c r="AQ98" i="1" s="1"/>
  <c r="R90" i="1"/>
  <c r="E118" i="1"/>
  <c r="Y106" i="1"/>
  <c r="M106" i="1"/>
  <c r="BU107" i="1"/>
  <c r="BQ107" i="1"/>
  <c r="BM107" i="1"/>
  <c r="BI117" i="1"/>
  <c r="BE107" i="1"/>
  <c r="BA117" i="1"/>
  <c r="AS107" i="1"/>
  <c r="AO107" i="1"/>
  <c r="AG106" i="1"/>
  <c r="AC106" i="1"/>
  <c r="Y103" i="1"/>
  <c r="Q103" i="1"/>
  <c r="M116" i="1"/>
  <c r="I106" i="1"/>
  <c r="E106" i="1"/>
  <c r="BU103" i="1"/>
  <c r="BM106" i="1"/>
  <c r="BI106" i="1"/>
  <c r="BE103" i="1"/>
  <c r="AW103" i="1"/>
  <c r="AS116" i="1"/>
  <c r="AO106" i="1"/>
  <c r="Q98" i="1"/>
  <c r="AH92" i="1"/>
  <c r="R92" i="1"/>
  <c r="AD90" i="1"/>
  <c r="BQ92" i="1"/>
  <c r="BQ94" i="1"/>
  <c r="BI94" i="1"/>
  <c r="BA94" i="1"/>
  <c r="AS94" i="1"/>
  <c r="AO92" i="1"/>
  <c r="AK94" i="1"/>
  <c r="AK92" i="1"/>
  <c r="AC92" i="1"/>
  <c r="AC94" i="1"/>
  <c r="U94" i="1"/>
  <c r="U92" i="1"/>
  <c r="M92" i="1"/>
  <c r="M94" i="1"/>
  <c r="I92" i="1"/>
  <c r="E92" i="1"/>
  <c r="E94" i="1"/>
  <c r="AO97" i="1"/>
  <c r="AO119" i="1" s="1"/>
  <c r="AG97" i="1"/>
  <c r="AG99" i="1" s="1"/>
  <c r="AG93" i="1"/>
  <c r="AC90" i="1"/>
  <c r="AC91" i="1"/>
  <c r="Y93" i="1"/>
  <c r="Y90" i="1"/>
  <c r="Y97" i="1"/>
  <c r="Y119" i="1" s="1"/>
  <c r="U90" i="1"/>
  <c r="U91" i="1"/>
  <c r="U93" i="1"/>
  <c r="Q97" i="1"/>
  <c r="Q90" i="1"/>
  <c r="M93" i="1"/>
  <c r="M91" i="1"/>
  <c r="I97" i="1"/>
  <c r="I119" i="1" s="1"/>
  <c r="E91" i="1"/>
  <c r="E93" i="1"/>
  <c r="BU96" i="1"/>
  <c r="BU118" i="1" s="1"/>
  <c r="BQ93" i="1"/>
  <c r="BI93" i="1"/>
  <c r="BI96" i="1"/>
  <c r="BE93" i="1"/>
  <c r="AO93" i="1"/>
  <c r="BC94" i="1"/>
  <c r="AU92" i="1"/>
  <c r="AU94" i="1"/>
  <c r="AM94" i="1"/>
  <c r="AE94" i="1"/>
  <c r="O94" i="1"/>
  <c r="BS93" i="1"/>
  <c r="BK93" i="1"/>
  <c r="AU93" i="1"/>
  <c r="N90" i="1"/>
  <c r="N96" i="1"/>
  <c r="N98" i="1" s="1"/>
  <c r="F90" i="1"/>
  <c r="F96" i="1"/>
  <c r="F98" i="1" s="1"/>
  <c r="BO93" i="1"/>
  <c r="V92" i="1"/>
  <c r="AC116" i="1"/>
  <c r="BM119" i="1"/>
  <c r="BU117" i="1"/>
  <c r="AW117" i="1"/>
  <c r="AK117" i="1"/>
  <c r="BK116" i="1"/>
  <c r="BI107" i="1"/>
  <c r="M107" i="1"/>
  <c r="AF106" i="1"/>
  <c r="AS103" i="1"/>
  <c r="BQ97" i="1"/>
  <c r="BI97" i="1"/>
  <c r="M97" i="1"/>
  <c r="M119" i="1" s="1"/>
  <c r="BE96" i="1"/>
  <c r="BE118" i="1" s="1"/>
  <c r="AO96" i="1"/>
  <c r="AO118" i="1" s="1"/>
  <c r="Y96" i="1"/>
  <c r="I96" i="1"/>
  <c r="I118" i="1" s="1"/>
  <c r="BU94" i="1"/>
  <c r="BE94" i="1"/>
  <c r="AO94" i="1"/>
  <c r="AG94" i="1"/>
  <c r="Y94" i="1"/>
  <c r="Q94" i="1"/>
  <c r="I94" i="1"/>
  <c r="BU93" i="1"/>
  <c r="AC93" i="1"/>
  <c r="BU92" i="1"/>
  <c r="AD92" i="1"/>
  <c r="N92" i="1"/>
  <c r="AG91" i="1"/>
  <c r="BG90" i="1"/>
  <c r="AO90" i="1"/>
  <c r="Z90" i="1"/>
  <c r="M90" i="1"/>
  <c r="H103" i="1"/>
  <c r="D103" i="1"/>
  <c r="BT95" i="1"/>
  <c r="BP95" i="1"/>
  <c r="BL95" i="1"/>
  <c r="BH95" i="1"/>
  <c r="BD95" i="1"/>
  <c r="AZ95" i="1"/>
  <c r="AV95" i="1"/>
  <c r="AR95" i="1"/>
  <c r="AN95" i="1"/>
  <c r="AJ95" i="1"/>
  <c r="AF95" i="1"/>
  <c r="AB95" i="1"/>
  <c r="X95" i="1"/>
  <c r="T95" i="1"/>
  <c r="P95" i="1"/>
  <c r="L95" i="1"/>
  <c r="H95" i="1"/>
  <c r="D95" i="1"/>
  <c r="BP97" i="1"/>
  <c r="BP119" i="1" s="1"/>
  <c r="AJ90" i="1"/>
  <c r="T90" i="1"/>
  <c r="AV91" i="1"/>
  <c r="BS95" i="1"/>
  <c r="BO95" i="1"/>
  <c r="AY103" i="1"/>
  <c r="AU95" i="1"/>
  <c r="AQ95" i="1"/>
  <c r="AM95" i="1"/>
  <c r="AI95" i="1"/>
  <c r="AE95" i="1"/>
  <c r="AA95" i="1"/>
  <c r="W107" i="1"/>
  <c r="S95" i="1"/>
  <c r="O95" i="1"/>
  <c r="K95" i="1"/>
  <c r="G107" i="1"/>
  <c r="C106" i="1"/>
  <c r="BG107" i="1"/>
  <c r="BG121" i="1"/>
  <c r="BG120" i="1"/>
  <c r="BG105" i="1"/>
  <c r="AK103" i="1"/>
  <c r="BQ103" i="1"/>
  <c r="BT94" i="1"/>
  <c r="BL94" i="1"/>
  <c r="BD94" i="1"/>
  <c r="AV94" i="1"/>
  <c r="AR92" i="1"/>
  <c r="AR94" i="1"/>
  <c r="AJ92" i="1"/>
  <c r="AJ94" i="1"/>
  <c r="X94" i="1"/>
  <c r="P92" i="1"/>
  <c r="P94" i="1"/>
  <c r="H94" i="1"/>
  <c r="BT97" i="1"/>
  <c r="BT99" i="1" s="1"/>
  <c r="BL97" i="1"/>
  <c r="BL99" i="1" s="1"/>
  <c r="BD97" i="1"/>
  <c r="BD119" i="1" s="1"/>
  <c r="AF96" i="1"/>
  <c r="AF98" i="1" s="1"/>
  <c r="X96" i="1"/>
  <c r="X98" i="1" s="1"/>
  <c r="P96" i="1"/>
  <c r="P98" i="1" s="1"/>
  <c r="D96" i="1"/>
  <c r="D98" i="1" s="1"/>
  <c r="BP93" i="1"/>
  <c r="BH91" i="1"/>
  <c r="BH93" i="1"/>
  <c r="BD91" i="1"/>
  <c r="BD93" i="1"/>
  <c r="AN96" i="1"/>
  <c r="AN98" i="1" s="1"/>
  <c r="AN90" i="1"/>
  <c r="AE96" i="1"/>
  <c r="AE118" i="1" s="1"/>
  <c r="AE90" i="1"/>
  <c r="W96" i="1"/>
  <c r="W118" i="1" s="1"/>
  <c r="W90" i="1"/>
  <c r="K91" i="1"/>
  <c r="K92" i="1"/>
  <c r="K96" i="1"/>
  <c r="K98" i="1" s="1"/>
  <c r="K90" i="1"/>
  <c r="C96" i="1"/>
  <c r="C118" i="1" s="1"/>
  <c r="C90" i="1"/>
  <c r="C97" i="1"/>
  <c r="C119" i="1" s="1"/>
  <c r="BC103" i="1"/>
  <c r="BC95" i="1"/>
  <c r="BQ117" i="1"/>
  <c r="BG117" i="1"/>
  <c r="AQ117" i="1"/>
  <c r="AJ117" i="1"/>
  <c r="AC117" i="1"/>
  <c r="X117" i="1"/>
  <c r="Q117" i="1"/>
  <c r="L117" i="1"/>
  <c r="G117" i="1"/>
  <c r="BI116" i="1"/>
  <c r="AW116" i="1"/>
  <c r="AK116" i="1"/>
  <c r="Y116" i="1"/>
  <c r="O116" i="1"/>
  <c r="E116" i="1"/>
  <c r="BC107" i="1"/>
  <c r="AQ107" i="1"/>
  <c r="AC107" i="1"/>
  <c r="X107" i="1"/>
  <c r="Q107" i="1"/>
  <c r="L107" i="1"/>
  <c r="AW106" i="1"/>
  <c r="AK106" i="1"/>
  <c r="Q106" i="1"/>
  <c r="AI103" i="1"/>
  <c r="AB103" i="1"/>
  <c r="S103" i="1"/>
  <c r="BP91" i="1"/>
  <c r="D90" i="1"/>
  <c r="BA103" i="1"/>
  <c r="E103" i="1"/>
  <c r="BP94" i="1"/>
  <c r="BH94" i="1"/>
  <c r="AZ94" i="1"/>
  <c r="AN94" i="1"/>
  <c r="AF92" i="1"/>
  <c r="AF94" i="1"/>
  <c r="AB92" i="1"/>
  <c r="AB94" i="1"/>
  <c r="T92" i="1"/>
  <c r="T94" i="1"/>
  <c r="L92" i="1"/>
  <c r="L94" i="1"/>
  <c r="D92" i="1"/>
  <c r="D94" i="1"/>
  <c r="BH97" i="1"/>
  <c r="BH99" i="1" s="1"/>
  <c r="AV97" i="1"/>
  <c r="AV99" i="1" s="1"/>
  <c r="AJ96" i="1"/>
  <c r="AJ98" i="1" s="1"/>
  <c r="AB96" i="1"/>
  <c r="AB98" i="1" s="1"/>
  <c r="T96" i="1"/>
  <c r="T98" i="1" s="1"/>
  <c r="L96" i="1"/>
  <c r="L98" i="1" s="1"/>
  <c r="H96" i="1"/>
  <c r="H98" i="1" s="1"/>
  <c r="BT91" i="1"/>
  <c r="BT93" i="1"/>
  <c r="BL91" i="1"/>
  <c r="BL93" i="1"/>
  <c r="AZ90" i="1"/>
  <c r="AR96" i="1"/>
  <c r="AR98" i="1" s="1"/>
  <c r="AR90" i="1"/>
  <c r="AI97" i="1"/>
  <c r="AI119" i="1" s="1"/>
  <c r="AI96" i="1"/>
  <c r="AI98" i="1" s="1"/>
  <c r="AI90" i="1"/>
  <c r="AA91" i="1"/>
  <c r="AA96" i="1"/>
  <c r="AA98" i="1" s="1"/>
  <c r="AA97" i="1"/>
  <c r="AA99" i="1" s="1"/>
  <c r="AA90" i="1"/>
  <c r="S96" i="1"/>
  <c r="S118" i="1" s="1"/>
  <c r="S90" i="1"/>
  <c r="S91" i="1"/>
  <c r="O93" i="1"/>
  <c r="O96" i="1"/>
  <c r="O118" i="1" s="1"/>
  <c r="O90" i="1"/>
  <c r="G93" i="1"/>
  <c r="G96" i="1"/>
  <c r="G118" i="1" s="1"/>
  <c r="G90" i="1"/>
  <c r="BK103" i="1"/>
  <c r="BK95" i="1"/>
  <c r="AY116" i="1"/>
  <c r="AY95" i="1"/>
  <c r="G103" i="1"/>
  <c r="G95" i="1"/>
  <c r="BK117" i="1"/>
  <c r="BE117" i="1"/>
  <c r="AU117" i="1"/>
  <c r="AO117" i="1"/>
  <c r="AG117" i="1"/>
  <c r="AB117" i="1"/>
  <c r="W117" i="1"/>
  <c r="P117" i="1"/>
  <c r="K117" i="1"/>
  <c r="E117" i="1"/>
  <c r="BQ116" i="1"/>
  <c r="BE116" i="1"/>
  <c r="AU116" i="1"/>
  <c r="AG116" i="1"/>
  <c r="W116" i="1"/>
  <c r="BA107" i="1"/>
  <c r="AU107" i="1"/>
  <c r="AG107" i="1"/>
  <c r="P107" i="1"/>
  <c r="K107" i="1"/>
  <c r="E107" i="1"/>
  <c r="BQ106" i="1"/>
  <c r="BE106" i="1"/>
  <c r="AI106" i="1"/>
  <c r="X106" i="1"/>
  <c r="P106" i="1"/>
  <c r="BM103" i="1"/>
  <c r="AO103" i="1"/>
  <c r="AG103" i="1"/>
  <c r="I103" i="1"/>
  <c r="BO106" i="1"/>
  <c r="BG106" i="1"/>
  <c r="AY106" i="1"/>
  <c r="AI107" i="1"/>
  <c r="X90" i="1"/>
  <c r="H90" i="1"/>
  <c r="U103" i="1"/>
  <c r="BG116" i="1"/>
  <c r="BG95" i="1"/>
  <c r="W103" i="1"/>
  <c r="W95" i="1"/>
  <c r="C103" i="1"/>
  <c r="C95" i="1"/>
  <c r="BO117" i="1"/>
  <c r="AY117" i="1"/>
  <c r="AS117" i="1"/>
  <c r="AF117" i="1"/>
  <c r="AA117" i="1"/>
  <c r="U117" i="1"/>
  <c r="O117" i="1"/>
  <c r="I117" i="1"/>
  <c r="D117" i="1"/>
  <c r="BM116" i="1"/>
  <c r="BC116" i="1"/>
  <c r="AE116" i="1"/>
  <c r="U116" i="1"/>
  <c r="I116" i="1"/>
  <c r="BK107" i="1"/>
  <c r="AF107" i="1"/>
  <c r="AA107" i="1"/>
  <c r="U107" i="1"/>
  <c r="O107" i="1"/>
  <c r="I107" i="1"/>
  <c r="D107" i="1"/>
  <c r="BC106" i="1"/>
  <c r="W106" i="1"/>
  <c r="U99" i="1"/>
  <c r="AZ96" i="1"/>
  <c r="AZ98" i="1" s="1"/>
  <c r="AB90" i="1"/>
  <c r="L90" i="1"/>
  <c r="AA103" i="1"/>
  <c r="K103" i="1"/>
  <c r="AA92" i="1"/>
  <c r="AY97" i="1"/>
  <c r="AY119" i="1" s="1"/>
  <c r="AQ97" i="1"/>
  <c r="AQ119" i="1" s="1"/>
  <c r="S97" i="1"/>
  <c r="S119" i="1" s="1"/>
  <c r="K97" i="1"/>
  <c r="K99" i="1" s="1"/>
  <c r="BO90" i="1"/>
  <c r="BG96" i="1"/>
  <c r="BG118" i="1" s="1"/>
  <c r="AQ91" i="1"/>
  <c r="S106" i="1"/>
  <c r="G106" i="1"/>
  <c r="AQ103" i="1"/>
  <c r="AM93" i="1"/>
  <c r="AM90" i="1"/>
  <c r="AM96" i="1"/>
  <c r="AM118" i="1" s="1"/>
  <c r="AM97" i="1"/>
  <c r="AM119" i="1" s="1"/>
  <c r="AM116" i="1"/>
  <c r="AM103" i="1"/>
  <c r="BG103" i="1"/>
  <c r="BO92" i="1"/>
  <c r="BG92" i="1"/>
  <c r="AY92" i="1"/>
  <c r="AM92" i="1"/>
  <c r="AI92" i="1"/>
  <c r="AE92" i="1"/>
  <c r="W92" i="1"/>
  <c r="S92" i="1"/>
  <c r="O92" i="1"/>
  <c r="G92" i="1"/>
  <c r="C92" i="1"/>
  <c r="BS97" i="1"/>
  <c r="BS119" i="1" s="1"/>
  <c r="BO97" i="1"/>
  <c r="BK97" i="1"/>
  <c r="BK99" i="1" s="1"/>
  <c r="BG97" i="1"/>
  <c r="BG119" i="1" s="1"/>
  <c r="BC97" i="1"/>
  <c r="BC119" i="1" s="1"/>
  <c r="AU97" i="1"/>
  <c r="AU119" i="1" s="1"/>
  <c r="AE97" i="1"/>
  <c r="W97" i="1"/>
  <c r="W99" i="1" s="1"/>
  <c r="O97" i="1"/>
  <c r="G97" i="1"/>
  <c r="G99" i="1" s="1"/>
  <c r="BS90" i="1"/>
  <c r="BS91" i="1"/>
  <c r="BS96" i="1"/>
  <c r="BO91" i="1"/>
  <c r="BK90" i="1"/>
  <c r="BK91" i="1"/>
  <c r="BK96" i="1"/>
  <c r="BK98" i="1" s="1"/>
  <c r="BG91" i="1"/>
  <c r="BC90" i="1"/>
  <c r="BC91" i="1"/>
  <c r="BC96" i="1"/>
  <c r="AY93" i="1"/>
  <c r="AU90" i="1"/>
  <c r="AU91" i="1"/>
  <c r="AU96" i="1"/>
  <c r="AU98" i="1" s="1"/>
  <c r="AQ93" i="1"/>
  <c r="AM91" i="1"/>
  <c r="AI93" i="1"/>
  <c r="AE91" i="1"/>
  <c r="AA93" i="1"/>
  <c r="W91" i="1"/>
  <c r="S93" i="1"/>
  <c r="O91" i="1"/>
  <c r="K93" i="1"/>
  <c r="G91" i="1"/>
  <c r="C93" i="1"/>
  <c r="BO107" i="1"/>
  <c r="BO116" i="1"/>
  <c r="AU106" i="1"/>
  <c r="AU103" i="1"/>
  <c r="AQ106" i="1"/>
  <c r="AQ116" i="1"/>
  <c r="AI116" i="1"/>
  <c r="AI117" i="1"/>
  <c r="AE103" i="1"/>
  <c r="AE106" i="1"/>
  <c r="AA106" i="1"/>
  <c r="AA116" i="1"/>
  <c r="S116" i="1"/>
  <c r="S117" i="1"/>
  <c r="O106" i="1"/>
  <c r="O103" i="1"/>
  <c r="K106" i="1"/>
  <c r="K116" i="1"/>
  <c r="C107" i="1"/>
  <c r="C116" i="1"/>
  <c r="C117" i="1"/>
  <c r="AY96" i="1"/>
  <c r="AY118" i="1" s="1"/>
  <c r="AE93" i="1"/>
  <c r="BS92" i="1"/>
  <c r="AQ92" i="1"/>
  <c r="AI91" i="1"/>
  <c r="C91" i="1"/>
  <c r="AY90" i="1"/>
  <c r="AY107" i="1"/>
  <c r="S107" i="1"/>
  <c r="BR117" i="1"/>
  <c r="BN117" i="1"/>
  <c r="BJ117" i="1"/>
  <c r="BF117" i="1"/>
  <c r="BB117" i="1"/>
  <c r="AX117" i="1"/>
  <c r="AT117" i="1"/>
  <c r="AP117" i="1"/>
  <c r="AH117" i="1"/>
  <c r="AD117" i="1"/>
  <c r="Z117" i="1"/>
  <c r="V117" i="1"/>
  <c r="R117" i="1"/>
  <c r="N117" i="1"/>
  <c r="J117" i="1"/>
  <c r="F117" i="1"/>
  <c r="B117" i="1"/>
  <c r="AZ92" i="1"/>
  <c r="AN92" i="1"/>
  <c r="X92" i="1"/>
  <c r="H92" i="1"/>
  <c r="BR92" i="1"/>
  <c r="BN92" i="1"/>
  <c r="BJ92" i="1"/>
  <c r="BJ119" i="1"/>
  <c r="BF92" i="1"/>
  <c r="BB92" i="1"/>
  <c r="AT92" i="1"/>
  <c r="AD118" i="1"/>
  <c r="V118" i="1"/>
  <c r="R118" i="1"/>
  <c r="AX97" i="1"/>
  <c r="AX119" i="1" s="1"/>
  <c r="AP97" i="1"/>
  <c r="AP119" i="1" s="1"/>
  <c r="AH97" i="1"/>
  <c r="AH119" i="1" s="1"/>
  <c r="AD97" i="1"/>
  <c r="AD99" i="1" s="1"/>
  <c r="Z97" i="1"/>
  <c r="Z119" i="1" s="1"/>
  <c r="V97" i="1"/>
  <c r="V99" i="1" s="1"/>
  <c r="R97" i="1"/>
  <c r="R119" i="1" s="1"/>
  <c r="N97" i="1"/>
  <c r="N99" i="1" s="1"/>
  <c r="J97" i="1"/>
  <c r="J119" i="1" s="1"/>
  <c r="F97" i="1"/>
  <c r="F99" i="1" s="1"/>
  <c r="B97" i="1"/>
  <c r="B119" i="1" s="1"/>
  <c r="BR90" i="1"/>
  <c r="BR96" i="1"/>
  <c r="BR98" i="1" s="1"/>
  <c r="BN90" i="1"/>
  <c r="BN96" i="1"/>
  <c r="BN118" i="1" s="1"/>
  <c r="BJ90" i="1"/>
  <c r="BJ96" i="1"/>
  <c r="BJ98" i="1" s="1"/>
  <c r="BF90" i="1"/>
  <c r="BF96" i="1"/>
  <c r="BF118" i="1" s="1"/>
  <c r="BB90" i="1"/>
  <c r="BB96" i="1"/>
  <c r="BB98" i="1" s="1"/>
  <c r="AX93" i="1"/>
  <c r="AX91" i="1"/>
  <c r="AT90" i="1"/>
  <c r="AT96" i="1"/>
  <c r="AT118" i="1" s="1"/>
  <c r="AP91" i="1"/>
  <c r="AP93" i="1"/>
  <c r="AH91" i="1"/>
  <c r="AH93" i="1"/>
  <c r="AD91" i="1"/>
  <c r="AD93" i="1"/>
  <c r="Z91" i="1"/>
  <c r="Z93" i="1"/>
  <c r="V91" i="1"/>
  <c r="V93" i="1"/>
  <c r="R91" i="1"/>
  <c r="R93" i="1"/>
  <c r="N91" i="1"/>
  <c r="N93" i="1"/>
  <c r="J91" i="1"/>
  <c r="J93" i="1"/>
  <c r="F91" i="1"/>
  <c r="F93" i="1"/>
  <c r="B91" i="1"/>
  <c r="B93" i="1"/>
  <c r="BR107" i="1"/>
  <c r="BN107" i="1"/>
  <c r="BJ107" i="1"/>
  <c r="BF107" i="1"/>
  <c r="BB107" i="1"/>
  <c r="AX107" i="1"/>
  <c r="AT107" i="1"/>
  <c r="AP107" i="1"/>
  <c r="AH107" i="1"/>
  <c r="AD107" i="1"/>
  <c r="Z107" i="1"/>
  <c r="V107" i="1"/>
  <c r="R107" i="1"/>
  <c r="N107" i="1"/>
  <c r="J107" i="1"/>
  <c r="F107" i="1"/>
  <c r="B107" i="1"/>
  <c r="BR103" i="1"/>
  <c r="BN103" i="1"/>
  <c r="BJ103" i="1"/>
  <c r="BF103" i="1"/>
  <c r="BB103" i="1"/>
  <c r="AX103" i="1"/>
  <c r="AT103" i="1"/>
  <c r="AP103" i="1"/>
  <c r="AH103" i="1"/>
  <c r="AD103" i="1"/>
  <c r="Z103" i="1"/>
  <c r="V103" i="1"/>
  <c r="R103" i="1"/>
  <c r="N103" i="1"/>
  <c r="J103" i="1"/>
  <c r="F103" i="1"/>
  <c r="B103" i="1"/>
  <c r="BR106" i="1"/>
  <c r="BR116" i="1"/>
  <c r="BN106" i="1"/>
  <c r="BN116" i="1"/>
  <c r="BJ106" i="1"/>
  <c r="BJ116" i="1"/>
  <c r="BF106" i="1"/>
  <c r="BF116" i="1"/>
  <c r="BB106" i="1"/>
  <c r="BB116" i="1"/>
  <c r="AX106" i="1"/>
  <c r="AX116" i="1"/>
  <c r="AT106" i="1"/>
  <c r="AT116" i="1"/>
  <c r="AP106" i="1"/>
  <c r="AP116" i="1"/>
  <c r="AH106" i="1"/>
  <c r="AH116" i="1"/>
  <c r="AD106" i="1"/>
  <c r="AD116" i="1"/>
  <c r="Z106" i="1"/>
  <c r="Z116" i="1"/>
  <c r="V106" i="1"/>
  <c r="V116" i="1"/>
  <c r="R106" i="1"/>
  <c r="R116" i="1"/>
  <c r="N106" i="1"/>
  <c r="N116" i="1"/>
  <c r="J106" i="1"/>
  <c r="J116" i="1"/>
  <c r="F106" i="1"/>
  <c r="F116" i="1"/>
  <c r="B106" i="1"/>
  <c r="B116" i="1"/>
  <c r="BJ99" i="1"/>
  <c r="BT92" i="1"/>
  <c r="BT119" i="1"/>
  <c r="BP92" i="1"/>
  <c r="BL92" i="1"/>
  <c r="BH92" i="1"/>
  <c r="BD92" i="1"/>
  <c r="AV92" i="1"/>
  <c r="AZ97" i="1"/>
  <c r="AZ119" i="1" s="1"/>
  <c r="AR97" i="1"/>
  <c r="AR119" i="1" s="1"/>
  <c r="BT107" i="1"/>
  <c r="BT117" i="1"/>
  <c r="BT103" i="1"/>
  <c r="BP116" i="1"/>
  <c r="BP106" i="1"/>
  <c r="BL116" i="1"/>
  <c r="BL106" i="1"/>
  <c r="BH116" i="1"/>
  <c r="BH106" i="1"/>
  <c r="BD116" i="1"/>
  <c r="BD106" i="1"/>
  <c r="AZ116" i="1"/>
  <c r="AZ106" i="1"/>
  <c r="AV116" i="1"/>
  <c r="AR106" i="1"/>
  <c r="AR116" i="1"/>
  <c r="AN116" i="1"/>
  <c r="AJ116" i="1"/>
  <c r="AJ106" i="1"/>
  <c r="AF116" i="1"/>
  <c r="AB106" i="1"/>
  <c r="AB116" i="1"/>
  <c r="X116" i="1"/>
  <c r="T116" i="1"/>
  <c r="T106" i="1"/>
  <c r="P116" i="1"/>
  <c r="L106" i="1"/>
  <c r="L116" i="1"/>
  <c r="H116" i="1"/>
  <c r="D116" i="1"/>
  <c r="D106" i="1"/>
  <c r="BQ98" i="1"/>
  <c r="AN97" i="1"/>
  <c r="AN99" i="1" s="1"/>
  <c r="AJ97" i="1"/>
  <c r="AJ119" i="1" s="1"/>
  <c r="AF97" i="1"/>
  <c r="AF99" i="1" s="1"/>
  <c r="AB97" i="1"/>
  <c r="AB119" i="1" s="1"/>
  <c r="X97" i="1"/>
  <c r="X99" i="1" s="1"/>
  <c r="T97" i="1"/>
  <c r="T119" i="1" s="1"/>
  <c r="P97" i="1"/>
  <c r="P119" i="1" s="1"/>
  <c r="L97" i="1"/>
  <c r="L119" i="1" s="1"/>
  <c r="H97" i="1"/>
  <c r="H119" i="1" s="1"/>
  <c r="D97" i="1"/>
  <c r="D119" i="1" s="1"/>
  <c r="BT90" i="1"/>
  <c r="BT96" i="1"/>
  <c r="BT118" i="1" s="1"/>
  <c r="BP90" i="1"/>
  <c r="BP96" i="1"/>
  <c r="BP118" i="1" s="1"/>
  <c r="BL90" i="1"/>
  <c r="BL96" i="1"/>
  <c r="BL118" i="1" s="1"/>
  <c r="BH90" i="1"/>
  <c r="BH96" i="1"/>
  <c r="BH118" i="1" s="1"/>
  <c r="BD90" i="1"/>
  <c r="BD96" i="1"/>
  <c r="BD98" i="1" s="1"/>
  <c r="AZ91" i="1"/>
  <c r="AZ93" i="1"/>
  <c r="AV90" i="1"/>
  <c r="AV96" i="1"/>
  <c r="AV98" i="1" s="1"/>
  <c r="AR93" i="1"/>
  <c r="AR91" i="1"/>
  <c r="AN93" i="1"/>
  <c r="AN91" i="1"/>
  <c r="AJ93" i="1"/>
  <c r="AJ91" i="1"/>
  <c r="AF93" i="1"/>
  <c r="AF91" i="1"/>
  <c r="AB93" i="1"/>
  <c r="AB91" i="1"/>
  <c r="X93" i="1"/>
  <c r="X91" i="1"/>
  <c r="T93" i="1"/>
  <c r="T91" i="1"/>
  <c r="P93" i="1"/>
  <c r="P91" i="1"/>
  <c r="L93" i="1"/>
  <c r="L91" i="1"/>
  <c r="H93" i="1"/>
  <c r="H91" i="1"/>
  <c r="D93" i="1"/>
  <c r="D91" i="1"/>
  <c r="BS103" i="1"/>
  <c r="BA97" i="1"/>
  <c r="AW97" i="1"/>
  <c r="AS97" i="1"/>
  <c r="BA96" i="1"/>
  <c r="AW96" i="1"/>
  <c r="AS96" i="1"/>
  <c r="BA93" i="1"/>
  <c r="AW93" i="1"/>
  <c r="AS93" i="1"/>
  <c r="BA92" i="1"/>
  <c r="AW92" i="1"/>
  <c r="AS92" i="1"/>
  <c r="BA91" i="1"/>
  <c r="AW91" i="1"/>
  <c r="AS91" i="1"/>
  <c r="BS117" i="1"/>
  <c r="BS116" i="1"/>
  <c r="BS107" i="1"/>
  <c r="BS106" i="1"/>
  <c r="K119" i="1" l="1"/>
  <c r="AD119" i="1"/>
  <c r="AM107" i="1"/>
  <c r="AM106" i="1"/>
  <c r="Z118" i="1"/>
  <c r="C98" i="1"/>
  <c r="AQ118" i="1"/>
  <c r="BR99" i="1"/>
  <c r="AL97" i="1"/>
  <c r="AL99" i="1" s="1"/>
  <c r="AL93" i="1"/>
  <c r="AL96" i="1"/>
  <c r="AL98" i="1" s="1"/>
  <c r="AL92" i="1"/>
  <c r="AL91" i="1"/>
  <c r="AL116" i="1"/>
  <c r="AL107" i="1"/>
  <c r="AL106" i="1"/>
  <c r="AL103" i="1"/>
  <c r="AL117" i="1"/>
  <c r="AL120" i="1"/>
  <c r="AL104" i="1"/>
  <c r="BN119" i="1"/>
  <c r="AT99" i="1"/>
  <c r="S99" i="1"/>
  <c r="AP118" i="1"/>
  <c r="BB99" i="1"/>
  <c r="AX98" i="1"/>
  <c r="M99" i="1"/>
  <c r="AG119" i="1"/>
  <c r="AG118" i="1"/>
  <c r="M118" i="1"/>
  <c r="AC99" i="1"/>
  <c r="BL119" i="1"/>
  <c r="B118" i="1"/>
  <c r="BF99" i="1"/>
  <c r="E99" i="1"/>
  <c r="BU119" i="1"/>
  <c r="D118" i="1"/>
  <c r="AO99" i="1"/>
  <c r="T118" i="1"/>
  <c r="BH119" i="1"/>
  <c r="Y99" i="1"/>
  <c r="AR118" i="1"/>
  <c r="N118" i="1"/>
  <c r="AK99" i="1"/>
  <c r="U118" i="1"/>
  <c r="BM98" i="1"/>
  <c r="BE119" i="1"/>
  <c r="AK118" i="1"/>
  <c r="J118" i="1"/>
  <c r="I99" i="1"/>
  <c r="X118" i="1"/>
  <c r="O98" i="1"/>
  <c r="AA118" i="1"/>
  <c r="AJ118" i="1"/>
  <c r="BO98" i="1"/>
  <c r="H118" i="1"/>
  <c r="AN118" i="1"/>
  <c r="BT98" i="1"/>
  <c r="BP99" i="1"/>
  <c r="AV119" i="1"/>
  <c r="BD118" i="1"/>
  <c r="F118" i="1"/>
  <c r="AL118" i="1"/>
  <c r="G98" i="1"/>
  <c r="AE98" i="1"/>
  <c r="BI118" i="1"/>
  <c r="BI98" i="1"/>
  <c r="I98" i="1"/>
  <c r="BQ99" i="1"/>
  <c r="BQ119" i="1"/>
  <c r="Q119" i="1"/>
  <c r="Q99" i="1"/>
  <c r="AO98" i="1"/>
  <c r="AH118" i="1"/>
  <c r="BE98" i="1"/>
  <c r="BD99" i="1"/>
  <c r="L118" i="1"/>
  <c r="N119" i="1"/>
  <c r="S98" i="1"/>
  <c r="Y98" i="1"/>
  <c r="Y118" i="1"/>
  <c r="BI99" i="1"/>
  <c r="BI119" i="1"/>
  <c r="BU98" i="1"/>
  <c r="AB118" i="1"/>
  <c r="BG99" i="1"/>
  <c r="BK119" i="1"/>
  <c r="P118" i="1"/>
  <c r="AB99" i="1"/>
  <c r="AZ118" i="1"/>
  <c r="C99" i="1"/>
  <c r="W98" i="1"/>
  <c r="AI99" i="1"/>
  <c r="AQ99" i="1"/>
  <c r="BG98" i="1"/>
  <c r="AA119" i="1"/>
  <c r="G119" i="1"/>
  <c r="AI118" i="1"/>
  <c r="AF118" i="1"/>
  <c r="AR99" i="1"/>
  <c r="AZ99" i="1"/>
  <c r="R99" i="1"/>
  <c r="AY99" i="1"/>
  <c r="K118" i="1"/>
  <c r="AM99" i="1"/>
  <c r="AM98" i="1"/>
  <c r="Z99" i="1"/>
  <c r="X119" i="1"/>
  <c r="BC98" i="1"/>
  <c r="BC118" i="1"/>
  <c r="BS98" i="1"/>
  <c r="BS118" i="1"/>
  <c r="O99" i="1"/>
  <c r="O119" i="1"/>
  <c r="BO119" i="1"/>
  <c r="BO99" i="1"/>
  <c r="AU99" i="1"/>
  <c r="BC99" i="1"/>
  <c r="AU118" i="1"/>
  <c r="AV118" i="1"/>
  <c r="L99" i="1"/>
  <c r="BR118" i="1"/>
  <c r="B99" i="1"/>
  <c r="AH99" i="1"/>
  <c r="AY98" i="1"/>
  <c r="BS99" i="1"/>
  <c r="W119" i="1"/>
  <c r="AN119" i="1"/>
  <c r="J99" i="1"/>
  <c r="AP99" i="1"/>
  <c r="AX99" i="1"/>
  <c r="BN98" i="1"/>
  <c r="AE99" i="1"/>
  <c r="AE119" i="1"/>
  <c r="BK118" i="1"/>
  <c r="AF119" i="1"/>
  <c r="F119" i="1"/>
  <c r="D99" i="1"/>
  <c r="AJ99" i="1"/>
  <c r="BP98" i="1"/>
  <c r="BJ118" i="1"/>
  <c r="V119" i="1"/>
  <c r="H99" i="1"/>
  <c r="P99" i="1"/>
  <c r="BH98" i="1"/>
  <c r="BB118" i="1"/>
  <c r="T99" i="1"/>
  <c r="BL98" i="1"/>
  <c r="AT98" i="1"/>
  <c r="BF98" i="1"/>
  <c r="AS99" i="1"/>
  <c r="AS119" i="1"/>
  <c r="AW98" i="1"/>
  <c r="AW118" i="1"/>
  <c r="BA98" i="1"/>
  <c r="BA118" i="1"/>
  <c r="AS98" i="1"/>
  <c r="AS118" i="1"/>
  <c r="AW99" i="1"/>
  <c r="AW119" i="1"/>
  <c r="BA99" i="1"/>
  <c r="BA119" i="1"/>
  <c r="AL119" i="1" l="1"/>
</calcChain>
</file>

<file path=xl/sharedStrings.xml><?xml version="1.0" encoding="utf-8"?>
<sst xmlns="http://schemas.openxmlformats.org/spreadsheetml/2006/main" count="709" uniqueCount="190">
  <si>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</si>
  <si>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</si>
  <si>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</si>
  <si>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</si>
  <si>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</si>
  <si>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</si>
  <si>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</si>
  <si>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</si>
  <si>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</si>
  <si>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</si>
  <si>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</si>
  <si>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</si>
  <si>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</si>
  <si>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</si>
  <si>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</si>
  <si>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</si>
  <si>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</si>
  <si>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</si>
  <si>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</si>
  <si>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</si>
  <si>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</si>
  <si>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</si>
  <si>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</si>
  <si>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</si>
  <si>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</si>
  <si>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</si>
  <si>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</si>
  <si>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</si>
  <si>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</si>
  <si>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</si>
  <si>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2006-12-31</t>
  </si>
  <si>
    <t>2005-12-31</t>
  </si>
  <si>
    <t>2004-12-31</t>
  </si>
  <si>
    <t>2003-12-31</t>
  </si>
  <si>
    <t>2002-12-31</t>
  </si>
  <si>
    <t>资产总计</t>
  </si>
  <si>
    <t>负债：</t>
  </si>
  <si>
    <t/>
  </si>
  <si>
    <t>　　同业和其它金融机构存放款项</t>
  </si>
  <si>
    <t>　　交易性金融负债</t>
  </si>
  <si>
    <t>　　衍生金融负债</t>
  </si>
  <si>
    <t>　　吸收存款</t>
  </si>
  <si>
    <t>　　应付职工薪酬</t>
  </si>
  <si>
    <t>　　应交税费</t>
  </si>
  <si>
    <t>　　应付利息</t>
  </si>
  <si>
    <t>　　代理业务负债</t>
  </si>
  <si>
    <t>　　应付债券</t>
  </si>
  <si>
    <t>　　递延所得税负债</t>
  </si>
  <si>
    <t>　　预计负债</t>
  </si>
  <si>
    <t>　　其他负债</t>
  </si>
  <si>
    <t>　　负债差额(特殊报表科目)</t>
  </si>
  <si>
    <t>　　负债差额(合计平衡项目)</t>
  </si>
  <si>
    <t>　　负债合计</t>
  </si>
  <si>
    <t>　　所有者权益合计</t>
  </si>
  <si>
    <t>负债及股东权益总计</t>
  </si>
  <si>
    <t>报告期</t>
  </si>
  <si>
    <t>三季报</t>
  </si>
  <si>
    <t>中报</t>
  </si>
  <si>
    <t>一季报</t>
  </si>
  <si>
    <t>年报</t>
  </si>
  <si>
    <t>报表类型</t>
  </si>
  <si>
    <t>合并报表</t>
  </si>
  <si>
    <t>资产：</t>
  </si>
  <si>
    <t>　　现金及存放中央银行款项</t>
  </si>
  <si>
    <t>　　存放同业和其它金融机构款项</t>
  </si>
  <si>
    <t>　　贵金属</t>
  </si>
  <si>
    <t>　　交易性金融资产</t>
  </si>
  <si>
    <t>　　衍生金融资产</t>
  </si>
  <si>
    <t>　　买入返售金融资产</t>
  </si>
  <si>
    <t>　　应收利息</t>
  </si>
  <si>
    <t>　　发放贷款及垫款</t>
  </si>
  <si>
    <t>　　代理业务资产</t>
  </si>
  <si>
    <t>　　可供出售金融资产</t>
  </si>
  <si>
    <t>　　持有至到期投资</t>
  </si>
  <si>
    <t>　　长期股权投资</t>
  </si>
  <si>
    <t>　　应收款项类投资</t>
  </si>
  <si>
    <t>　　固定资产</t>
  </si>
  <si>
    <t>　　无形资产</t>
  </si>
  <si>
    <t>　　商誉</t>
  </si>
  <si>
    <t>　　递延所得税资产</t>
  </si>
  <si>
    <t>　　投资性房地产</t>
  </si>
  <si>
    <t>　　其他资产</t>
  </si>
  <si>
    <t>资产差额(特殊报表科目)</t>
  </si>
  <si>
    <t>资产差额(合计平衡项目)</t>
  </si>
  <si>
    <t>所有者权益(或股东权益)：</t>
  </si>
  <si>
    <t>　　股本</t>
  </si>
  <si>
    <t>　　资本公积金</t>
  </si>
  <si>
    <t>　　减：库存股</t>
  </si>
  <si>
    <t>　　盈余公积金</t>
  </si>
  <si>
    <t>　　未分配利润</t>
  </si>
  <si>
    <t>　　一般风险准备</t>
  </si>
  <si>
    <t>　　外币报表折算差额</t>
  </si>
  <si>
    <t>　　未确认的投资损失</t>
  </si>
  <si>
    <t>　　股东权益差额(特殊报表科目)</t>
  </si>
  <si>
    <t>　　股权权益差额(合计平衡项目)</t>
  </si>
  <si>
    <t>　　归属于母公司所有者权益合计</t>
  </si>
  <si>
    <t>　　少数股东权益</t>
  </si>
  <si>
    <t>负债及股东权益差额(特殊报表项目)</t>
  </si>
  <si>
    <t>负债及股东权益差额(合计平衡项目)</t>
  </si>
  <si>
    <t>显示币种</t>
  </si>
  <si>
    <t>CNY</t>
  </si>
  <si>
    <t>原始币种</t>
  </si>
  <si>
    <t>转换汇率</t>
  </si>
  <si>
    <t>1.0000</t>
  </si>
  <si>
    <t>利率类型</t>
  </si>
  <si>
    <t>期末汇率</t>
  </si>
  <si>
    <t>审计意见(境内)</t>
  </si>
  <si>
    <t>标准无保留意见</t>
  </si>
  <si>
    <t>审计意见(境外)</t>
  </si>
  <si>
    <t>原始报表</t>
  </si>
  <si>
    <t>点击浏览</t>
  </si>
  <si>
    <t>公告日期</t>
  </si>
  <si>
    <t>数据来源</t>
  </si>
  <si>
    <t>公司公告值</t>
  </si>
  <si>
    <t>WIND调整计算值</t>
  </si>
  <si>
    <t>资产总计（万元）</t>
    <phoneticPr fontId="1" type="noConversion"/>
  </si>
  <si>
    <t>日期</t>
    <phoneticPr fontId="1" type="noConversion"/>
  </si>
  <si>
    <t>流动负债（万元）</t>
    <phoneticPr fontId="1" type="noConversion"/>
  </si>
  <si>
    <t>非流动负债（万元）</t>
    <phoneticPr fontId="1" type="noConversion"/>
  </si>
  <si>
    <t>负债差额（万元）</t>
    <phoneticPr fontId="1" type="noConversion"/>
  </si>
  <si>
    <t>所有者权益合计（万元）</t>
    <phoneticPr fontId="1" type="noConversion"/>
  </si>
  <si>
    <t>负债合计（万元）</t>
    <phoneticPr fontId="1" type="noConversion"/>
  </si>
  <si>
    <t>负债及股东权益总计（万元）</t>
    <phoneticPr fontId="1" type="noConversion"/>
  </si>
  <si>
    <t>验证行B82+B83</t>
    <phoneticPr fontId="1" type="noConversion"/>
  </si>
  <si>
    <t>验证行B82/B83</t>
    <phoneticPr fontId="1" type="noConversion"/>
  </si>
  <si>
    <t>验证行B85+B86-B87</t>
    <phoneticPr fontId="1" type="noConversion"/>
  </si>
  <si>
    <t>验证行B81-B87</t>
    <phoneticPr fontId="1" type="noConversion"/>
  </si>
  <si>
    <t>验证行B82+B83+B84-B85</t>
    <phoneticPr fontId="1" type="noConversion"/>
  </si>
  <si>
    <t>验证行B85-B82-B83</t>
    <phoneticPr fontId="1" type="noConversion"/>
  </si>
  <si>
    <t>流动负债%</t>
    <phoneticPr fontId="1" type="noConversion"/>
  </si>
  <si>
    <t>非流动负债%</t>
    <phoneticPr fontId="1" type="noConversion"/>
  </si>
  <si>
    <t>流动负债配平值(万元)</t>
    <phoneticPr fontId="1" type="noConversion"/>
  </si>
  <si>
    <t>非流动负债配平值（万元）</t>
    <phoneticPr fontId="1" type="noConversion"/>
  </si>
  <si>
    <t>Copy区域</t>
    <phoneticPr fontId="1" type="noConversion"/>
  </si>
  <si>
    <t>流动资产（万元）</t>
    <phoneticPr fontId="1" type="noConversion"/>
  </si>
  <si>
    <t>非流动资产（万元）</t>
    <phoneticPr fontId="1" type="noConversion"/>
  </si>
  <si>
    <t>资产差额（万元）</t>
    <phoneticPr fontId="1" type="noConversion"/>
  </si>
  <si>
    <t>现金资产（万元）</t>
    <phoneticPr fontId="1" type="noConversion"/>
  </si>
  <si>
    <t>速动资产（万元）</t>
    <phoneticPr fontId="1" type="noConversion"/>
  </si>
  <si>
    <t>验证行B98+B99+B100-B81</t>
    <phoneticPr fontId="1" type="noConversion"/>
  </si>
  <si>
    <t>流动负债配平值(万元)</t>
    <phoneticPr fontId="1" type="noConversion"/>
  </si>
  <si>
    <t>流动资产配平值(万元)</t>
    <phoneticPr fontId="1" type="noConversion"/>
  </si>
  <si>
    <t>非流动资产配平值（万元）</t>
    <phoneticPr fontId="1" type="noConversion"/>
  </si>
  <si>
    <t>2015-06-30</t>
  </si>
  <si>
    <t>2015-03-31</t>
  </si>
  <si>
    <t>2014-12-31</t>
  </si>
  <si>
    <t>　　拆出资金</t>
  </si>
  <si>
    <t>　　向中央银行借款</t>
  </si>
  <si>
    <t>　　拆入资金</t>
  </si>
  <si>
    <t>　　卖出回购金融资产款</t>
  </si>
  <si>
    <t>　　其它权益工具</t>
  </si>
  <si>
    <t>　　　　其它权益工具：优先股</t>
  </si>
  <si>
    <t>　　其它综合收益</t>
  </si>
  <si>
    <t>数据来源：Wind资讯</t>
  </si>
  <si>
    <t>2014-04-30</t>
  </si>
  <si>
    <t>2012-04-28</t>
  </si>
  <si>
    <t>2008-10-31</t>
  </si>
  <si>
    <t>2008-04-30</t>
  </si>
  <si>
    <t>2014-10-30</t>
  </si>
  <si>
    <t>2009-04-29</t>
  </si>
  <si>
    <t>2007-03-31</t>
  </si>
  <si>
    <t>2001-12-31</t>
  </si>
  <si>
    <t>2015-08-28</t>
  </si>
  <si>
    <t>2015-04-29</t>
  </si>
  <si>
    <t>2015-03-27</t>
  </si>
  <si>
    <t>2014-08-22</t>
  </si>
  <si>
    <t>2013-10-31</t>
  </si>
  <si>
    <t>2013-08-22</t>
  </si>
  <si>
    <t>2013-04-26</t>
  </si>
  <si>
    <t>2013-03-28</t>
  </si>
  <si>
    <t>2012-10-31</t>
  </si>
  <si>
    <t>2012-08-31</t>
  </si>
  <si>
    <t>2012-03-29</t>
  </si>
  <si>
    <t>2011-10-28</t>
  </si>
  <si>
    <t>2011-08-19</t>
  </si>
  <si>
    <t>2011-04-29</t>
  </si>
  <si>
    <t>2010-10-29</t>
  </si>
  <si>
    <t>2010-08-19</t>
  </si>
  <si>
    <t>2010-04-30</t>
  </si>
  <si>
    <t>2009-10-29</t>
  </si>
  <si>
    <t>2009-08-20</t>
  </si>
  <si>
    <t>2009-03-19</t>
  </si>
  <si>
    <t>2008-08-27</t>
  </si>
  <si>
    <t>2008-03-20</t>
  </si>
  <si>
    <t>2007-10-31</t>
  </si>
  <si>
    <t>2007-08-17</t>
  </si>
  <si>
    <t>2007-05-31</t>
  </si>
  <si>
    <t>2007-04-18</t>
  </si>
  <si>
    <t>2007-02-26</t>
  </si>
  <si>
    <t>2003-06-17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</si>
</sst>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0.00_ "/>
    <numFmt numFmtId="177" formatCode="#,##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1"/>
  <sheetViews>
    <sheetView tabSelected="1" topLeftCell="A103" workbookViewId="0">
      <pane xSplit="1" topLeftCell="AM1" activePane="topRight" state="frozenSplit"/>
      <selection pane="topRight" activeCell="AN111" sqref="AN111:AO121"/>
    </sheetView>
  </sheetViews>
  <sheetFormatPr defaultRowHeight="13.5" x14ac:dyDescent="0.15"/>
  <cols>
    <col min="1" max="1" width="34.625" customWidth="1"/>
    <col min="2" max="73" width="20.625" customWidth="1"/>
  </cols>
  <sheetData>
    <row r="1" spans="1:74" x14ac:dyDescent="0.15">
      <c r="B1" s="1" t="s">
        <v>143</v>
      </c>
      <c r="C1" s="1" t="s">
        <v>144</v>
      </c>
      <c r="D1" s="1" t="s">
        <v>145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160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161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15">
      <c r="A2" t="s">
        <v>55</v>
      </c>
      <c r="B2" s="1" t="s">
        <v>57</v>
      </c>
      <c r="C2" s="1" t="s">
        <v>58</v>
      </c>
      <c r="D2" s="1" t="s">
        <v>59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56</v>
      </c>
      <c r="R2" s="1" t="s">
        <v>57</v>
      </c>
      <c r="S2" s="1" t="s">
        <v>58</v>
      </c>
      <c r="T2" s="1" t="s">
        <v>59</v>
      </c>
      <c r="U2" s="1" t="s">
        <v>56</v>
      </c>
      <c r="V2" s="1" t="s">
        <v>57</v>
      </c>
      <c r="W2" s="1" t="s">
        <v>58</v>
      </c>
      <c r="X2" s="1" t="s">
        <v>59</v>
      </c>
      <c r="Y2" s="1" t="s">
        <v>56</v>
      </c>
      <c r="Z2" s="1" t="s">
        <v>57</v>
      </c>
      <c r="AA2" s="1" t="s">
        <v>58</v>
      </c>
      <c r="AB2" s="1" t="s">
        <v>59</v>
      </c>
      <c r="AC2" s="1" t="s">
        <v>56</v>
      </c>
      <c r="AD2" s="1" t="s">
        <v>57</v>
      </c>
      <c r="AE2" s="1" t="s">
        <v>58</v>
      </c>
      <c r="AF2" s="1" t="s">
        <v>59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15">
      <c r="A3" t="s">
        <v>60</v>
      </c>
      <c r="B3" s="1" t="s">
        <v>61</v>
      </c>
      <c r="C3" s="1" t="s">
        <v>61</v>
      </c>
      <c r="D3" s="1" t="s">
        <v>61</v>
      </c>
      <c r="E3" s="1" t="s">
        <v>61</v>
      </c>
      <c r="F3" s="1" t="s">
        <v>61</v>
      </c>
      <c r="G3" s="1" t="s">
        <v>61</v>
      </c>
      <c r="H3" s="1" t="s">
        <v>61</v>
      </c>
      <c r="I3" s="1" t="s">
        <v>61</v>
      </c>
      <c r="J3" s="1" t="s">
        <v>61</v>
      </c>
      <c r="K3" s="1" t="s">
        <v>61</v>
      </c>
      <c r="L3" s="1" t="s">
        <v>61</v>
      </c>
      <c r="M3" s="1" t="s">
        <v>61</v>
      </c>
      <c r="N3" s="1" t="s">
        <v>61</v>
      </c>
      <c r="O3" s="1" t="s">
        <v>61</v>
      </c>
      <c r="P3" s="1" t="s">
        <v>61</v>
      </c>
      <c r="Q3" s="1" t="s">
        <v>61</v>
      </c>
      <c r="R3" s="1" t="s">
        <v>61</v>
      </c>
      <c r="S3" s="1" t="s">
        <v>61</v>
      </c>
      <c r="T3" s="1" t="s">
        <v>61</v>
      </c>
      <c r="U3" s="1" t="s">
        <v>61</v>
      </c>
      <c r="V3" s="1" t="s">
        <v>61</v>
      </c>
      <c r="W3" s="1" t="s">
        <v>61</v>
      </c>
      <c r="X3" s="1" t="s">
        <v>61</v>
      </c>
      <c r="Y3" s="1" t="s">
        <v>61</v>
      </c>
      <c r="Z3" s="1" t="s">
        <v>61</v>
      </c>
      <c r="AA3" s="1" t="s">
        <v>61</v>
      </c>
      <c r="AB3" s="1" t="s">
        <v>61</v>
      </c>
      <c r="AC3" s="1" t="s">
        <v>61</v>
      </c>
      <c r="AD3" s="1" t="s">
        <v>61</v>
      </c>
      <c r="AE3" s="1" t="s">
        <v>61</v>
      </c>
      <c r="AF3" s="1" t="s">
        <v>61</v>
      </c>
      <c r="AG3" s="1" t="s">
        <v>61</v>
      </c>
      <c r="AH3" s="1" t="s">
        <v>61</v>
      </c>
      <c r="AI3" s="1" t="s">
        <v>61</v>
      </c>
      <c r="AJ3" s="1" t="s">
        <v>61</v>
      </c>
      <c r="AK3" s="1" t="s">
        <v>61</v>
      </c>
      <c r="AL3" s="1" t="s">
        <v>61</v>
      </c>
      <c r="AM3" s="1" t="s">
        <v>61</v>
      </c>
      <c r="AN3" s="1" t="s">
        <v>61</v>
      </c>
      <c r="AO3" s="1" t="s">
        <v>61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x14ac:dyDescent="0.15">
      <c r="A4" s="4" t="s">
        <v>62</v>
      </c>
      <c r="B4" s="1" t="s">
        <v>37</v>
      </c>
      <c r="C4" s="1" t="s">
        <v>37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  <c r="Y4" s="1" t="s">
        <v>37</v>
      </c>
      <c r="Z4" s="1" t="s">
        <v>37</v>
      </c>
      <c r="AA4" s="1" t="s">
        <v>37</v>
      </c>
      <c r="AB4" s="1" t="s">
        <v>37</v>
      </c>
      <c r="AC4" s="1" t="s">
        <v>37</v>
      </c>
      <c r="AD4" s="1" t="s">
        <v>37</v>
      </c>
      <c r="AE4" s="1" t="s">
        <v>37</v>
      </c>
      <c r="AF4" s="1" t="s">
        <v>37</v>
      </c>
      <c r="AG4" s="1" t="s">
        <v>37</v>
      </c>
      <c r="AH4" s="1" t="s">
        <v>37</v>
      </c>
      <c r="AI4" s="1" t="s">
        <v>37</v>
      </c>
      <c r="AJ4" s="1" t="s">
        <v>37</v>
      </c>
      <c r="AK4" s="1" t="s">
        <v>37</v>
      </c>
      <c r="AL4" s="1" t="s">
        <v>37</v>
      </c>
      <c r="AM4" s="1" t="s">
        <v>37</v>
      </c>
      <c r="AN4" s="1" t="s">
        <v>37</v>
      </c>
      <c r="AO4" s="1" t="s">
        <v>37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x14ac:dyDescent="0.15">
      <c r="A5" t="s">
        <v>63</v>
      </c>
      <c r="B5" s="2">
        <v>111125200</v>
      </c>
      <c r="C5" s="2">
        <v>94224900</v>
      </c>
      <c r="D5" s="2">
        <v>93805500</v>
      </c>
      <c r="E5" s="2">
        <v>93219600</v>
      </c>
      <c r="F5" s="2">
        <v>93276300</v>
      </c>
      <c r="G5" s="2">
        <v>85147900</v>
      </c>
      <c r="H5" s="2">
        <v>89655600</v>
      </c>
      <c r="I5" s="2">
        <v>86703500</v>
      </c>
      <c r="J5" s="2">
        <v>88158300</v>
      </c>
      <c r="K5" s="2">
        <v>85205700</v>
      </c>
      <c r="L5" s="2">
        <v>81684600</v>
      </c>
      <c r="M5" s="2">
        <v>82368000</v>
      </c>
      <c r="N5" s="2">
        <v>75803000</v>
      </c>
      <c r="O5" s="2">
        <v>73241700</v>
      </c>
      <c r="P5" s="2">
        <v>73699900</v>
      </c>
      <c r="Q5" s="2">
        <v>72342000</v>
      </c>
      <c r="R5" s="2">
        <v>65751000</v>
      </c>
      <c r="S5" s="2">
        <v>60462200</v>
      </c>
      <c r="T5" s="2">
        <v>58655400</v>
      </c>
      <c r="U5" s="2">
        <v>49853700</v>
      </c>
      <c r="V5" s="2">
        <v>49468700</v>
      </c>
      <c r="W5" s="2">
        <v>42510400</v>
      </c>
      <c r="X5" s="2">
        <v>43499600</v>
      </c>
      <c r="Y5" s="2">
        <v>40703500</v>
      </c>
      <c r="Z5" s="2">
        <v>40931200</v>
      </c>
      <c r="AA5" s="2">
        <v>35535900</v>
      </c>
      <c r="AB5" s="2">
        <v>36218000</v>
      </c>
      <c r="AC5" s="2">
        <v>33388500</v>
      </c>
      <c r="AD5" s="2">
        <v>31674800</v>
      </c>
      <c r="AE5" s="2">
        <v>27910100</v>
      </c>
      <c r="AF5" s="2">
        <v>25969800</v>
      </c>
      <c r="AG5" s="2">
        <v>35043900</v>
      </c>
      <c r="AH5" s="2">
        <v>22910100</v>
      </c>
      <c r="AI5" s="2">
        <v>19516300</v>
      </c>
      <c r="AJ5" s="2">
        <v>25319100</v>
      </c>
      <c r="AK5" s="2">
        <v>14003100</v>
      </c>
      <c r="AL5" s="2">
        <v>12837600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15">
      <c r="A6" t="s">
        <v>64</v>
      </c>
      <c r="B6" s="2">
        <v>17729500</v>
      </c>
      <c r="C6" s="2">
        <v>15838100</v>
      </c>
      <c r="D6" s="2">
        <v>17426100</v>
      </c>
      <c r="E6" s="2">
        <v>16841400</v>
      </c>
      <c r="F6" s="2">
        <v>12299700</v>
      </c>
      <c r="G6" s="2">
        <v>11313100</v>
      </c>
      <c r="H6" s="2">
        <v>9741500</v>
      </c>
      <c r="I6" s="2">
        <v>16543700</v>
      </c>
      <c r="J6" s="2">
        <v>13482200</v>
      </c>
      <c r="K6" s="2">
        <v>15608100</v>
      </c>
      <c r="L6" s="2">
        <v>17232200</v>
      </c>
      <c r="M6" s="2">
        <v>15047900</v>
      </c>
      <c r="N6" s="2">
        <v>28759700</v>
      </c>
      <c r="O6" s="2">
        <v>13960700</v>
      </c>
      <c r="P6" s="2">
        <v>9660500</v>
      </c>
      <c r="Q6" s="2">
        <v>4832400</v>
      </c>
      <c r="R6" s="2">
        <v>5273700</v>
      </c>
      <c r="S6" s="2">
        <v>2229600</v>
      </c>
      <c r="T6" s="2">
        <v>3722300</v>
      </c>
      <c r="U6" s="2">
        <v>3229400</v>
      </c>
      <c r="V6" s="2">
        <v>3224700</v>
      </c>
      <c r="W6" s="2">
        <v>4126000</v>
      </c>
      <c r="X6" s="2">
        <v>6803700</v>
      </c>
      <c r="Y6" s="2">
        <v>6793000</v>
      </c>
      <c r="Z6" s="2">
        <v>8531500</v>
      </c>
      <c r="AA6" s="2">
        <v>13325900</v>
      </c>
      <c r="AB6" s="2">
        <v>11573900</v>
      </c>
      <c r="AC6" s="2">
        <v>5552900</v>
      </c>
      <c r="AD6" s="2">
        <v>3906700</v>
      </c>
      <c r="AE6" s="2">
        <v>4488000</v>
      </c>
      <c r="AF6" s="2">
        <v>3636700</v>
      </c>
      <c r="AG6" s="2">
        <v>3835400</v>
      </c>
      <c r="AH6" s="2">
        <v>7775500</v>
      </c>
      <c r="AI6" s="2">
        <v>12827300</v>
      </c>
      <c r="AJ6" s="2">
        <v>3586500</v>
      </c>
      <c r="AK6" s="2">
        <v>3441000</v>
      </c>
      <c r="AL6" s="2">
        <v>892500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15">
      <c r="A7" t="s">
        <v>65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15">
      <c r="A8" t="s">
        <v>146</v>
      </c>
      <c r="B8" s="2">
        <v>30623700</v>
      </c>
      <c r="C8" s="2">
        <v>28101900</v>
      </c>
      <c r="D8" s="2">
        <v>17231800</v>
      </c>
      <c r="E8" s="2">
        <v>17204800</v>
      </c>
      <c r="F8" s="2">
        <v>24986000</v>
      </c>
      <c r="G8" s="2">
        <v>22609400</v>
      </c>
      <c r="H8" s="2">
        <v>19705700</v>
      </c>
      <c r="I8" s="2">
        <v>21872800</v>
      </c>
      <c r="J8" s="2">
        <v>19254900</v>
      </c>
      <c r="K8" s="2">
        <v>16468900</v>
      </c>
      <c r="L8" s="2">
        <v>15378700</v>
      </c>
      <c r="M8" s="2">
        <v>17684600</v>
      </c>
      <c r="N8" s="2">
        <v>13393600</v>
      </c>
      <c r="O8" s="2">
        <v>14759900</v>
      </c>
      <c r="P8" s="2">
        <v>14872600</v>
      </c>
      <c r="Q8" s="2">
        <v>9308800</v>
      </c>
      <c r="R8" s="2">
        <v>9406200</v>
      </c>
      <c r="S8" s="2">
        <v>7571400</v>
      </c>
      <c r="T8" s="2">
        <v>7961000</v>
      </c>
      <c r="U8" s="2">
        <v>8171000</v>
      </c>
      <c r="V8" s="2">
        <v>5955700</v>
      </c>
      <c r="W8" s="2">
        <v>6110100</v>
      </c>
      <c r="X8" s="2">
        <v>4329700</v>
      </c>
      <c r="Y8" s="2">
        <v>6584900</v>
      </c>
      <c r="Z8" s="2">
        <v>8439900</v>
      </c>
      <c r="AA8" s="2">
        <v>10697700</v>
      </c>
      <c r="AB8" s="2">
        <v>8953900</v>
      </c>
      <c r="AC8" s="2">
        <v>6694700</v>
      </c>
      <c r="AD8" s="2">
        <v>5415600</v>
      </c>
      <c r="AE8" s="2">
        <v>6535500</v>
      </c>
      <c r="AF8" s="2">
        <v>4794600</v>
      </c>
      <c r="AG8" s="2">
        <v>9402600</v>
      </c>
      <c r="AH8" s="2">
        <v>13418200</v>
      </c>
      <c r="AI8" s="2"/>
      <c r="AJ8" s="2">
        <v>5117000</v>
      </c>
      <c r="AK8" s="2">
        <v>5722800</v>
      </c>
      <c r="AL8" s="2">
        <v>4934200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15">
      <c r="A9" t="s">
        <v>66</v>
      </c>
      <c r="B9" s="2">
        <v>17252200</v>
      </c>
      <c r="C9" s="2">
        <v>13233800</v>
      </c>
      <c r="D9" s="2">
        <v>10570200</v>
      </c>
      <c r="E9" s="2">
        <v>7794000</v>
      </c>
      <c r="F9" s="2">
        <v>7761900</v>
      </c>
      <c r="G9" s="2">
        <v>6620700</v>
      </c>
      <c r="H9" s="2">
        <v>5908300</v>
      </c>
      <c r="I9" s="2">
        <v>5342500</v>
      </c>
      <c r="J9" s="2">
        <v>4266200</v>
      </c>
      <c r="K9" s="2">
        <v>4263900</v>
      </c>
      <c r="L9" s="2">
        <v>4568300</v>
      </c>
      <c r="M9" s="2">
        <v>3658700</v>
      </c>
      <c r="N9" s="2">
        <v>3768700</v>
      </c>
      <c r="O9" s="2">
        <v>4824900</v>
      </c>
      <c r="P9" s="2">
        <v>4283700</v>
      </c>
      <c r="Q9" s="2">
        <v>3996400</v>
      </c>
      <c r="R9" s="2">
        <v>4159600</v>
      </c>
      <c r="S9" s="2">
        <v>3780600</v>
      </c>
      <c r="T9" s="2">
        <v>4131200</v>
      </c>
      <c r="U9" s="2">
        <v>3719000</v>
      </c>
      <c r="V9" s="2">
        <v>4190400</v>
      </c>
      <c r="W9" s="2">
        <v>3255300</v>
      </c>
      <c r="X9" s="2">
        <v>2688400</v>
      </c>
      <c r="Y9" s="2">
        <v>2996300</v>
      </c>
      <c r="Z9" s="2">
        <v>3933500</v>
      </c>
      <c r="AA9" s="2">
        <v>2212000</v>
      </c>
      <c r="AB9" s="2">
        <v>2228000</v>
      </c>
      <c r="AC9" s="2">
        <v>2751200</v>
      </c>
      <c r="AD9" s="2">
        <v>2770300</v>
      </c>
      <c r="AE9" s="2">
        <v>1819300</v>
      </c>
      <c r="AF9" s="2">
        <v>1700300</v>
      </c>
      <c r="AG9" s="2">
        <v>1574600</v>
      </c>
      <c r="AH9" s="2">
        <v>1424100</v>
      </c>
      <c r="AI9" s="2">
        <v>1856000</v>
      </c>
      <c r="AJ9" s="2">
        <v>1260200</v>
      </c>
      <c r="AK9" s="2">
        <v>292800</v>
      </c>
      <c r="AL9" s="2">
        <v>227600</v>
      </c>
      <c r="AM9" s="2">
        <v>2899395.5</v>
      </c>
      <c r="AN9" s="2">
        <v>1002902.3</v>
      </c>
      <c r="AO9" s="2">
        <v>1623090.12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15">
      <c r="A10" t="s">
        <v>67</v>
      </c>
      <c r="B10" s="2">
        <v>1370500</v>
      </c>
      <c r="C10" s="2">
        <v>1303300</v>
      </c>
      <c r="D10" s="2">
        <v>1065600</v>
      </c>
      <c r="E10" s="2">
        <v>678200</v>
      </c>
      <c r="F10" s="2">
        <v>794600</v>
      </c>
      <c r="G10" s="2">
        <v>919500</v>
      </c>
      <c r="H10" s="2">
        <v>1422700</v>
      </c>
      <c r="I10" s="2">
        <v>1094200</v>
      </c>
      <c r="J10" s="2">
        <v>1058400</v>
      </c>
      <c r="K10" s="2">
        <v>846400</v>
      </c>
      <c r="L10" s="2">
        <v>647800</v>
      </c>
      <c r="M10" s="2">
        <v>467100</v>
      </c>
      <c r="N10" s="2">
        <v>473900</v>
      </c>
      <c r="O10" s="2">
        <v>375300</v>
      </c>
      <c r="P10" s="2">
        <v>558500</v>
      </c>
      <c r="Q10" s="2">
        <v>537800</v>
      </c>
      <c r="R10" s="2">
        <v>442000</v>
      </c>
      <c r="S10" s="2">
        <v>450200</v>
      </c>
      <c r="T10" s="2">
        <v>473100</v>
      </c>
      <c r="U10" s="2">
        <v>419400</v>
      </c>
      <c r="V10" s="2">
        <v>307900</v>
      </c>
      <c r="W10" s="2">
        <v>260100</v>
      </c>
      <c r="X10" s="2">
        <v>237000</v>
      </c>
      <c r="Y10" s="2">
        <v>251800</v>
      </c>
      <c r="Z10" s="2">
        <v>277400</v>
      </c>
      <c r="AA10" s="2">
        <v>348800</v>
      </c>
      <c r="AB10" s="2">
        <v>465600</v>
      </c>
      <c r="AC10" s="2">
        <v>493000</v>
      </c>
      <c r="AD10" s="2">
        <v>442500</v>
      </c>
      <c r="AE10" s="2">
        <v>416500</v>
      </c>
      <c r="AF10" s="2">
        <v>233700</v>
      </c>
      <c r="AG10" s="2">
        <v>129100</v>
      </c>
      <c r="AH10" s="2">
        <v>95700</v>
      </c>
      <c r="AI10" s="2"/>
      <c r="AJ10" s="2">
        <v>39200</v>
      </c>
      <c r="AK10" s="2">
        <v>29900</v>
      </c>
      <c r="AL10" s="2">
        <v>21900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15">
      <c r="A11" t="s">
        <v>68</v>
      </c>
      <c r="B11" s="2">
        <v>16915900</v>
      </c>
      <c r="C11" s="2">
        <v>16363500</v>
      </c>
      <c r="D11" s="2">
        <v>17845400</v>
      </c>
      <c r="E11" s="2">
        <v>15544700</v>
      </c>
      <c r="F11" s="2">
        <v>24985100</v>
      </c>
      <c r="G11" s="2">
        <v>21960500</v>
      </c>
      <c r="H11" s="2">
        <v>27195700</v>
      </c>
      <c r="I11" s="2">
        <v>15266100</v>
      </c>
      <c r="J11" s="2">
        <v>19083300</v>
      </c>
      <c r="K11" s="2">
        <v>25024900</v>
      </c>
      <c r="L11" s="2">
        <v>19485400</v>
      </c>
      <c r="M11" s="2">
        <v>18834800</v>
      </c>
      <c r="N11" s="2">
        <v>23679000</v>
      </c>
      <c r="O11" s="2">
        <v>24035000</v>
      </c>
      <c r="P11" s="2">
        <v>19790900</v>
      </c>
      <c r="Q11" s="2">
        <v>13646100</v>
      </c>
      <c r="R11" s="2">
        <v>22775600</v>
      </c>
      <c r="S11" s="2">
        <v>20175600</v>
      </c>
      <c r="T11" s="2">
        <v>14614300</v>
      </c>
      <c r="U11" s="2">
        <v>14783200</v>
      </c>
      <c r="V11" s="2">
        <v>17192500</v>
      </c>
      <c r="W11" s="2">
        <v>16398300</v>
      </c>
      <c r="X11" s="2">
        <v>11133700</v>
      </c>
      <c r="Y11" s="2">
        <v>9943200</v>
      </c>
      <c r="Z11" s="2">
        <v>16810200</v>
      </c>
      <c r="AA11" s="2">
        <v>15021400</v>
      </c>
      <c r="AB11" s="2">
        <v>12623300</v>
      </c>
      <c r="AC11" s="2">
        <v>7871000</v>
      </c>
      <c r="AD11" s="2">
        <v>13515600</v>
      </c>
      <c r="AE11" s="2">
        <v>8648100</v>
      </c>
      <c r="AF11" s="2">
        <v>7296100</v>
      </c>
      <c r="AG11" s="2">
        <v>5780800</v>
      </c>
      <c r="AH11" s="2">
        <v>6217500</v>
      </c>
      <c r="AI11" s="2"/>
      <c r="AJ11" s="2">
        <v>3128800</v>
      </c>
      <c r="AK11" s="2">
        <v>7070500</v>
      </c>
      <c r="AL11" s="2">
        <v>2942200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15">
      <c r="A12" t="s">
        <v>69</v>
      </c>
      <c r="B12" s="2">
        <v>3224600</v>
      </c>
      <c r="C12" s="2">
        <v>3103600</v>
      </c>
      <c r="D12" s="2">
        <v>3479000</v>
      </c>
      <c r="E12" s="2">
        <v>3445900</v>
      </c>
      <c r="F12" s="2">
        <v>3344700</v>
      </c>
      <c r="G12" s="2">
        <v>3080100</v>
      </c>
      <c r="H12" s="2">
        <v>2980900</v>
      </c>
      <c r="I12" s="2">
        <v>2662200</v>
      </c>
      <c r="J12" s="2">
        <v>2623900</v>
      </c>
      <c r="K12" s="2">
        <v>2578500</v>
      </c>
      <c r="L12" s="2">
        <v>2422500</v>
      </c>
      <c r="M12" s="2">
        <v>2364000</v>
      </c>
      <c r="N12" s="2">
        <v>2245800</v>
      </c>
      <c r="O12" s="2">
        <v>2223800</v>
      </c>
      <c r="P12" s="2">
        <v>1977300</v>
      </c>
      <c r="Q12" s="2">
        <v>1772300</v>
      </c>
      <c r="R12" s="2">
        <v>1664900</v>
      </c>
      <c r="S12" s="2">
        <v>1755300</v>
      </c>
      <c r="T12" s="2">
        <v>1514900</v>
      </c>
      <c r="U12" s="2">
        <v>1347700</v>
      </c>
      <c r="V12" s="2">
        <v>1344700</v>
      </c>
      <c r="W12" s="2">
        <v>1511600</v>
      </c>
      <c r="X12" s="2">
        <v>1288700</v>
      </c>
      <c r="Y12" s="2">
        <v>1313000</v>
      </c>
      <c r="Z12" s="2">
        <v>1238900</v>
      </c>
      <c r="AA12" s="2">
        <v>1325300</v>
      </c>
      <c r="AB12" s="2">
        <v>1153500</v>
      </c>
      <c r="AC12" s="2">
        <v>1143000</v>
      </c>
      <c r="AD12" s="2">
        <v>1096300</v>
      </c>
      <c r="AE12" s="2">
        <v>1111400</v>
      </c>
      <c r="AF12" s="2">
        <v>925600</v>
      </c>
      <c r="AG12" s="2">
        <v>748900</v>
      </c>
      <c r="AH12" s="2">
        <v>726700</v>
      </c>
      <c r="AI12" s="2"/>
      <c r="AJ12" s="2">
        <v>610400</v>
      </c>
      <c r="AK12" s="2">
        <v>502100</v>
      </c>
      <c r="AL12" s="2">
        <v>384500</v>
      </c>
      <c r="AM12" s="2">
        <v>247449.3</v>
      </c>
      <c r="AN12" s="2">
        <v>233633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15">
      <c r="A13" t="s">
        <v>70</v>
      </c>
      <c r="B13" s="2">
        <v>362367400</v>
      </c>
      <c r="C13" s="2">
        <v>351167800</v>
      </c>
      <c r="D13" s="2">
        <v>335478700</v>
      </c>
      <c r="E13" s="2">
        <v>339687500</v>
      </c>
      <c r="F13" s="2">
        <v>335465700</v>
      </c>
      <c r="G13" s="2">
        <v>323335200</v>
      </c>
      <c r="H13" s="2">
        <v>319306300</v>
      </c>
      <c r="I13" s="2">
        <v>314698000</v>
      </c>
      <c r="J13" s="2">
        <v>313082600</v>
      </c>
      <c r="K13" s="2">
        <v>308892100</v>
      </c>
      <c r="L13" s="2">
        <v>287962800</v>
      </c>
      <c r="M13" s="2">
        <v>280307000</v>
      </c>
      <c r="N13" s="2">
        <v>274335600</v>
      </c>
      <c r="O13" s="2">
        <v>264496800</v>
      </c>
      <c r="P13" s="2">
        <v>250538500</v>
      </c>
      <c r="Q13" s="2">
        <v>245357000</v>
      </c>
      <c r="R13" s="2">
        <v>238186100</v>
      </c>
      <c r="S13" s="2">
        <v>229528700</v>
      </c>
      <c r="T13" s="2">
        <v>219049000</v>
      </c>
      <c r="U13" s="2">
        <v>213022500</v>
      </c>
      <c r="V13" s="2">
        <v>202974000</v>
      </c>
      <c r="W13" s="2">
        <v>196057900</v>
      </c>
      <c r="X13" s="2">
        <v>180153800</v>
      </c>
      <c r="Y13" s="2">
        <v>177236400</v>
      </c>
      <c r="Z13" s="2">
        <v>169720500</v>
      </c>
      <c r="AA13" s="2">
        <v>157521100</v>
      </c>
      <c r="AB13" s="2">
        <v>129877600</v>
      </c>
      <c r="AC13" s="2">
        <v>127176400</v>
      </c>
      <c r="AD13" s="2">
        <v>121787800</v>
      </c>
      <c r="AE13" s="2">
        <v>115123500</v>
      </c>
      <c r="AF13" s="2">
        <v>108275800</v>
      </c>
      <c r="AG13" s="2">
        <v>108517600</v>
      </c>
      <c r="AH13" s="2">
        <v>111090100</v>
      </c>
      <c r="AI13" s="2"/>
      <c r="AJ13" s="2">
        <v>90908300</v>
      </c>
      <c r="AK13" s="2">
        <v>76588000</v>
      </c>
      <c r="AL13" s="2">
        <v>63284200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15">
      <c r="A14" t="s">
        <v>71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15">
      <c r="A15" t="s">
        <v>72</v>
      </c>
      <c r="B15" s="2">
        <v>23678700</v>
      </c>
      <c r="C15" s="2">
        <v>21442400</v>
      </c>
      <c r="D15" s="2">
        <v>21001600</v>
      </c>
      <c r="E15" s="2">
        <v>22621700</v>
      </c>
      <c r="F15" s="2">
        <v>22944700</v>
      </c>
      <c r="G15" s="2">
        <v>22750400</v>
      </c>
      <c r="H15" s="2">
        <v>22039700</v>
      </c>
      <c r="I15" s="2">
        <v>22550400</v>
      </c>
      <c r="J15" s="2">
        <v>23150500</v>
      </c>
      <c r="K15" s="2">
        <v>20726300</v>
      </c>
      <c r="L15" s="2">
        <v>20375200</v>
      </c>
      <c r="M15" s="2">
        <v>19366100</v>
      </c>
      <c r="N15" s="2">
        <v>20729700</v>
      </c>
      <c r="O15" s="2">
        <v>19056100</v>
      </c>
      <c r="P15" s="2">
        <v>18333600</v>
      </c>
      <c r="Q15" s="2">
        <v>17297800</v>
      </c>
      <c r="R15" s="2">
        <v>19574200</v>
      </c>
      <c r="S15" s="2">
        <v>18061700</v>
      </c>
      <c r="T15" s="2">
        <v>16153400</v>
      </c>
      <c r="U15" s="2">
        <v>15381900</v>
      </c>
      <c r="V15" s="2">
        <v>15150100</v>
      </c>
      <c r="W15" s="2">
        <v>14729300</v>
      </c>
      <c r="X15" s="2">
        <v>13156800</v>
      </c>
      <c r="Y15" s="2">
        <v>16841100</v>
      </c>
      <c r="Z15" s="2">
        <v>16586600</v>
      </c>
      <c r="AA15" s="2">
        <v>14552700</v>
      </c>
      <c r="AB15" s="2">
        <v>14148400</v>
      </c>
      <c r="AC15" s="2">
        <v>14612700</v>
      </c>
      <c r="AD15" s="2">
        <v>14412300</v>
      </c>
      <c r="AE15" s="2">
        <v>13787700</v>
      </c>
      <c r="AF15" s="2">
        <v>14598400</v>
      </c>
      <c r="AG15" s="2">
        <v>14244100</v>
      </c>
      <c r="AH15" s="2">
        <v>14941500</v>
      </c>
      <c r="AI15" s="2"/>
      <c r="AJ15" s="2">
        <v>33612900</v>
      </c>
      <c r="AK15" s="2">
        <v>28264900</v>
      </c>
      <c r="AL15" s="2">
        <v>21323900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x14ac:dyDescent="0.15">
      <c r="A16" t="s">
        <v>73</v>
      </c>
      <c r="B16" s="2">
        <v>74694300</v>
      </c>
      <c r="C16" s="2">
        <v>64743800</v>
      </c>
      <c r="D16" s="2">
        <v>63557000</v>
      </c>
      <c r="E16" s="2">
        <v>63946300</v>
      </c>
      <c r="F16" s="2">
        <v>65340400</v>
      </c>
      <c r="G16" s="2">
        <v>66661800</v>
      </c>
      <c r="H16" s="2">
        <v>67061500</v>
      </c>
      <c r="I16" s="2">
        <v>66146800</v>
      </c>
      <c r="J16" s="2">
        <v>65266600</v>
      </c>
      <c r="K16" s="2">
        <v>64097700</v>
      </c>
      <c r="L16" s="2">
        <v>59861500</v>
      </c>
      <c r="M16" s="2">
        <v>60483700</v>
      </c>
      <c r="N16" s="2">
        <v>55851600</v>
      </c>
      <c r="O16" s="2">
        <v>56805100</v>
      </c>
      <c r="P16" s="2">
        <v>54476100</v>
      </c>
      <c r="Q16" s="2">
        <v>54937300</v>
      </c>
      <c r="R16" s="2">
        <v>55677900</v>
      </c>
      <c r="S16" s="2">
        <v>56163200</v>
      </c>
      <c r="T16" s="2">
        <v>56372100</v>
      </c>
      <c r="U16" s="2">
        <v>57264000</v>
      </c>
      <c r="V16" s="2">
        <v>55305200</v>
      </c>
      <c r="W16" s="2">
        <v>51227200</v>
      </c>
      <c r="X16" s="2">
        <v>50917900</v>
      </c>
      <c r="Y16" s="2">
        <v>51764700</v>
      </c>
      <c r="Z16" s="2">
        <v>49018400</v>
      </c>
      <c r="AA16" s="2">
        <v>38392100</v>
      </c>
      <c r="AB16" s="2">
        <v>36787800</v>
      </c>
      <c r="AC16" s="2">
        <v>36191200</v>
      </c>
      <c r="AD16" s="2">
        <v>35372300</v>
      </c>
      <c r="AE16" s="2">
        <v>34864600</v>
      </c>
      <c r="AF16" s="2">
        <v>32695300</v>
      </c>
      <c r="AG16" s="2">
        <v>30447100</v>
      </c>
      <c r="AH16" s="2">
        <v>25196300</v>
      </c>
      <c r="AI16" s="2">
        <v>24896700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x14ac:dyDescent="0.15">
      <c r="A17" t="s">
        <v>74</v>
      </c>
      <c r="B17" s="2">
        <v>53700</v>
      </c>
      <c r="C17" s="2">
        <v>51800</v>
      </c>
      <c r="D17" s="2">
        <v>54700</v>
      </c>
      <c r="E17" s="2">
        <v>43500</v>
      </c>
      <c r="F17" s="2">
        <v>125500</v>
      </c>
      <c r="G17" s="2">
        <v>122400</v>
      </c>
      <c r="H17" s="2">
        <v>120000</v>
      </c>
      <c r="I17" s="2">
        <v>116900</v>
      </c>
      <c r="J17" s="2">
        <v>116600</v>
      </c>
      <c r="K17" s="2">
        <v>116000</v>
      </c>
      <c r="L17" s="2">
        <v>115800</v>
      </c>
      <c r="M17" s="2">
        <v>115500</v>
      </c>
      <c r="N17" s="2">
        <v>115400</v>
      </c>
      <c r="O17" s="2">
        <v>105600</v>
      </c>
      <c r="P17" s="2">
        <v>105400</v>
      </c>
      <c r="Q17" s="2">
        <v>75600</v>
      </c>
      <c r="R17" s="2">
        <v>75600</v>
      </c>
      <c r="S17" s="2">
        <v>63600</v>
      </c>
      <c r="T17" s="2">
        <v>63600</v>
      </c>
      <c r="U17" s="2">
        <v>52600</v>
      </c>
      <c r="V17" s="2">
        <v>52600</v>
      </c>
      <c r="W17" s="2">
        <v>52600</v>
      </c>
      <c r="X17" s="2">
        <v>52600</v>
      </c>
      <c r="Y17" s="2">
        <v>52600</v>
      </c>
      <c r="Z17" s="2">
        <v>52600</v>
      </c>
      <c r="AA17" s="2">
        <v>52600</v>
      </c>
      <c r="AB17" s="2">
        <v>52600</v>
      </c>
      <c r="AC17" s="2">
        <v>47000</v>
      </c>
      <c r="AD17" s="2">
        <v>47000</v>
      </c>
      <c r="AE17" s="2">
        <v>47000</v>
      </c>
      <c r="AF17" s="2">
        <v>47000</v>
      </c>
      <c r="AG17" s="2">
        <v>9000</v>
      </c>
      <c r="AH17" s="2">
        <v>9000</v>
      </c>
      <c r="AI17" s="2"/>
      <c r="AJ17" s="2">
        <v>176700</v>
      </c>
      <c r="AK17" s="2">
        <v>144000</v>
      </c>
      <c r="AL17" s="2">
        <v>101600</v>
      </c>
      <c r="AM17" s="2">
        <v>181194.7</v>
      </c>
      <c r="AN17" s="2">
        <v>148839.20000000001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x14ac:dyDescent="0.15">
      <c r="A18" t="s">
        <v>75</v>
      </c>
      <c r="B18" s="2">
        <v>26575800</v>
      </c>
      <c r="C18" s="2">
        <v>25683500</v>
      </c>
      <c r="D18" s="2">
        <v>21158800</v>
      </c>
      <c r="E18" s="2">
        <v>15903300</v>
      </c>
      <c r="F18" s="2">
        <v>14776400</v>
      </c>
      <c r="G18" s="2">
        <v>12259200</v>
      </c>
      <c r="H18" s="2">
        <v>11972600</v>
      </c>
      <c r="I18" s="2">
        <v>5697500</v>
      </c>
      <c r="J18" s="2">
        <v>4858300</v>
      </c>
      <c r="K18" s="2">
        <v>3064000</v>
      </c>
      <c r="L18" s="2">
        <v>3039500</v>
      </c>
      <c r="M18" s="2">
        <v>2856500</v>
      </c>
      <c r="N18" s="2">
        <v>2735300</v>
      </c>
      <c r="O18" s="2">
        <v>2665200</v>
      </c>
      <c r="P18" s="2">
        <v>2825600</v>
      </c>
      <c r="Q18" s="2">
        <v>1938300</v>
      </c>
      <c r="R18" s="2">
        <v>1836400</v>
      </c>
      <c r="S18" s="2">
        <v>3090900</v>
      </c>
      <c r="T18" s="2">
        <v>4261700</v>
      </c>
      <c r="U18" s="2">
        <v>4849100</v>
      </c>
      <c r="V18" s="2">
        <v>8006100</v>
      </c>
      <c r="W18" s="2">
        <v>10586800</v>
      </c>
      <c r="X18" s="2">
        <v>10760400</v>
      </c>
      <c r="Y18" s="2">
        <v>9497800</v>
      </c>
      <c r="Z18" s="2">
        <v>8231800</v>
      </c>
      <c r="AA18" s="2">
        <v>9180300</v>
      </c>
      <c r="AB18" s="2">
        <v>9100600</v>
      </c>
      <c r="AC18" s="2"/>
      <c r="AD18" s="2"/>
      <c r="AE18" s="2"/>
      <c r="AF18" s="2"/>
      <c r="AG18" s="2"/>
      <c r="AH18" s="2"/>
      <c r="AI18" s="2">
        <v>5790800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1:74" x14ac:dyDescent="0.15">
      <c r="A19" t="s">
        <v>76</v>
      </c>
      <c r="B19" s="2">
        <v>7582800</v>
      </c>
      <c r="C19" s="2">
        <v>7173500</v>
      </c>
      <c r="D19" s="2">
        <v>6976700</v>
      </c>
      <c r="E19" s="2">
        <v>7036400</v>
      </c>
      <c r="F19" s="2">
        <v>6124100</v>
      </c>
      <c r="G19" s="2">
        <v>5923700</v>
      </c>
      <c r="H19" s="2">
        <v>5717900</v>
      </c>
      <c r="I19" s="2">
        <v>5220400</v>
      </c>
      <c r="J19" s="2">
        <v>4873400</v>
      </c>
      <c r="K19" s="2">
        <v>4857500</v>
      </c>
      <c r="L19" s="2">
        <v>4553600</v>
      </c>
      <c r="M19" s="2">
        <v>4185900</v>
      </c>
      <c r="N19" s="2">
        <v>3844900</v>
      </c>
      <c r="O19" s="2">
        <v>3756000</v>
      </c>
      <c r="P19" s="2">
        <v>3701700</v>
      </c>
      <c r="Q19" s="2">
        <v>3531900</v>
      </c>
      <c r="R19" s="2">
        <v>3437500</v>
      </c>
      <c r="S19" s="2">
        <v>3405900</v>
      </c>
      <c r="T19" s="2">
        <v>3391100</v>
      </c>
      <c r="U19" s="2">
        <v>3056200</v>
      </c>
      <c r="V19" s="2">
        <v>3044000</v>
      </c>
      <c r="W19" s="2">
        <v>2967600</v>
      </c>
      <c r="X19" s="2">
        <v>2987800</v>
      </c>
      <c r="Y19" s="2">
        <v>2885500</v>
      </c>
      <c r="Z19" s="2">
        <v>2857200</v>
      </c>
      <c r="AA19" s="2">
        <v>2840900</v>
      </c>
      <c r="AB19" s="2">
        <v>2839600</v>
      </c>
      <c r="AC19" s="2">
        <v>2677700</v>
      </c>
      <c r="AD19" s="2">
        <v>2126100</v>
      </c>
      <c r="AE19" s="2">
        <v>2528200</v>
      </c>
      <c r="AF19" s="2">
        <v>2536800</v>
      </c>
      <c r="AG19" s="2">
        <v>2387400</v>
      </c>
      <c r="AH19" s="2">
        <v>2140500</v>
      </c>
      <c r="AI19" s="2">
        <v>2605900</v>
      </c>
      <c r="AJ19" s="2">
        <v>2152900</v>
      </c>
      <c r="AK19" s="2">
        <v>2066800</v>
      </c>
      <c r="AL19" s="2">
        <v>1970000</v>
      </c>
      <c r="AM19" s="2">
        <v>1771309.6</v>
      </c>
      <c r="AN19" s="2">
        <v>1314118.7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4" x14ac:dyDescent="0.15">
      <c r="A20" t="s">
        <v>77</v>
      </c>
      <c r="B20" s="2">
        <v>201200</v>
      </c>
      <c r="C20" s="2">
        <v>199000</v>
      </c>
      <c r="D20" s="2">
        <v>170700</v>
      </c>
      <c r="E20" s="2">
        <v>160200</v>
      </c>
      <c r="F20" s="2">
        <v>161900</v>
      </c>
      <c r="G20" s="2">
        <v>159900</v>
      </c>
      <c r="H20" s="2">
        <v>146100</v>
      </c>
      <c r="I20" s="2">
        <v>145600</v>
      </c>
      <c r="J20" s="2">
        <v>149700</v>
      </c>
      <c r="K20" s="2">
        <v>152600</v>
      </c>
      <c r="L20" s="2">
        <v>136300</v>
      </c>
      <c r="M20" s="2">
        <v>120600</v>
      </c>
      <c r="N20" s="2">
        <v>109600</v>
      </c>
      <c r="O20" s="2">
        <v>111500</v>
      </c>
      <c r="P20" s="2">
        <v>116500</v>
      </c>
      <c r="Q20" s="2">
        <v>109800</v>
      </c>
      <c r="R20" s="2">
        <v>108900</v>
      </c>
      <c r="S20" s="2">
        <v>122400</v>
      </c>
      <c r="T20" s="2">
        <v>122100</v>
      </c>
      <c r="U20" s="2">
        <v>123300</v>
      </c>
      <c r="V20" s="2">
        <v>108600</v>
      </c>
      <c r="W20" s="2">
        <v>111600</v>
      </c>
      <c r="X20" s="2">
        <v>115100</v>
      </c>
      <c r="Y20" s="2">
        <v>125500</v>
      </c>
      <c r="Z20" s="2">
        <v>130600</v>
      </c>
      <c r="AA20" s="2">
        <v>133900</v>
      </c>
      <c r="AB20" s="2">
        <v>136700</v>
      </c>
      <c r="AC20" s="2">
        <v>140300</v>
      </c>
      <c r="AD20" s="2">
        <v>139400</v>
      </c>
      <c r="AE20" s="2">
        <v>135900</v>
      </c>
      <c r="AF20" s="2">
        <v>125800</v>
      </c>
      <c r="AG20" s="2">
        <v>128200</v>
      </c>
      <c r="AH20" s="2">
        <v>122700</v>
      </c>
      <c r="AI20" s="2"/>
      <c r="AJ20" s="2">
        <v>75000</v>
      </c>
      <c r="AK20" s="2">
        <v>33800</v>
      </c>
      <c r="AL20" s="2">
        <v>37500</v>
      </c>
      <c r="AM20" s="2">
        <v>57898.2</v>
      </c>
      <c r="AN20" s="2">
        <v>51256.3</v>
      </c>
      <c r="AO20" s="2">
        <v>81080.759999999995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4" x14ac:dyDescent="0.15">
      <c r="A21" t="s">
        <v>78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x14ac:dyDescent="0.15">
      <c r="A22" t="s">
        <v>79</v>
      </c>
      <c r="B22" s="2">
        <v>1593600</v>
      </c>
      <c r="C22" s="2">
        <v>1549200</v>
      </c>
      <c r="D22" s="2">
        <v>1607700</v>
      </c>
      <c r="E22" s="2">
        <v>1534700</v>
      </c>
      <c r="F22" s="2">
        <v>1440900</v>
      </c>
      <c r="G22" s="2">
        <v>1490600</v>
      </c>
      <c r="H22" s="2">
        <v>1722400</v>
      </c>
      <c r="I22" s="2">
        <v>1497100</v>
      </c>
      <c r="J22" s="2">
        <v>1319400</v>
      </c>
      <c r="K22" s="2">
        <v>1140700</v>
      </c>
      <c r="L22" s="2">
        <v>1250100</v>
      </c>
      <c r="M22" s="2">
        <v>1177700</v>
      </c>
      <c r="N22" s="2">
        <v>1020800</v>
      </c>
      <c r="O22" s="2">
        <v>776200</v>
      </c>
      <c r="P22" s="2">
        <v>792600</v>
      </c>
      <c r="Q22" s="2">
        <v>873200</v>
      </c>
      <c r="R22" s="2">
        <v>725900</v>
      </c>
      <c r="S22" s="2">
        <v>693600</v>
      </c>
      <c r="T22" s="2">
        <v>734100</v>
      </c>
      <c r="U22" s="2">
        <v>648000</v>
      </c>
      <c r="V22" s="2">
        <v>570400</v>
      </c>
      <c r="W22" s="2">
        <v>524400</v>
      </c>
      <c r="X22" s="2">
        <v>582100</v>
      </c>
      <c r="Y22" s="2">
        <v>535000</v>
      </c>
      <c r="Z22" s="2">
        <v>410600</v>
      </c>
      <c r="AA22" s="2">
        <v>346800</v>
      </c>
      <c r="AB22" s="2">
        <v>414700</v>
      </c>
      <c r="AC22" s="2">
        <v>290600</v>
      </c>
      <c r="AD22" s="2">
        <v>313600</v>
      </c>
      <c r="AE22" s="2">
        <v>301500</v>
      </c>
      <c r="AF22" s="2">
        <v>380000</v>
      </c>
      <c r="AG22" s="2">
        <v>322000</v>
      </c>
      <c r="AH22" s="2">
        <v>306200</v>
      </c>
      <c r="AI22" s="2">
        <v>207000</v>
      </c>
      <c r="AJ22" s="2">
        <v>457200</v>
      </c>
      <c r="AK22" s="2">
        <v>163100</v>
      </c>
      <c r="AL22" s="2">
        <v>649900</v>
      </c>
      <c r="AM22" s="2">
        <v>1192693.7</v>
      </c>
      <c r="AN22" s="2">
        <v>1130989.3999999999</v>
      </c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x14ac:dyDescent="0.15">
      <c r="A23" t="s">
        <v>80</v>
      </c>
      <c r="B23" s="2">
        <v>729100</v>
      </c>
      <c r="C23" s="2">
        <v>731400</v>
      </c>
      <c r="D23" s="2">
        <v>727600</v>
      </c>
      <c r="E23" s="2">
        <v>19800</v>
      </c>
      <c r="F23" s="2">
        <v>19600</v>
      </c>
      <c r="G23" s="2">
        <v>19500</v>
      </c>
      <c r="H23" s="2">
        <v>19400</v>
      </c>
      <c r="I23" s="2">
        <v>19500</v>
      </c>
      <c r="J23" s="2">
        <v>19000</v>
      </c>
      <c r="K23" s="2">
        <v>18700</v>
      </c>
      <c r="L23" s="2">
        <v>18200</v>
      </c>
      <c r="M23" s="2">
        <v>17400</v>
      </c>
      <c r="N23" s="2">
        <v>16900</v>
      </c>
      <c r="O23" s="2">
        <v>16300</v>
      </c>
      <c r="P23" s="2">
        <v>19600</v>
      </c>
      <c r="Q23" s="2">
        <v>19500</v>
      </c>
      <c r="R23" s="2">
        <v>19300</v>
      </c>
      <c r="S23" s="2">
        <v>18200</v>
      </c>
      <c r="T23" s="2">
        <v>14100</v>
      </c>
      <c r="U23" s="2">
        <v>14100</v>
      </c>
      <c r="V23" s="2">
        <v>13600</v>
      </c>
      <c r="W23" s="2">
        <v>13300</v>
      </c>
      <c r="X23" s="2">
        <v>12400</v>
      </c>
      <c r="Y23" s="2">
        <v>11200</v>
      </c>
      <c r="Z23" s="2">
        <v>10400</v>
      </c>
      <c r="AA23" s="2">
        <v>9000</v>
      </c>
      <c r="AB23" s="2">
        <v>10900</v>
      </c>
      <c r="AC23" s="2">
        <v>12300</v>
      </c>
      <c r="AD23" s="2">
        <v>13600</v>
      </c>
      <c r="AE23" s="2">
        <v>13600</v>
      </c>
      <c r="AF23" s="2">
        <v>13600</v>
      </c>
      <c r="AG23" s="2">
        <v>14300</v>
      </c>
      <c r="AH23" s="2">
        <v>14100</v>
      </c>
      <c r="AI23" s="2"/>
      <c r="AJ23" s="2">
        <v>14200</v>
      </c>
      <c r="AK23" s="2">
        <v>72000</v>
      </c>
      <c r="AL23" s="2">
        <v>70800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x14ac:dyDescent="0.15">
      <c r="A24" t="s">
        <v>81</v>
      </c>
      <c r="B24" s="2">
        <v>16497300</v>
      </c>
      <c r="C24" s="2">
        <v>17812400</v>
      </c>
      <c r="D24" s="2">
        <v>14672800</v>
      </c>
      <c r="E24" s="2">
        <v>15589800</v>
      </c>
      <c r="F24" s="2">
        <v>14546100</v>
      </c>
      <c r="G24" s="2">
        <v>13562100</v>
      </c>
      <c r="H24" s="2">
        <v>11377400</v>
      </c>
      <c r="I24" s="2">
        <v>11226800</v>
      </c>
      <c r="J24" s="2">
        <v>10996900</v>
      </c>
      <c r="K24" s="2">
        <v>10575800</v>
      </c>
      <c r="L24" s="2">
        <v>8605400</v>
      </c>
      <c r="M24" s="2">
        <v>8279400</v>
      </c>
      <c r="N24" s="2">
        <v>8337300</v>
      </c>
      <c r="O24" s="2">
        <v>7073300</v>
      </c>
      <c r="P24" s="2">
        <v>5364700</v>
      </c>
      <c r="Q24" s="2">
        <v>5653500</v>
      </c>
      <c r="R24" s="2">
        <v>5656900</v>
      </c>
      <c r="S24" s="2">
        <v>5294200</v>
      </c>
      <c r="T24" s="2">
        <v>3925900</v>
      </c>
      <c r="U24" s="2">
        <v>4335400</v>
      </c>
      <c r="V24" s="2">
        <v>4018700</v>
      </c>
      <c r="W24" s="2">
        <v>2835700</v>
      </c>
      <c r="X24" s="2">
        <v>2194000</v>
      </c>
      <c r="Y24" s="2">
        <v>2554300</v>
      </c>
      <c r="Z24" s="2">
        <v>2230700</v>
      </c>
      <c r="AA24" s="2">
        <v>1990400</v>
      </c>
      <c r="AB24" s="2">
        <v>1240400</v>
      </c>
      <c r="AC24" s="2">
        <v>10087000</v>
      </c>
      <c r="AD24" s="2">
        <v>9169300</v>
      </c>
      <c r="AE24" s="2">
        <v>8369000</v>
      </c>
      <c r="AF24" s="2">
        <v>7133100</v>
      </c>
      <c r="AG24" s="2">
        <v>9403100</v>
      </c>
      <c r="AH24" s="2">
        <v>6916600</v>
      </c>
      <c r="AI24" s="2">
        <v>1121800</v>
      </c>
      <c r="AJ24" s="2">
        <v>5167900</v>
      </c>
      <c r="AK24" s="2">
        <v>3718400</v>
      </c>
      <c r="AL24" s="2">
        <v>4494900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x14ac:dyDescent="0.15">
      <c r="A25" t="s">
        <v>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112972600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x14ac:dyDescent="0.15">
      <c r="A26" t="s">
        <v>83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>
        <v>64434697.409999996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74" x14ac:dyDescent="0.15">
      <c r="A27" s="4" t="s">
        <v>35</v>
      </c>
      <c r="B27" s="2">
        <v>712215500</v>
      </c>
      <c r="C27" s="2">
        <v>662723900</v>
      </c>
      <c r="D27" s="2">
        <v>626829900</v>
      </c>
      <c r="E27" s="2">
        <v>621271800</v>
      </c>
      <c r="F27" s="2">
        <v>628393600</v>
      </c>
      <c r="G27" s="2">
        <v>597936000</v>
      </c>
      <c r="H27" s="2">
        <v>596093700</v>
      </c>
      <c r="I27" s="2">
        <v>576804000</v>
      </c>
      <c r="J27" s="2">
        <v>571760200</v>
      </c>
      <c r="K27" s="2">
        <v>563637800</v>
      </c>
      <c r="L27" s="2">
        <v>527337900</v>
      </c>
      <c r="M27" s="2">
        <v>517334900</v>
      </c>
      <c r="N27" s="2">
        <v>515220800</v>
      </c>
      <c r="O27" s="2">
        <v>488283400</v>
      </c>
      <c r="P27" s="2">
        <v>461117700</v>
      </c>
      <c r="Q27" s="2">
        <v>436229700</v>
      </c>
      <c r="R27" s="2">
        <v>434771700</v>
      </c>
      <c r="S27" s="2">
        <v>412867300</v>
      </c>
      <c r="T27" s="2">
        <v>395159300</v>
      </c>
      <c r="U27" s="2">
        <v>380270500</v>
      </c>
      <c r="V27" s="2">
        <v>370927900</v>
      </c>
      <c r="W27" s="2">
        <v>353278200</v>
      </c>
      <c r="X27" s="2">
        <v>330913700</v>
      </c>
      <c r="Y27" s="2">
        <v>330089800</v>
      </c>
      <c r="Z27" s="2">
        <v>329412000</v>
      </c>
      <c r="AA27" s="2">
        <v>303486800</v>
      </c>
      <c r="AB27" s="2">
        <v>267825500</v>
      </c>
      <c r="AC27" s="2">
        <v>249129500</v>
      </c>
      <c r="AD27" s="2">
        <v>242636600</v>
      </c>
      <c r="AE27" s="2">
        <v>226099900</v>
      </c>
      <c r="AF27" s="2">
        <v>210362600</v>
      </c>
      <c r="AG27" s="2">
        <v>221988100</v>
      </c>
      <c r="AH27" s="2">
        <v>213304800</v>
      </c>
      <c r="AI27" s="2">
        <v>181794400</v>
      </c>
      <c r="AJ27" s="2">
        <v>171626300</v>
      </c>
      <c r="AK27" s="2">
        <v>142113200</v>
      </c>
      <c r="AL27" s="2">
        <v>114173300</v>
      </c>
      <c r="AM27" s="2">
        <v>92880975.200000003</v>
      </c>
      <c r="AN27" s="2">
        <v>73178201.200000003</v>
      </c>
      <c r="AO27" s="2">
        <v>66138868.280000001</v>
      </c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x14ac:dyDescent="0.15">
      <c r="A28" s="4" t="s">
        <v>36</v>
      </c>
      <c r="B28" s="1" t="s">
        <v>37</v>
      </c>
      <c r="C28" s="1" t="s">
        <v>37</v>
      </c>
      <c r="D28" s="1" t="s">
        <v>37</v>
      </c>
      <c r="E28" s="1" t="s">
        <v>37</v>
      </c>
      <c r="F28" s="1" t="s">
        <v>37</v>
      </c>
      <c r="G28" s="1" t="s">
        <v>37</v>
      </c>
      <c r="H28" s="1" t="s">
        <v>37</v>
      </c>
      <c r="I28" s="1" t="s">
        <v>37</v>
      </c>
      <c r="J28" s="1" t="s">
        <v>37</v>
      </c>
      <c r="K28" s="1" t="s">
        <v>37</v>
      </c>
      <c r="L28" s="1" t="s">
        <v>37</v>
      </c>
      <c r="M28" s="1" t="s">
        <v>37</v>
      </c>
      <c r="N28" s="1" t="s">
        <v>37</v>
      </c>
      <c r="O28" s="1" t="s">
        <v>37</v>
      </c>
      <c r="P28" s="1" t="s">
        <v>37</v>
      </c>
      <c r="Q28" s="1" t="s">
        <v>37</v>
      </c>
      <c r="R28" s="1" t="s">
        <v>37</v>
      </c>
      <c r="S28" s="1" t="s">
        <v>37</v>
      </c>
      <c r="T28" s="1" t="s">
        <v>37</v>
      </c>
      <c r="U28" s="1" t="s">
        <v>37</v>
      </c>
      <c r="V28" s="1" t="s">
        <v>37</v>
      </c>
      <c r="W28" s="1" t="s">
        <v>37</v>
      </c>
      <c r="X28" s="1" t="s">
        <v>37</v>
      </c>
      <c r="Y28" s="1" t="s">
        <v>37</v>
      </c>
      <c r="Z28" s="1" t="s">
        <v>37</v>
      </c>
      <c r="AA28" s="1" t="s">
        <v>37</v>
      </c>
      <c r="AB28" s="1" t="s">
        <v>37</v>
      </c>
      <c r="AC28" s="1" t="s">
        <v>37</v>
      </c>
      <c r="AD28" s="1" t="s">
        <v>37</v>
      </c>
      <c r="AE28" s="1" t="s">
        <v>37</v>
      </c>
      <c r="AF28" s="1" t="s">
        <v>37</v>
      </c>
      <c r="AG28" s="1" t="s">
        <v>37</v>
      </c>
      <c r="AH28" s="1" t="s">
        <v>37</v>
      </c>
      <c r="AI28" s="1" t="s">
        <v>37</v>
      </c>
      <c r="AJ28" s="1" t="s">
        <v>37</v>
      </c>
      <c r="AK28" s="1" t="s">
        <v>37</v>
      </c>
      <c r="AL28" s="1" t="s">
        <v>37</v>
      </c>
      <c r="AM28" s="1" t="s">
        <v>37</v>
      </c>
      <c r="AN28" s="1" t="s">
        <v>37</v>
      </c>
      <c r="AO28" s="1" t="s">
        <v>37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x14ac:dyDescent="0.15">
      <c r="A29" t="s">
        <v>38</v>
      </c>
      <c r="B29" s="2">
        <v>114774000</v>
      </c>
      <c r="C29" s="2">
        <v>101044600</v>
      </c>
      <c r="D29" s="2">
        <v>102203700</v>
      </c>
      <c r="E29" s="2">
        <v>89337900</v>
      </c>
      <c r="F29" s="2">
        <v>82593100</v>
      </c>
      <c r="G29" s="2">
        <v>77456300</v>
      </c>
      <c r="H29" s="2">
        <v>75610800</v>
      </c>
      <c r="I29" s="2">
        <v>71293400</v>
      </c>
      <c r="J29" s="2">
        <v>74653700</v>
      </c>
      <c r="K29" s="2">
        <v>80120100</v>
      </c>
      <c r="L29" s="2">
        <v>70908200</v>
      </c>
      <c r="M29" s="2">
        <v>75546200</v>
      </c>
      <c r="N29" s="2">
        <v>82223600</v>
      </c>
      <c r="O29" s="2">
        <v>77473600</v>
      </c>
      <c r="P29" s="2">
        <v>66270700</v>
      </c>
      <c r="Q29" s="2">
        <v>58567300</v>
      </c>
      <c r="R29" s="2">
        <v>59611500</v>
      </c>
      <c r="S29" s="2">
        <v>59239900</v>
      </c>
      <c r="T29" s="2">
        <v>60026500</v>
      </c>
      <c r="U29" s="2">
        <v>50982400</v>
      </c>
      <c r="V29" s="2">
        <v>56260100</v>
      </c>
      <c r="W29" s="2">
        <v>57332700</v>
      </c>
      <c r="X29" s="2">
        <v>54583900</v>
      </c>
      <c r="Y29" s="2">
        <v>51399200</v>
      </c>
      <c r="Z29" s="2">
        <v>58334600</v>
      </c>
      <c r="AA29" s="2">
        <v>57393200</v>
      </c>
      <c r="AB29" s="2">
        <v>48307500</v>
      </c>
      <c r="AC29" s="2">
        <v>27460400</v>
      </c>
      <c r="AD29" s="2">
        <v>31340200</v>
      </c>
      <c r="AE29" s="2">
        <v>28040600</v>
      </c>
      <c r="AF29" s="2">
        <v>26373000</v>
      </c>
      <c r="AG29" s="2">
        <v>32261900</v>
      </c>
      <c r="AH29" s="2">
        <v>21829800</v>
      </c>
      <c r="AI29" s="2"/>
      <c r="AJ29" s="2">
        <v>12801700</v>
      </c>
      <c r="AK29" s="2">
        <v>5032700</v>
      </c>
      <c r="AL29" s="2">
        <v>1640700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74" x14ac:dyDescent="0.15">
      <c r="A30" t="s">
        <v>147</v>
      </c>
      <c r="B30" s="2">
        <v>6372400</v>
      </c>
      <c r="C30" s="2">
        <v>12389100</v>
      </c>
      <c r="D30" s="2">
        <v>8366900</v>
      </c>
      <c r="E30" s="2">
        <v>659300</v>
      </c>
      <c r="F30" s="2">
        <v>755800</v>
      </c>
      <c r="G30" s="2">
        <v>950400</v>
      </c>
      <c r="H30" s="2">
        <v>587100</v>
      </c>
      <c r="I30" s="2">
        <v>189900</v>
      </c>
      <c r="J30" s="2">
        <v>92800</v>
      </c>
      <c r="K30" s="2">
        <v>21300</v>
      </c>
      <c r="L30" s="2">
        <v>15000</v>
      </c>
      <c r="M30" s="2"/>
      <c r="N30" s="2"/>
      <c r="O30" s="2"/>
      <c r="P30" s="2"/>
      <c r="Q30" s="2"/>
      <c r="R30" s="2"/>
      <c r="S30" s="2">
        <v>5200</v>
      </c>
      <c r="T30" s="2">
        <v>2000</v>
      </c>
      <c r="U30" s="2">
        <v>200</v>
      </c>
      <c r="V30" s="2">
        <v>6500</v>
      </c>
      <c r="W30" s="2">
        <v>4000</v>
      </c>
      <c r="X30" s="2">
        <v>1100</v>
      </c>
      <c r="Y30" s="2">
        <v>1100</v>
      </c>
      <c r="Z30" s="2">
        <v>6000</v>
      </c>
      <c r="AA30" s="2">
        <v>6000</v>
      </c>
      <c r="AB30" s="2"/>
      <c r="AC30" s="2"/>
      <c r="AD30" s="2"/>
      <c r="AE30" s="2"/>
      <c r="AF30" s="2">
        <v>3800</v>
      </c>
      <c r="AG30" s="2">
        <v>12600</v>
      </c>
      <c r="AH30" s="2"/>
      <c r="AI30" s="2"/>
      <c r="AJ30" s="2"/>
      <c r="AK30" s="2"/>
      <c r="AL30" s="2">
        <v>2800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x14ac:dyDescent="0.15">
      <c r="A31" t="s">
        <v>148</v>
      </c>
      <c r="B31" s="2">
        <v>29820400</v>
      </c>
      <c r="C31" s="2">
        <v>26608300</v>
      </c>
      <c r="D31" s="2">
        <v>21299600</v>
      </c>
      <c r="E31" s="2">
        <v>22530700</v>
      </c>
      <c r="F31" s="2">
        <v>23325300</v>
      </c>
      <c r="G31" s="2">
        <v>23777400</v>
      </c>
      <c r="H31" s="2">
        <v>20921600</v>
      </c>
      <c r="I31" s="2">
        <v>20597400</v>
      </c>
      <c r="J31" s="2">
        <v>22426800</v>
      </c>
      <c r="K31" s="2">
        <v>26551100</v>
      </c>
      <c r="L31" s="2">
        <v>20419700</v>
      </c>
      <c r="M31" s="2">
        <v>17000600</v>
      </c>
      <c r="N31" s="2">
        <v>20848900</v>
      </c>
      <c r="O31" s="2">
        <v>17092200</v>
      </c>
      <c r="P31" s="2">
        <v>16417800</v>
      </c>
      <c r="Q31" s="2">
        <v>15495400</v>
      </c>
      <c r="R31" s="2">
        <v>12963900</v>
      </c>
      <c r="S31" s="2">
        <v>11321100</v>
      </c>
      <c r="T31" s="2">
        <v>9825100</v>
      </c>
      <c r="U31" s="2">
        <v>10975700</v>
      </c>
      <c r="V31" s="2">
        <v>8991700</v>
      </c>
      <c r="W31" s="2">
        <v>8249900</v>
      </c>
      <c r="X31" s="2">
        <v>8572900</v>
      </c>
      <c r="Y31" s="2">
        <v>9348900</v>
      </c>
      <c r="Z31" s="2">
        <v>6231200</v>
      </c>
      <c r="AA31" s="2">
        <v>5212800</v>
      </c>
      <c r="AB31" s="2">
        <v>5156300</v>
      </c>
      <c r="AC31" s="2">
        <v>6628500</v>
      </c>
      <c r="AD31" s="2">
        <v>5649200</v>
      </c>
      <c r="AE31" s="2">
        <v>3886400</v>
      </c>
      <c r="AF31" s="2">
        <v>3886300</v>
      </c>
      <c r="AG31" s="2">
        <v>6219100</v>
      </c>
      <c r="AH31" s="2">
        <v>6213900</v>
      </c>
      <c r="AI31" s="2"/>
      <c r="AJ31" s="2">
        <v>3823300</v>
      </c>
      <c r="AK31" s="2">
        <v>3156600</v>
      </c>
      <c r="AL31" s="2">
        <v>1269600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74" x14ac:dyDescent="0.15">
      <c r="A32" t="s">
        <v>39</v>
      </c>
      <c r="B32" s="2">
        <v>3541500</v>
      </c>
      <c r="C32" s="2">
        <v>2095200</v>
      </c>
      <c r="D32" s="2">
        <v>1874900</v>
      </c>
      <c r="E32" s="2">
        <v>1549800</v>
      </c>
      <c r="F32" s="2">
        <v>1106000</v>
      </c>
      <c r="G32" s="2">
        <v>1197900</v>
      </c>
      <c r="H32" s="2">
        <v>1196500</v>
      </c>
      <c r="I32" s="2">
        <v>1846900</v>
      </c>
      <c r="J32" s="2">
        <v>1707900</v>
      </c>
      <c r="K32" s="2">
        <v>1478800</v>
      </c>
      <c r="L32" s="2">
        <v>1541000</v>
      </c>
      <c r="M32" s="2">
        <v>1630700</v>
      </c>
      <c r="N32" s="2">
        <v>1484200</v>
      </c>
      <c r="O32" s="2">
        <v>1325900</v>
      </c>
      <c r="P32" s="2">
        <v>1292800</v>
      </c>
      <c r="Q32" s="2">
        <v>1578200</v>
      </c>
      <c r="R32" s="2">
        <v>1596800</v>
      </c>
      <c r="S32" s="2">
        <v>1330800</v>
      </c>
      <c r="T32" s="2">
        <v>922900</v>
      </c>
      <c r="U32" s="2">
        <v>650300</v>
      </c>
      <c r="V32" s="2">
        <v>707900</v>
      </c>
      <c r="W32" s="2">
        <v>752500</v>
      </c>
      <c r="X32" s="2">
        <v>646800</v>
      </c>
      <c r="Y32" s="2">
        <v>511300</v>
      </c>
      <c r="Z32" s="2">
        <v>525900</v>
      </c>
      <c r="AA32" s="2">
        <v>392400</v>
      </c>
      <c r="AB32" s="2">
        <v>433800</v>
      </c>
      <c r="AC32" s="2">
        <v>590300</v>
      </c>
      <c r="AD32" s="2">
        <v>522000</v>
      </c>
      <c r="AE32" s="2">
        <v>524800</v>
      </c>
      <c r="AF32" s="2">
        <v>670900</v>
      </c>
      <c r="AG32" s="2">
        <v>709900</v>
      </c>
      <c r="AH32" s="2">
        <v>453300</v>
      </c>
      <c r="AI32" s="2">
        <v>724800</v>
      </c>
      <c r="AJ32" s="2">
        <v>815200</v>
      </c>
      <c r="AK32" s="2">
        <v>925600</v>
      </c>
      <c r="AL32" s="2">
        <v>451600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x14ac:dyDescent="0.15">
      <c r="A33" t="s">
        <v>40</v>
      </c>
      <c r="B33" s="2">
        <v>1408400</v>
      </c>
      <c r="C33" s="2">
        <v>1235600</v>
      </c>
      <c r="D33" s="2">
        <v>1007400</v>
      </c>
      <c r="E33" s="2">
        <v>717400</v>
      </c>
      <c r="F33" s="2">
        <v>741000</v>
      </c>
      <c r="G33" s="2">
        <v>857400</v>
      </c>
      <c r="H33" s="2">
        <v>1667500</v>
      </c>
      <c r="I33" s="2">
        <v>1205800</v>
      </c>
      <c r="J33" s="2">
        <v>1177200</v>
      </c>
      <c r="K33" s="2">
        <v>963200</v>
      </c>
      <c r="L33" s="2">
        <v>765000</v>
      </c>
      <c r="M33" s="2">
        <v>579200</v>
      </c>
      <c r="N33" s="2">
        <v>520800</v>
      </c>
      <c r="O33" s="2">
        <v>440200</v>
      </c>
      <c r="P33" s="2">
        <v>599300</v>
      </c>
      <c r="Q33" s="2">
        <v>668600</v>
      </c>
      <c r="R33" s="2">
        <v>517100</v>
      </c>
      <c r="S33" s="2">
        <v>467800</v>
      </c>
      <c r="T33" s="2">
        <v>515000</v>
      </c>
      <c r="U33" s="2">
        <v>538100</v>
      </c>
      <c r="V33" s="2">
        <v>408600</v>
      </c>
      <c r="W33" s="2">
        <v>310000</v>
      </c>
      <c r="X33" s="2">
        <v>290700</v>
      </c>
      <c r="Y33" s="2">
        <v>338100</v>
      </c>
      <c r="Z33" s="2">
        <v>339000</v>
      </c>
      <c r="AA33" s="2">
        <v>406000</v>
      </c>
      <c r="AB33" s="2">
        <v>567500</v>
      </c>
      <c r="AC33" s="2">
        <v>567100</v>
      </c>
      <c r="AD33" s="2">
        <v>575000</v>
      </c>
      <c r="AE33" s="2">
        <v>563100</v>
      </c>
      <c r="AF33" s="2">
        <v>331900</v>
      </c>
      <c r="AG33" s="2">
        <v>215200</v>
      </c>
      <c r="AH33" s="2">
        <v>166800</v>
      </c>
      <c r="AI33" s="2"/>
      <c r="AJ33" s="2">
        <v>56800</v>
      </c>
      <c r="AK33" s="2">
        <v>30100</v>
      </c>
      <c r="AL33" s="2">
        <v>57700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x14ac:dyDescent="0.15">
      <c r="A34" t="s">
        <v>149</v>
      </c>
      <c r="B34" s="2">
        <v>18954000</v>
      </c>
      <c r="C34" s="2">
        <v>6329000</v>
      </c>
      <c r="D34" s="2">
        <v>8957300</v>
      </c>
      <c r="E34" s="2">
        <v>17673600</v>
      </c>
      <c r="F34" s="2">
        <v>8651100</v>
      </c>
      <c r="G34" s="2">
        <v>12607500</v>
      </c>
      <c r="H34" s="2">
        <v>15536800</v>
      </c>
      <c r="I34" s="2">
        <v>12125000</v>
      </c>
      <c r="J34" s="2">
        <v>14161900</v>
      </c>
      <c r="K34" s="2">
        <v>1303900</v>
      </c>
      <c r="L34" s="2">
        <v>2956000</v>
      </c>
      <c r="M34" s="2">
        <v>2456800</v>
      </c>
      <c r="N34" s="2">
        <v>1957200</v>
      </c>
      <c r="O34" s="2">
        <v>3725200</v>
      </c>
      <c r="P34" s="2">
        <v>2761400</v>
      </c>
      <c r="Q34" s="2">
        <v>3679100</v>
      </c>
      <c r="R34" s="2">
        <v>5292100</v>
      </c>
      <c r="S34" s="2">
        <v>227800</v>
      </c>
      <c r="T34" s="2">
        <v>1849600</v>
      </c>
      <c r="U34" s="2">
        <v>1077500</v>
      </c>
      <c r="V34" s="2">
        <v>1503100</v>
      </c>
      <c r="W34" s="2">
        <v>937200</v>
      </c>
      <c r="X34" s="2">
        <v>2159300</v>
      </c>
      <c r="Y34" s="2">
        <v>1581700</v>
      </c>
      <c r="Z34" s="2">
        <v>1363300</v>
      </c>
      <c r="AA34" s="2">
        <v>1868200</v>
      </c>
      <c r="AB34" s="2">
        <v>3481500</v>
      </c>
      <c r="AC34" s="2">
        <v>3139800</v>
      </c>
      <c r="AD34" s="2">
        <v>1726100</v>
      </c>
      <c r="AE34" s="2">
        <v>2250400</v>
      </c>
      <c r="AF34" s="2">
        <v>2772100</v>
      </c>
      <c r="AG34" s="2">
        <v>2031300</v>
      </c>
      <c r="AH34" s="2">
        <v>126200</v>
      </c>
      <c r="AI34" s="2"/>
      <c r="AJ34" s="2">
        <v>12100</v>
      </c>
      <c r="AK34" s="2">
        <v>20000</v>
      </c>
      <c r="AL34" s="2">
        <v>40000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15">
      <c r="A35" t="s">
        <v>41</v>
      </c>
      <c r="B35" s="2">
        <v>451456600</v>
      </c>
      <c r="C35" s="2">
        <v>429521300</v>
      </c>
      <c r="D35" s="2">
        <v>402966800</v>
      </c>
      <c r="E35" s="2">
        <v>411654600</v>
      </c>
      <c r="F35" s="2">
        <v>437592000</v>
      </c>
      <c r="G35" s="2">
        <v>412358300</v>
      </c>
      <c r="H35" s="2">
        <v>415783300</v>
      </c>
      <c r="I35" s="2">
        <v>407021600</v>
      </c>
      <c r="J35" s="2">
        <v>395331000</v>
      </c>
      <c r="K35" s="2">
        <v>392178300</v>
      </c>
      <c r="L35" s="2">
        <v>372841200</v>
      </c>
      <c r="M35" s="2">
        <v>364030100</v>
      </c>
      <c r="N35" s="2">
        <v>359231200</v>
      </c>
      <c r="O35" s="2">
        <v>341427000</v>
      </c>
      <c r="P35" s="2">
        <v>328323200</v>
      </c>
      <c r="Q35" s="2">
        <v>316352800</v>
      </c>
      <c r="R35" s="2">
        <v>315797500</v>
      </c>
      <c r="S35" s="2">
        <v>303756100</v>
      </c>
      <c r="T35" s="2">
        <v>286784700</v>
      </c>
      <c r="U35" s="2">
        <v>280855800</v>
      </c>
      <c r="V35" s="2">
        <v>270293100</v>
      </c>
      <c r="W35" s="2">
        <v>256427500</v>
      </c>
      <c r="X35" s="2">
        <v>237205500</v>
      </c>
      <c r="Y35" s="2">
        <v>239712500</v>
      </c>
      <c r="Z35" s="2">
        <v>236533400</v>
      </c>
      <c r="AA35" s="2">
        <v>214111900</v>
      </c>
      <c r="AB35" s="2">
        <v>186581500</v>
      </c>
      <c r="AC35" s="2">
        <v>188029400</v>
      </c>
      <c r="AD35" s="2">
        <v>181111300</v>
      </c>
      <c r="AE35" s="2">
        <v>169267200</v>
      </c>
      <c r="AF35" s="2">
        <v>155580900</v>
      </c>
      <c r="AG35" s="2">
        <v>160185600</v>
      </c>
      <c r="AH35" s="2">
        <v>164315100</v>
      </c>
      <c r="AI35" s="2"/>
      <c r="AJ35" s="2">
        <v>141356700</v>
      </c>
      <c r="AK35" s="2">
        <v>121446500</v>
      </c>
      <c r="AL35" s="2">
        <v>102489800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 x14ac:dyDescent="0.15">
      <c r="A36" t="s">
        <v>42</v>
      </c>
      <c r="B36" s="2">
        <v>431100</v>
      </c>
      <c r="C36" s="2">
        <v>258800</v>
      </c>
      <c r="D36" s="2">
        <v>616300</v>
      </c>
      <c r="E36" s="2">
        <v>562500</v>
      </c>
      <c r="F36" s="2">
        <v>369200</v>
      </c>
      <c r="G36" s="2">
        <v>197700</v>
      </c>
      <c r="H36" s="2">
        <v>567300</v>
      </c>
      <c r="I36" s="2">
        <v>653800</v>
      </c>
      <c r="J36" s="2">
        <v>432800</v>
      </c>
      <c r="K36" s="2">
        <v>263500</v>
      </c>
      <c r="L36" s="2">
        <v>689900</v>
      </c>
      <c r="M36" s="2">
        <v>625700</v>
      </c>
      <c r="N36" s="2">
        <v>490900</v>
      </c>
      <c r="O36" s="2">
        <v>339600</v>
      </c>
      <c r="P36" s="2">
        <v>692000</v>
      </c>
      <c r="Q36" s="2">
        <v>649400</v>
      </c>
      <c r="R36" s="2">
        <v>535900</v>
      </c>
      <c r="S36" s="2">
        <v>354400</v>
      </c>
      <c r="T36" s="2">
        <v>626900</v>
      </c>
      <c r="U36" s="2">
        <v>486800</v>
      </c>
      <c r="V36" s="2">
        <v>397500</v>
      </c>
      <c r="W36" s="2">
        <v>265100</v>
      </c>
      <c r="X36" s="2">
        <v>474400</v>
      </c>
      <c r="Y36" s="2">
        <v>279500</v>
      </c>
      <c r="Z36" s="2">
        <v>182400</v>
      </c>
      <c r="AA36" s="2">
        <v>179700</v>
      </c>
      <c r="AB36" s="2">
        <v>396800</v>
      </c>
      <c r="AC36" s="2">
        <v>326700</v>
      </c>
      <c r="AD36" s="2">
        <v>296600</v>
      </c>
      <c r="AE36" s="2">
        <v>203500</v>
      </c>
      <c r="AF36" s="2">
        <v>323200</v>
      </c>
      <c r="AG36" s="2">
        <v>309100</v>
      </c>
      <c r="AH36" s="2">
        <v>186700</v>
      </c>
      <c r="AI36" s="2"/>
      <c r="AJ36" s="2">
        <v>218400</v>
      </c>
      <c r="AK36" s="2">
        <v>164600</v>
      </c>
      <c r="AL36" s="2">
        <v>138400</v>
      </c>
      <c r="AM36" s="2">
        <v>46235.199999999997</v>
      </c>
      <c r="AN36" s="2">
        <v>32721.9</v>
      </c>
      <c r="AO36" s="2">
        <f>AN36*2-AM36</f>
        <v>19208.600000000006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1:74" x14ac:dyDescent="0.15">
      <c r="A37" t="s">
        <v>43</v>
      </c>
      <c r="B37" s="2">
        <v>1262300</v>
      </c>
      <c r="C37" s="2">
        <v>1146300</v>
      </c>
      <c r="D37" s="2">
        <v>1119000</v>
      </c>
      <c r="E37" s="2">
        <v>1061000</v>
      </c>
      <c r="F37" s="2">
        <v>930400</v>
      </c>
      <c r="G37" s="2">
        <v>1118700</v>
      </c>
      <c r="H37" s="2">
        <v>971100</v>
      </c>
      <c r="I37" s="2">
        <v>986000</v>
      </c>
      <c r="J37" s="2">
        <v>1043900</v>
      </c>
      <c r="K37" s="2">
        <v>1138000</v>
      </c>
      <c r="L37" s="2">
        <v>1072800</v>
      </c>
      <c r="M37" s="2">
        <v>988400</v>
      </c>
      <c r="N37" s="2">
        <v>915300</v>
      </c>
      <c r="O37" s="2">
        <v>1103000</v>
      </c>
      <c r="P37" s="2">
        <v>736600</v>
      </c>
      <c r="Q37" s="2">
        <v>789500</v>
      </c>
      <c r="R37" s="2">
        <v>748100</v>
      </c>
      <c r="S37" s="2">
        <v>903700</v>
      </c>
      <c r="T37" s="2">
        <v>690900</v>
      </c>
      <c r="U37" s="2">
        <v>688100</v>
      </c>
      <c r="V37" s="2">
        <v>620100</v>
      </c>
      <c r="W37" s="2">
        <v>499500</v>
      </c>
      <c r="X37" s="2">
        <v>553300</v>
      </c>
      <c r="Y37" s="2">
        <v>582700</v>
      </c>
      <c r="Z37" s="2">
        <v>622600</v>
      </c>
      <c r="AA37" s="2">
        <v>587700</v>
      </c>
      <c r="AB37" s="2">
        <v>618300</v>
      </c>
      <c r="AC37" s="2">
        <v>421600</v>
      </c>
      <c r="AD37" s="2">
        <v>741900</v>
      </c>
      <c r="AE37" s="2">
        <v>794400</v>
      </c>
      <c r="AF37" s="2">
        <v>765900</v>
      </c>
      <c r="AG37" s="2">
        <v>517200</v>
      </c>
      <c r="AH37" s="2">
        <v>432200</v>
      </c>
      <c r="AI37" s="2">
        <v>331900</v>
      </c>
      <c r="AJ37" s="2">
        <v>379300</v>
      </c>
      <c r="AK37" s="2">
        <v>171000</v>
      </c>
      <c r="AL37" s="2">
        <v>67700</v>
      </c>
      <c r="AM37" s="2">
        <v>48528.2</v>
      </c>
      <c r="AN37" s="2">
        <v>46183.6</v>
      </c>
      <c r="AO37" s="2">
        <f t="shared" ref="AO37:AO38" si="0">AN37*2-AM37</f>
        <v>43839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x14ac:dyDescent="0.15">
      <c r="A38" t="s">
        <v>44</v>
      </c>
      <c r="B38" s="2">
        <v>7616900</v>
      </c>
      <c r="C38" s="2">
        <v>7360300</v>
      </c>
      <c r="D38" s="2">
        <v>7089200</v>
      </c>
      <c r="E38" s="2">
        <v>7093200</v>
      </c>
      <c r="F38" s="2">
        <v>6645800</v>
      </c>
      <c r="G38" s="2">
        <v>6073700</v>
      </c>
      <c r="H38" s="2">
        <v>5981200</v>
      </c>
      <c r="I38" s="2">
        <v>6063600</v>
      </c>
      <c r="J38" s="2">
        <v>5839900</v>
      </c>
      <c r="K38" s="2">
        <v>5544600</v>
      </c>
      <c r="L38" s="2">
        <v>5075700</v>
      </c>
      <c r="M38" s="2">
        <v>4897700</v>
      </c>
      <c r="N38" s="2">
        <v>4876100</v>
      </c>
      <c r="O38" s="2">
        <v>4181100</v>
      </c>
      <c r="P38" s="2">
        <v>3905300</v>
      </c>
      <c r="Q38" s="2">
        <v>3818200</v>
      </c>
      <c r="R38" s="2">
        <v>3466700</v>
      </c>
      <c r="S38" s="2">
        <v>3077700</v>
      </c>
      <c r="T38" s="2">
        <v>3271500</v>
      </c>
      <c r="U38" s="2">
        <v>3064400</v>
      </c>
      <c r="V38" s="2">
        <v>2823800</v>
      </c>
      <c r="W38" s="2">
        <v>2534100</v>
      </c>
      <c r="X38" s="2">
        <v>2515600</v>
      </c>
      <c r="Y38" s="2">
        <v>2467700</v>
      </c>
      <c r="Z38" s="2">
        <v>2511600</v>
      </c>
      <c r="AA38" s="2">
        <v>2206200</v>
      </c>
      <c r="AB38" s="2">
        <v>2225900</v>
      </c>
      <c r="AC38" s="2">
        <v>1934200</v>
      </c>
      <c r="AD38" s="2">
        <v>1661800</v>
      </c>
      <c r="AE38" s="2">
        <v>1389800</v>
      </c>
      <c r="AF38" s="2">
        <v>1275600</v>
      </c>
      <c r="AG38" s="2">
        <v>1192700</v>
      </c>
      <c r="AH38" s="2">
        <v>1067000</v>
      </c>
      <c r="AI38" s="2"/>
      <c r="AJ38" s="2">
        <v>872600</v>
      </c>
      <c r="AK38" s="2">
        <v>802300</v>
      </c>
      <c r="AL38" s="2">
        <v>659600</v>
      </c>
      <c r="AM38" s="2">
        <v>550384</v>
      </c>
      <c r="AN38" s="2">
        <v>490456.5</v>
      </c>
      <c r="AO38" s="2">
        <f t="shared" si="0"/>
        <v>430529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15">
      <c r="A39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x14ac:dyDescent="0.15">
      <c r="A40" t="s">
        <v>46</v>
      </c>
      <c r="B40" s="2">
        <v>13343200</v>
      </c>
      <c r="C40" s="2">
        <v>13340300</v>
      </c>
      <c r="D40" s="2">
        <v>12954700</v>
      </c>
      <c r="E40" s="2">
        <v>11675700</v>
      </c>
      <c r="F40" s="2">
        <v>9537800</v>
      </c>
      <c r="G40" s="2">
        <v>8796600</v>
      </c>
      <c r="H40" s="2">
        <v>8223800</v>
      </c>
      <c r="I40" s="2">
        <v>9484700</v>
      </c>
      <c r="J40" s="2">
        <v>8636100</v>
      </c>
      <c r="K40" s="2">
        <v>8535300</v>
      </c>
      <c r="L40" s="2">
        <v>7957200</v>
      </c>
      <c r="M40" s="2">
        <v>7943700</v>
      </c>
      <c r="N40" s="2">
        <v>7953200</v>
      </c>
      <c r="O40" s="2">
        <v>7795900</v>
      </c>
      <c r="P40" s="2">
        <v>8180300</v>
      </c>
      <c r="Q40" s="2">
        <v>5200000</v>
      </c>
      <c r="R40" s="2">
        <v>5200000</v>
      </c>
      <c r="S40" s="2">
        <v>5200000</v>
      </c>
      <c r="T40" s="2">
        <v>5200000</v>
      </c>
      <c r="U40" s="2">
        <v>5200000</v>
      </c>
      <c r="V40" s="2">
        <v>5300000</v>
      </c>
      <c r="W40" s="2">
        <v>5300000</v>
      </c>
      <c r="X40" s="2">
        <v>5300000</v>
      </c>
      <c r="Y40" s="2">
        <v>5300000</v>
      </c>
      <c r="Z40" s="2">
        <v>4000000</v>
      </c>
      <c r="AA40" s="2">
        <v>4000000</v>
      </c>
      <c r="AB40" s="2">
        <v>4000000</v>
      </c>
      <c r="AC40" s="2">
        <v>4000000</v>
      </c>
      <c r="AD40" s="2">
        <v>3700000</v>
      </c>
      <c r="AE40" s="2">
        <v>3700000</v>
      </c>
      <c r="AF40" s="2">
        <v>3700000</v>
      </c>
      <c r="AG40" s="2">
        <v>3700000</v>
      </c>
      <c r="AH40" s="2">
        <v>3700000</v>
      </c>
      <c r="AI40" s="2"/>
      <c r="AJ40" s="2">
        <v>1229200</v>
      </c>
      <c r="AK40" s="2">
        <v>1229200</v>
      </c>
      <c r="AL40" s="2">
        <v>1227500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15">
      <c r="A41" t="s">
        <v>47</v>
      </c>
      <c r="B41" s="2">
        <v>13800</v>
      </c>
      <c r="C41" s="2">
        <v>19600</v>
      </c>
      <c r="D41" s="2">
        <v>3200</v>
      </c>
      <c r="E41" s="2">
        <v>1100</v>
      </c>
      <c r="F41" s="2">
        <v>900</v>
      </c>
      <c r="G41" s="2">
        <v>1600</v>
      </c>
      <c r="H41" s="2">
        <v>1800</v>
      </c>
      <c r="I41" s="2">
        <v>1500</v>
      </c>
      <c r="J41" s="2">
        <v>2400</v>
      </c>
      <c r="K41" s="2">
        <v>1800</v>
      </c>
      <c r="L41" s="2">
        <v>500</v>
      </c>
      <c r="M41" s="2">
        <v>1200</v>
      </c>
      <c r="N41" s="2">
        <v>700</v>
      </c>
      <c r="O41" s="2"/>
      <c r="P41" s="2">
        <v>2100</v>
      </c>
      <c r="Q41" s="2">
        <v>100</v>
      </c>
      <c r="R41" s="2">
        <v>3700</v>
      </c>
      <c r="S41" s="2">
        <v>5100</v>
      </c>
      <c r="T41" s="2">
        <v>6600</v>
      </c>
      <c r="U41" s="2">
        <v>11400</v>
      </c>
      <c r="V41" s="2">
        <v>3400</v>
      </c>
      <c r="W41" s="2">
        <v>5200</v>
      </c>
      <c r="X41" s="2">
        <v>3500</v>
      </c>
      <c r="Y41" s="2">
        <v>8900</v>
      </c>
      <c r="Z41" s="2">
        <v>4500</v>
      </c>
      <c r="AA41" s="2">
        <v>1300</v>
      </c>
      <c r="AB41" s="2">
        <v>400</v>
      </c>
      <c r="AC41" s="2">
        <v>1400</v>
      </c>
      <c r="AD41" s="2">
        <v>10700</v>
      </c>
      <c r="AE41" s="2">
        <v>11900</v>
      </c>
      <c r="AF41" s="2">
        <v>18100</v>
      </c>
      <c r="AG41" s="2">
        <v>6100</v>
      </c>
      <c r="AH41" s="2">
        <v>100</v>
      </c>
      <c r="AI41" s="2">
        <v>32400</v>
      </c>
      <c r="AJ41" s="2">
        <v>1500</v>
      </c>
      <c r="AK41" s="2">
        <v>10300</v>
      </c>
      <c r="AL41" s="2">
        <v>11900</v>
      </c>
      <c r="AM41" s="2">
        <v>17627.5</v>
      </c>
      <c r="AN41" s="2">
        <f>AN$46*AM41/AM$46</f>
        <v>13995.319981994477</v>
      </c>
      <c r="AO41" s="2">
        <f t="shared" ref="AO41:AO42" si="1">AN41*2-AM41</f>
        <v>10363.139963988953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15">
      <c r="A42" t="s">
        <v>48</v>
      </c>
      <c r="B42" s="2">
        <v>30900</v>
      </c>
      <c r="C42" s="2">
        <v>34500</v>
      </c>
      <c r="D42" s="2">
        <v>27900</v>
      </c>
      <c r="E42" s="2">
        <v>41600</v>
      </c>
      <c r="F42" s="2">
        <v>41700</v>
      </c>
      <c r="G42" s="2">
        <v>38200</v>
      </c>
      <c r="H42" s="2">
        <v>46700</v>
      </c>
      <c r="I42" s="2">
        <v>50100</v>
      </c>
      <c r="J42" s="2">
        <v>49600</v>
      </c>
      <c r="K42" s="2">
        <v>49400</v>
      </c>
      <c r="L42" s="2">
        <v>48100</v>
      </c>
      <c r="M42" s="2">
        <v>65400</v>
      </c>
      <c r="N42" s="2">
        <v>67000</v>
      </c>
      <c r="O42" s="2">
        <v>67300</v>
      </c>
      <c r="P42" s="2">
        <v>71000</v>
      </c>
      <c r="Q42" s="2">
        <v>72600</v>
      </c>
      <c r="R42" s="2">
        <v>66200</v>
      </c>
      <c r="S42" s="2">
        <v>66000</v>
      </c>
      <c r="T42" s="2">
        <v>63500</v>
      </c>
      <c r="U42" s="2">
        <v>63300</v>
      </c>
      <c r="V42" s="2">
        <v>63200</v>
      </c>
      <c r="W42" s="2">
        <v>64100</v>
      </c>
      <c r="X42" s="2">
        <v>65300</v>
      </c>
      <c r="Y42" s="2">
        <v>58000</v>
      </c>
      <c r="Z42" s="2">
        <v>56900</v>
      </c>
      <c r="AA42" s="2">
        <v>53600</v>
      </c>
      <c r="AB42" s="2">
        <v>70600</v>
      </c>
      <c r="AC42" s="2">
        <v>107800</v>
      </c>
      <c r="AD42" s="2">
        <v>87900</v>
      </c>
      <c r="AE42" s="2">
        <v>87900</v>
      </c>
      <c r="AF42" s="2">
        <v>87500</v>
      </c>
      <c r="AG42" s="2">
        <v>89200</v>
      </c>
      <c r="AH42" s="2">
        <v>97400</v>
      </c>
      <c r="AI42" s="2"/>
      <c r="AJ42" s="2">
        <v>99500</v>
      </c>
      <c r="AK42" s="2">
        <v>93800</v>
      </c>
      <c r="AL42" s="2">
        <v>98900</v>
      </c>
      <c r="AM42" s="2">
        <v>35600</v>
      </c>
      <c r="AN42" s="2">
        <f>AN$46*AM42/AM$46</f>
        <v>28264.552055538414</v>
      </c>
      <c r="AO42" s="2">
        <f t="shared" si="1"/>
        <v>20929.104111076827</v>
      </c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15">
      <c r="A43" t="s">
        <v>49</v>
      </c>
      <c r="B43" s="2">
        <v>9985600</v>
      </c>
      <c r="C43" s="2">
        <v>8757200</v>
      </c>
      <c r="D43" s="2">
        <v>7122400</v>
      </c>
      <c r="E43" s="2">
        <v>6969400</v>
      </c>
      <c r="F43" s="2">
        <v>8516000</v>
      </c>
      <c r="G43" s="2">
        <v>5551600</v>
      </c>
      <c r="H43" s="2">
        <v>4387900</v>
      </c>
      <c r="I43" s="2">
        <v>4228800</v>
      </c>
      <c r="J43" s="2">
        <v>6388400</v>
      </c>
      <c r="K43" s="2">
        <v>5465800</v>
      </c>
      <c r="L43" s="2">
        <v>4902900</v>
      </c>
      <c r="M43" s="2">
        <v>4795000</v>
      </c>
      <c r="N43" s="2">
        <v>4746300</v>
      </c>
      <c r="O43" s="2">
        <v>4405700</v>
      </c>
      <c r="P43" s="2">
        <v>4586400</v>
      </c>
      <c r="Q43" s="2">
        <v>3496100</v>
      </c>
      <c r="R43" s="2">
        <v>4131200</v>
      </c>
      <c r="S43" s="2">
        <v>3196100</v>
      </c>
      <c r="T43" s="2">
        <v>3008400</v>
      </c>
      <c r="U43" s="2">
        <v>4081200</v>
      </c>
      <c r="V43" s="2">
        <v>3833900</v>
      </c>
      <c r="W43" s="2">
        <v>3053500</v>
      </c>
      <c r="X43" s="2">
        <v>2098900</v>
      </c>
      <c r="Y43" s="2">
        <v>2758500</v>
      </c>
      <c r="Z43" s="2">
        <v>3106000</v>
      </c>
      <c r="AA43" s="2">
        <v>1796200</v>
      </c>
      <c r="AB43" s="2">
        <v>1421200</v>
      </c>
      <c r="AC43" s="2">
        <v>2134400</v>
      </c>
      <c r="AD43" s="2">
        <v>1674100</v>
      </c>
      <c r="AE43" s="2">
        <v>1807600</v>
      </c>
      <c r="AF43" s="2">
        <v>1693700</v>
      </c>
      <c r="AG43" s="2">
        <v>2276600</v>
      </c>
      <c r="AH43" s="2">
        <v>2598600</v>
      </c>
      <c r="AI43" s="2">
        <v>2169800</v>
      </c>
      <c r="AJ43" s="2">
        <v>1101800</v>
      </c>
      <c r="AK43" s="2">
        <v>840900</v>
      </c>
      <c r="AL43" s="2">
        <v>851200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15">
      <c r="A44" t="s">
        <v>50</v>
      </c>
      <c r="B44" s="2">
        <v>4024400</v>
      </c>
      <c r="C44" s="2">
        <v>3299900</v>
      </c>
      <c r="D44" s="2">
        <v>3860100</v>
      </c>
      <c r="E44" s="2">
        <v>3956000</v>
      </c>
      <c r="F44" s="2">
        <v>3332900</v>
      </c>
      <c r="G44" s="2">
        <v>2779100</v>
      </c>
      <c r="H44" s="2">
        <v>2461900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v>169072200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15">
      <c r="A45" t="s">
        <v>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>
        <v>62896526.280000001</v>
      </c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15">
      <c r="A46" s="4" t="s">
        <v>52</v>
      </c>
      <c r="B46" s="2">
        <v>663035500</v>
      </c>
      <c r="C46" s="2">
        <v>613440000</v>
      </c>
      <c r="D46" s="2">
        <v>579469400</v>
      </c>
      <c r="E46" s="2">
        <v>575483800</v>
      </c>
      <c r="F46" s="2">
        <v>584139000</v>
      </c>
      <c r="G46" s="2">
        <v>553762400</v>
      </c>
      <c r="H46" s="2">
        <v>553945300</v>
      </c>
      <c r="I46" s="2">
        <v>535748500</v>
      </c>
      <c r="J46" s="2">
        <v>531944400</v>
      </c>
      <c r="K46" s="2">
        <v>523615100</v>
      </c>
      <c r="L46" s="2">
        <v>489193200</v>
      </c>
      <c r="M46" s="2">
        <v>480560700</v>
      </c>
      <c r="N46" s="2">
        <v>485315400</v>
      </c>
      <c r="O46" s="2">
        <v>459376700</v>
      </c>
      <c r="P46" s="2">
        <v>433838900</v>
      </c>
      <c r="Q46" s="2">
        <v>410367300</v>
      </c>
      <c r="R46" s="2">
        <v>409930700</v>
      </c>
      <c r="S46" s="2">
        <v>389151700</v>
      </c>
      <c r="T46" s="2">
        <v>372793600</v>
      </c>
      <c r="U46" s="2">
        <v>358675200</v>
      </c>
      <c r="V46" s="2">
        <v>351212900</v>
      </c>
      <c r="W46" s="2">
        <v>335735300</v>
      </c>
      <c r="X46" s="2">
        <v>314471200</v>
      </c>
      <c r="Y46" s="2">
        <v>314348100</v>
      </c>
      <c r="Z46" s="2">
        <v>313817400</v>
      </c>
      <c r="AA46" s="2">
        <v>288215200</v>
      </c>
      <c r="AB46" s="2">
        <v>253261300</v>
      </c>
      <c r="AC46" s="2">
        <v>235341600</v>
      </c>
      <c r="AD46" s="2">
        <v>229096800</v>
      </c>
      <c r="AE46" s="2">
        <v>212527600</v>
      </c>
      <c r="AF46" s="2">
        <v>197482900</v>
      </c>
      <c r="AG46" s="2">
        <v>209726500</v>
      </c>
      <c r="AH46" s="2">
        <v>201187100</v>
      </c>
      <c r="AI46" s="2">
        <v>172331100</v>
      </c>
      <c r="AJ46" s="2">
        <v>162768100</v>
      </c>
      <c r="AK46" s="2">
        <v>133923600</v>
      </c>
      <c r="AL46" s="2">
        <v>109007400</v>
      </c>
      <c r="AM46" s="2">
        <v>91081049.099999994</v>
      </c>
      <c r="AN46" s="2">
        <v>72313625.099999994</v>
      </c>
      <c r="AO46" s="2">
        <v>62896526.280000001</v>
      </c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15">
      <c r="A47" s="4" t="s">
        <v>84</v>
      </c>
      <c r="B47" s="1" t="s">
        <v>37</v>
      </c>
      <c r="C47" s="1" t="s">
        <v>37</v>
      </c>
      <c r="D47" s="1" t="s">
        <v>37</v>
      </c>
      <c r="E47" s="1" t="s">
        <v>37</v>
      </c>
      <c r="F47" s="1" t="s">
        <v>37</v>
      </c>
      <c r="G47" s="1" t="s">
        <v>37</v>
      </c>
      <c r="H47" s="1" t="s">
        <v>37</v>
      </c>
      <c r="I47" s="1" t="s">
        <v>37</v>
      </c>
      <c r="J47" s="1" t="s">
        <v>37</v>
      </c>
      <c r="K47" s="1" t="s">
        <v>37</v>
      </c>
      <c r="L47" s="1" t="s">
        <v>37</v>
      </c>
      <c r="M47" s="1" t="s">
        <v>37</v>
      </c>
      <c r="N47" s="1" t="s">
        <v>37</v>
      </c>
      <c r="O47" s="1" t="s">
        <v>37</v>
      </c>
      <c r="P47" s="1" t="s">
        <v>37</v>
      </c>
      <c r="Q47" s="1" t="s">
        <v>37</v>
      </c>
      <c r="R47" s="1" t="s">
        <v>37</v>
      </c>
      <c r="S47" s="1" t="s">
        <v>37</v>
      </c>
      <c r="T47" s="1" t="s">
        <v>37</v>
      </c>
      <c r="U47" s="1" t="s">
        <v>37</v>
      </c>
      <c r="V47" s="1" t="s">
        <v>37</v>
      </c>
      <c r="W47" s="1" t="s">
        <v>37</v>
      </c>
      <c r="X47" s="1" t="s">
        <v>37</v>
      </c>
      <c r="Y47" s="1" t="s">
        <v>37</v>
      </c>
      <c r="Z47" s="1" t="s">
        <v>37</v>
      </c>
      <c r="AA47" s="1" t="s">
        <v>37</v>
      </c>
      <c r="AB47" s="1" t="s">
        <v>37</v>
      </c>
      <c r="AC47" s="1" t="s">
        <v>37</v>
      </c>
      <c r="AD47" s="1" t="s">
        <v>37</v>
      </c>
      <c r="AE47" s="1" t="s">
        <v>37</v>
      </c>
      <c r="AF47" s="1" t="s">
        <v>37</v>
      </c>
      <c r="AG47" s="1" t="s">
        <v>37</v>
      </c>
      <c r="AH47" s="1" t="s">
        <v>37</v>
      </c>
      <c r="AI47" s="1" t="s">
        <v>37</v>
      </c>
      <c r="AJ47" s="1" t="s">
        <v>37</v>
      </c>
      <c r="AK47" s="1" t="s">
        <v>37</v>
      </c>
      <c r="AL47" s="1" t="s">
        <v>37</v>
      </c>
      <c r="AM47" s="1" t="s">
        <v>37</v>
      </c>
      <c r="AN47" s="1" t="s">
        <v>37</v>
      </c>
      <c r="AO47" s="1" t="s">
        <v>37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x14ac:dyDescent="0.15">
      <c r="A48" t="s">
        <v>85</v>
      </c>
      <c r="B48" s="2">
        <v>7426300</v>
      </c>
      <c r="C48" s="2">
        <v>7426300</v>
      </c>
      <c r="D48" s="2">
        <v>7426300</v>
      </c>
      <c r="E48" s="2">
        <v>7426300</v>
      </c>
      <c r="F48" s="2">
        <v>7426300</v>
      </c>
      <c r="G48" s="2">
        <v>7426300</v>
      </c>
      <c r="H48" s="2">
        <v>7426300</v>
      </c>
      <c r="I48" s="2">
        <v>7426300</v>
      </c>
      <c r="J48" s="2">
        <v>7426300</v>
      </c>
      <c r="K48" s="2">
        <v>7426300</v>
      </c>
      <c r="L48" s="2">
        <v>7426300</v>
      </c>
      <c r="M48" s="2">
        <v>7426300</v>
      </c>
      <c r="N48" s="2">
        <v>6188600</v>
      </c>
      <c r="O48" s="2">
        <v>6188600</v>
      </c>
      <c r="P48" s="2">
        <v>6188600</v>
      </c>
      <c r="Q48" s="2">
        <v>6188600</v>
      </c>
      <c r="R48" s="2">
        <v>5626000</v>
      </c>
      <c r="S48" s="2">
        <v>5626000</v>
      </c>
      <c r="T48" s="2">
        <v>5626000</v>
      </c>
      <c r="U48" s="2">
        <v>5626000</v>
      </c>
      <c r="V48" s="2">
        <v>5280000</v>
      </c>
      <c r="W48" s="2">
        <v>4899400</v>
      </c>
      <c r="X48" s="2">
        <v>4899400</v>
      </c>
      <c r="Y48" s="2">
        <v>4899400</v>
      </c>
      <c r="Z48" s="2">
        <v>4899400</v>
      </c>
      <c r="AA48" s="2">
        <v>4899400</v>
      </c>
      <c r="AB48" s="2">
        <v>4899400</v>
      </c>
      <c r="AC48" s="2">
        <v>4899400</v>
      </c>
      <c r="AD48" s="2">
        <v>4899400</v>
      </c>
      <c r="AE48" s="2">
        <v>4899400</v>
      </c>
      <c r="AF48" s="2">
        <v>4899400</v>
      </c>
      <c r="AG48" s="2">
        <v>4899400</v>
      </c>
      <c r="AH48" s="2">
        <v>4899400</v>
      </c>
      <c r="AI48" s="2">
        <v>4580400</v>
      </c>
      <c r="AJ48" s="2">
        <v>4580400</v>
      </c>
      <c r="AK48" s="2">
        <v>4580400</v>
      </c>
      <c r="AL48" s="2">
        <v>3907000</v>
      </c>
      <c r="AM48" s="2">
        <v>1710815.5</v>
      </c>
      <c r="AN48" s="2">
        <v>1590953.7</v>
      </c>
      <c r="AO48" s="2">
        <v>1590953.7</v>
      </c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1:74" x14ac:dyDescent="0.15">
      <c r="A49" t="s">
        <v>150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1:74" x14ac:dyDescent="0.15">
      <c r="A50" t="s">
        <v>151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1:74" x14ac:dyDescent="0.15">
      <c r="A51" t="s">
        <v>86</v>
      </c>
      <c r="B51" s="2">
        <v>11344300</v>
      </c>
      <c r="C51" s="2">
        <v>11344300</v>
      </c>
      <c r="D51" s="2">
        <v>11349600</v>
      </c>
      <c r="E51" s="2">
        <v>11238100</v>
      </c>
      <c r="F51" s="2">
        <v>11176700</v>
      </c>
      <c r="G51" s="2">
        <v>10983200</v>
      </c>
      <c r="H51" s="2">
        <v>10848100</v>
      </c>
      <c r="I51" s="2">
        <v>11104300</v>
      </c>
      <c r="J51" s="2">
        <v>11252700</v>
      </c>
      <c r="K51" s="2">
        <v>11333900</v>
      </c>
      <c r="L51" s="2">
        <v>11240700</v>
      </c>
      <c r="M51" s="2">
        <v>11249000</v>
      </c>
      <c r="N51" s="2">
        <v>7016300</v>
      </c>
      <c r="O51" s="2">
        <v>6911300</v>
      </c>
      <c r="P51" s="2">
        <v>6881800</v>
      </c>
      <c r="Q51" s="2">
        <v>6687800</v>
      </c>
      <c r="R51" s="2">
        <v>6853200</v>
      </c>
      <c r="S51" s="2">
        <v>6914600</v>
      </c>
      <c r="T51" s="2">
        <v>6887600</v>
      </c>
      <c r="U51" s="2">
        <v>7065000</v>
      </c>
      <c r="V51" s="2">
        <v>5882200</v>
      </c>
      <c r="W51" s="2">
        <v>4582700</v>
      </c>
      <c r="X51" s="2">
        <v>4540500</v>
      </c>
      <c r="Y51" s="2">
        <v>4557800</v>
      </c>
      <c r="Z51" s="2">
        <v>4661300</v>
      </c>
      <c r="AA51" s="2">
        <v>4629000</v>
      </c>
      <c r="AB51" s="2">
        <v>4714700</v>
      </c>
      <c r="AC51" s="2">
        <v>4492800</v>
      </c>
      <c r="AD51" s="2">
        <v>4472700</v>
      </c>
      <c r="AE51" s="2">
        <v>4523900</v>
      </c>
      <c r="AF51" s="2">
        <v>4595900</v>
      </c>
      <c r="AG51" s="2">
        <v>4539800</v>
      </c>
      <c r="AH51" s="2">
        <v>4542100</v>
      </c>
      <c r="AI51" s="2">
        <v>2154000</v>
      </c>
      <c r="AJ51" s="2">
        <v>2405700</v>
      </c>
      <c r="AK51" s="2">
        <v>2637600</v>
      </c>
      <c r="AL51" s="2">
        <v>1238200</v>
      </c>
      <c r="AM51" s="2">
        <v>1174702.6000000001</v>
      </c>
      <c r="AN51" s="2">
        <v>526165.9</v>
      </c>
      <c r="AO51" s="2">
        <v>521794.52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1:74" x14ac:dyDescent="0.15">
      <c r="A52" t="s">
        <v>87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1:74" x14ac:dyDescent="0.15">
      <c r="A53" t="s">
        <v>152</v>
      </c>
      <c r="B53" s="2">
        <v>-233800</v>
      </c>
      <c r="C53" s="2">
        <v>-289600</v>
      </c>
      <c r="D53" s="2">
        <v>-284200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1:74" x14ac:dyDescent="0.15">
      <c r="A54" t="s">
        <v>88</v>
      </c>
      <c r="B54" s="2">
        <v>17733700</v>
      </c>
      <c r="C54" s="2">
        <v>14281300</v>
      </c>
      <c r="D54" s="2">
        <v>14276400</v>
      </c>
      <c r="E54" s="2">
        <v>13624100</v>
      </c>
      <c r="F54" s="2">
        <v>13624100</v>
      </c>
      <c r="G54" s="2">
        <v>10950900</v>
      </c>
      <c r="H54" s="2">
        <v>10950900</v>
      </c>
      <c r="I54" s="2">
        <v>10333100</v>
      </c>
      <c r="J54" s="2">
        <v>10333100</v>
      </c>
      <c r="K54" s="2">
        <v>8297500</v>
      </c>
      <c r="L54" s="2">
        <v>8294700</v>
      </c>
      <c r="M54" s="2">
        <v>7692800</v>
      </c>
      <c r="N54" s="2">
        <v>7692800</v>
      </c>
      <c r="O54" s="2">
        <v>6701100</v>
      </c>
      <c r="P54" s="2">
        <v>6701100</v>
      </c>
      <c r="Q54" s="2">
        <v>6202000</v>
      </c>
      <c r="R54" s="2">
        <v>6202000</v>
      </c>
      <c r="S54" s="2">
        <v>4505200</v>
      </c>
      <c r="T54" s="2">
        <v>4505200</v>
      </c>
      <c r="U54" s="2">
        <v>4122100</v>
      </c>
      <c r="V54" s="2">
        <v>4122100</v>
      </c>
      <c r="W54" s="2">
        <v>2593600</v>
      </c>
      <c r="X54" s="2">
        <v>2593600</v>
      </c>
      <c r="Y54" s="2">
        <v>2298000</v>
      </c>
      <c r="Z54" s="2">
        <v>2298000</v>
      </c>
      <c r="AA54" s="2">
        <v>1608000</v>
      </c>
      <c r="AB54" s="2">
        <v>1608000</v>
      </c>
      <c r="AC54" s="2">
        <v>1325000</v>
      </c>
      <c r="AD54" s="2">
        <v>1325000</v>
      </c>
      <c r="AE54" s="2">
        <v>473900</v>
      </c>
      <c r="AF54" s="2">
        <v>473900</v>
      </c>
      <c r="AG54" s="2">
        <v>274600</v>
      </c>
      <c r="AH54" s="2">
        <v>217000</v>
      </c>
      <c r="AI54" s="2"/>
      <c r="AJ54" s="2">
        <v>217000</v>
      </c>
      <c r="AK54" s="2">
        <v>89900</v>
      </c>
      <c r="AL54" s="2"/>
      <c r="AM54" s="2">
        <v>893873</v>
      </c>
      <c r="AN54" s="2">
        <v>893873</v>
      </c>
      <c r="AO54" s="2">
        <v>933634.58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1:74" x14ac:dyDescent="0.15">
      <c r="A55" t="s">
        <v>89</v>
      </c>
      <c r="B55" s="2">
        <v>5132800</v>
      </c>
      <c r="C55" s="2">
        <v>9051300</v>
      </c>
      <c r="D55" s="2">
        <v>7182500</v>
      </c>
      <c r="E55" s="2">
        <v>6443700</v>
      </c>
      <c r="F55" s="2">
        <v>4980600</v>
      </c>
      <c r="G55" s="2">
        <v>8601000</v>
      </c>
      <c r="H55" s="2">
        <v>6733000</v>
      </c>
      <c r="I55" s="2">
        <v>6050400</v>
      </c>
      <c r="J55" s="2">
        <v>4697700</v>
      </c>
      <c r="K55" s="2">
        <v>9551500</v>
      </c>
      <c r="L55" s="2">
        <v>7786800</v>
      </c>
      <c r="M55" s="2">
        <v>7043300</v>
      </c>
      <c r="N55" s="2">
        <v>5700800</v>
      </c>
      <c r="O55" s="2">
        <v>6271400</v>
      </c>
      <c r="P55" s="2">
        <v>4683400</v>
      </c>
      <c r="Q55" s="2">
        <v>3950600</v>
      </c>
      <c r="R55" s="2">
        <v>3311200</v>
      </c>
      <c r="S55" s="2">
        <v>4322100</v>
      </c>
      <c r="T55" s="2">
        <v>2994100</v>
      </c>
      <c r="U55" s="2">
        <v>2426700</v>
      </c>
      <c r="V55" s="2">
        <v>2071300</v>
      </c>
      <c r="W55" s="2">
        <v>3649700</v>
      </c>
      <c r="X55" s="2">
        <v>2604600</v>
      </c>
      <c r="Y55" s="2">
        <v>2189700</v>
      </c>
      <c r="Z55" s="2">
        <v>1940600</v>
      </c>
      <c r="AA55" s="2">
        <v>2945400</v>
      </c>
      <c r="AB55" s="2">
        <v>2150800</v>
      </c>
      <c r="AC55" s="2">
        <v>1870400</v>
      </c>
      <c r="AD55" s="2">
        <v>1634800</v>
      </c>
      <c r="AE55" s="2">
        <v>2649500</v>
      </c>
      <c r="AF55" s="2">
        <v>1861200</v>
      </c>
      <c r="AG55" s="2">
        <v>1487800</v>
      </c>
      <c r="AH55" s="2">
        <v>2037400</v>
      </c>
      <c r="AI55" s="2">
        <v>1652800</v>
      </c>
      <c r="AJ55" s="2">
        <v>1212300</v>
      </c>
      <c r="AK55" s="2">
        <v>881700</v>
      </c>
      <c r="AL55" s="2">
        <v>20700</v>
      </c>
      <c r="AM55" s="2">
        <v>-1979465</v>
      </c>
      <c r="AN55" s="2">
        <v>-2146416.5</v>
      </c>
      <c r="AO55" s="2">
        <v>195959.21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1:74" x14ac:dyDescent="0.15">
      <c r="A56" t="s">
        <v>90</v>
      </c>
      <c r="B56" s="2">
        <v>7474600</v>
      </c>
      <c r="C56" s="2">
        <v>7178200</v>
      </c>
      <c r="D56" s="2">
        <v>7154900</v>
      </c>
      <c r="E56" s="2">
        <v>7113200</v>
      </c>
      <c r="F56" s="2">
        <v>7101400</v>
      </c>
      <c r="G56" s="2">
        <v>6276700</v>
      </c>
      <c r="H56" s="2">
        <v>6275700</v>
      </c>
      <c r="I56" s="2">
        <v>6217200</v>
      </c>
      <c r="J56" s="2">
        <v>6182000</v>
      </c>
      <c r="K56" s="2">
        <v>3434000</v>
      </c>
      <c r="L56" s="2">
        <v>3430900</v>
      </c>
      <c r="M56" s="2">
        <v>3390200</v>
      </c>
      <c r="N56" s="2">
        <v>3390200</v>
      </c>
      <c r="O56" s="2">
        <v>2909400</v>
      </c>
      <c r="P56" s="2">
        <v>2909400</v>
      </c>
      <c r="Q56" s="2">
        <v>2909400</v>
      </c>
      <c r="R56" s="2">
        <v>2909400</v>
      </c>
      <c r="S56" s="2">
        <v>2396200</v>
      </c>
      <c r="T56" s="2">
        <v>2396200</v>
      </c>
      <c r="U56" s="2">
        <v>2396200</v>
      </c>
      <c r="V56" s="2">
        <v>2396200</v>
      </c>
      <c r="W56" s="2">
        <v>1845600</v>
      </c>
      <c r="X56" s="2">
        <v>1845600</v>
      </c>
      <c r="Y56" s="2">
        <v>1845600</v>
      </c>
      <c r="Z56" s="2">
        <v>1845600</v>
      </c>
      <c r="AA56" s="2">
        <v>1257400</v>
      </c>
      <c r="AB56" s="2">
        <v>1257400</v>
      </c>
      <c r="AC56" s="2">
        <v>1257400</v>
      </c>
      <c r="AD56" s="2">
        <v>1257400</v>
      </c>
      <c r="AE56" s="2">
        <v>1063600</v>
      </c>
      <c r="AF56" s="2">
        <v>1063600</v>
      </c>
      <c r="AG56" s="2">
        <v>1063600</v>
      </c>
      <c r="AH56" s="2">
        <v>442800</v>
      </c>
      <c r="AI56" s="2"/>
      <c r="AJ56" s="2">
        <v>442800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x14ac:dyDescent="0.15">
      <c r="A57" t="s">
        <v>91</v>
      </c>
      <c r="B57" s="2"/>
      <c r="C57" s="2"/>
      <c r="D57" s="2"/>
      <c r="E57" s="2">
        <v>-265400</v>
      </c>
      <c r="F57" s="2">
        <v>-258800</v>
      </c>
      <c r="G57" s="2">
        <v>-262500</v>
      </c>
      <c r="H57" s="2">
        <v>-277900</v>
      </c>
      <c r="I57" s="2">
        <v>-264800</v>
      </c>
      <c r="J57" s="2">
        <v>-254700</v>
      </c>
      <c r="K57" s="2">
        <v>-195500</v>
      </c>
      <c r="L57" s="2">
        <v>-187600</v>
      </c>
      <c r="M57" s="2">
        <v>-176400</v>
      </c>
      <c r="N57" s="2">
        <v>-185800</v>
      </c>
      <c r="O57" s="2">
        <v>-177200</v>
      </c>
      <c r="P57" s="2">
        <v>-184100</v>
      </c>
      <c r="Q57" s="2">
        <v>-163900</v>
      </c>
      <c r="R57" s="2">
        <v>-147600</v>
      </c>
      <c r="S57" s="2">
        <v>-139000</v>
      </c>
      <c r="T57" s="2">
        <v>-131800</v>
      </c>
      <c r="U57" s="2">
        <v>-125500</v>
      </c>
      <c r="V57" s="2">
        <v>-117000</v>
      </c>
      <c r="W57" s="2">
        <v>-102600</v>
      </c>
      <c r="X57" s="2">
        <v>-98900</v>
      </c>
      <c r="Y57" s="2">
        <v>-102200</v>
      </c>
      <c r="Z57" s="2">
        <v>-102500</v>
      </c>
      <c r="AA57" s="2">
        <v>-114200</v>
      </c>
      <c r="AB57" s="2">
        <v>-109400</v>
      </c>
      <c r="AC57" s="2">
        <v>-100300</v>
      </c>
      <c r="AD57" s="2">
        <v>-93800</v>
      </c>
      <c r="AE57" s="2">
        <v>-80000</v>
      </c>
      <c r="AF57" s="2">
        <v>-56100</v>
      </c>
      <c r="AG57" s="2">
        <v>-41200</v>
      </c>
      <c r="AH57" s="2">
        <v>-36600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1:74" x14ac:dyDescent="0.15">
      <c r="A58" t="s">
        <v>92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1:74" x14ac:dyDescent="0.15">
      <c r="A59" t="s">
        <v>93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>
        <v>1068000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1:74" x14ac:dyDescent="0.15">
      <c r="A60" t="s">
        <v>94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1:74" x14ac:dyDescent="0.15">
      <c r="A61" s="4" t="s">
        <v>95</v>
      </c>
      <c r="B61" s="2">
        <v>48877900</v>
      </c>
      <c r="C61" s="2">
        <v>48991800</v>
      </c>
      <c r="D61" s="2">
        <v>47105500</v>
      </c>
      <c r="E61" s="2">
        <v>45580000</v>
      </c>
      <c r="F61" s="2">
        <v>44050300</v>
      </c>
      <c r="G61" s="2">
        <v>43975600</v>
      </c>
      <c r="H61" s="2">
        <v>41956100</v>
      </c>
      <c r="I61" s="2">
        <v>40866500</v>
      </c>
      <c r="J61" s="2">
        <v>39637100</v>
      </c>
      <c r="K61" s="2">
        <v>39847700</v>
      </c>
      <c r="L61" s="2">
        <v>37991800</v>
      </c>
      <c r="M61" s="2">
        <v>36625200</v>
      </c>
      <c r="N61" s="2">
        <v>29802900</v>
      </c>
      <c r="O61" s="2">
        <v>28804600</v>
      </c>
      <c r="P61" s="2">
        <v>27180200</v>
      </c>
      <c r="Q61" s="2">
        <v>25774500</v>
      </c>
      <c r="R61" s="2">
        <v>24754200</v>
      </c>
      <c r="S61" s="2">
        <v>23625100</v>
      </c>
      <c r="T61" s="2">
        <v>22277300</v>
      </c>
      <c r="U61" s="2">
        <v>21510500</v>
      </c>
      <c r="V61" s="2">
        <v>19634800</v>
      </c>
      <c r="W61" s="2">
        <v>17468400</v>
      </c>
      <c r="X61" s="2">
        <v>16384800</v>
      </c>
      <c r="Y61" s="2">
        <v>15688300</v>
      </c>
      <c r="Z61" s="2">
        <v>15542400</v>
      </c>
      <c r="AA61" s="2">
        <v>15225000</v>
      </c>
      <c r="AB61" s="2">
        <v>14520900</v>
      </c>
      <c r="AC61" s="2">
        <v>13744700</v>
      </c>
      <c r="AD61" s="2">
        <v>13495500</v>
      </c>
      <c r="AE61" s="2">
        <v>13530300</v>
      </c>
      <c r="AF61" s="2">
        <v>12837900</v>
      </c>
      <c r="AG61" s="2">
        <v>12224000</v>
      </c>
      <c r="AH61" s="2">
        <v>12102100</v>
      </c>
      <c r="AI61" s="2">
        <v>9455200</v>
      </c>
      <c r="AJ61" s="2">
        <v>8858200</v>
      </c>
      <c r="AK61" s="2">
        <v>8189600</v>
      </c>
      <c r="AL61" s="2">
        <v>5165900</v>
      </c>
      <c r="AM61" s="2">
        <v>1799926.1</v>
      </c>
      <c r="AN61" s="2">
        <v>864576.1</v>
      </c>
      <c r="AO61" s="2">
        <v>3242342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 x14ac:dyDescent="0.15">
      <c r="A62" t="s">
        <v>96</v>
      </c>
      <c r="B62" s="2">
        <v>302100</v>
      </c>
      <c r="C62" s="2">
        <v>292100</v>
      </c>
      <c r="D62" s="2">
        <v>255000</v>
      </c>
      <c r="E62" s="2">
        <v>208000</v>
      </c>
      <c r="F62" s="2">
        <v>204300</v>
      </c>
      <c r="G62" s="2">
        <v>198000</v>
      </c>
      <c r="H62" s="2">
        <v>192300</v>
      </c>
      <c r="I62" s="2">
        <v>189000</v>
      </c>
      <c r="J62" s="2">
        <v>178700</v>
      </c>
      <c r="K62" s="2">
        <v>175000</v>
      </c>
      <c r="L62" s="2">
        <v>152900</v>
      </c>
      <c r="M62" s="2">
        <v>149000</v>
      </c>
      <c r="N62" s="2">
        <v>102500</v>
      </c>
      <c r="O62" s="2">
        <v>102100</v>
      </c>
      <c r="P62" s="2">
        <v>98600</v>
      </c>
      <c r="Q62" s="2">
        <v>87900</v>
      </c>
      <c r="R62" s="2">
        <v>86800</v>
      </c>
      <c r="S62" s="2">
        <v>90500</v>
      </c>
      <c r="T62" s="2">
        <v>88400</v>
      </c>
      <c r="U62" s="2">
        <v>84800</v>
      </c>
      <c r="V62" s="2">
        <v>80200</v>
      </c>
      <c r="W62" s="2">
        <v>74500</v>
      </c>
      <c r="X62" s="2">
        <v>57700</v>
      </c>
      <c r="Y62" s="2">
        <v>53400</v>
      </c>
      <c r="Z62" s="2">
        <v>52200</v>
      </c>
      <c r="AA62" s="2">
        <v>46600</v>
      </c>
      <c r="AB62" s="2">
        <v>43300</v>
      </c>
      <c r="AC62" s="2">
        <v>43200</v>
      </c>
      <c r="AD62" s="2">
        <v>44300</v>
      </c>
      <c r="AE62" s="2">
        <v>42000</v>
      </c>
      <c r="AF62" s="2">
        <v>41800</v>
      </c>
      <c r="AG62" s="2">
        <v>37600</v>
      </c>
      <c r="AH62" s="2">
        <v>15600</v>
      </c>
      <c r="AI62" s="2">
        <v>8100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1:74" x14ac:dyDescent="0.15">
      <c r="A63" s="4" t="s">
        <v>53</v>
      </c>
      <c r="B63" s="2">
        <v>49180000</v>
      </c>
      <c r="C63" s="2">
        <v>49283900</v>
      </c>
      <c r="D63" s="2">
        <v>47360500</v>
      </c>
      <c r="E63" s="2">
        <v>45788000</v>
      </c>
      <c r="F63" s="2">
        <v>44254600</v>
      </c>
      <c r="G63" s="2">
        <v>44173600</v>
      </c>
      <c r="H63" s="2">
        <v>42148400</v>
      </c>
      <c r="I63" s="2">
        <v>41055500</v>
      </c>
      <c r="J63" s="2">
        <v>39815800</v>
      </c>
      <c r="K63" s="2">
        <v>40022700</v>
      </c>
      <c r="L63" s="2">
        <v>38144700</v>
      </c>
      <c r="M63" s="2">
        <v>36774200</v>
      </c>
      <c r="N63" s="2">
        <v>29905400</v>
      </c>
      <c r="O63" s="2">
        <v>28906700</v>
      </c>
      <c r="P63" s="2">
        <v>27278800</v>
      </c>
      <c r="Q63" s="2">
        <v>25862400</v>
      </c>
      <c r="R63" s="2">
        <v>24841000</v>
      </c>
      <c r="S63" s="2">
        <v>23715600</v>
      </c>
      <c r="T63" s="2">
        <v>22365700</v>
      </c>
      <c r="U63" s="2">
        <v>21595300</v>
      </c>
      <c r="V63" s="2">
        <v>19715000</v>
      </c>
      <c r="W63" s="2">
        <v>17542900</v>
      </c>
      <c r="X63" s="2">
        <v>16442500</v>
      </c>
      <c r="Y63" s="2">
        <v>15741700</v>
      </c>
      <c r="Z63" s="2">
        <v>15594600</v>
      </c>
      <c r="AA63" s="2">
        <v>15271600</v>
      </c>
      <c r="AB63" s="2">
        <v>14564200</v>
      </c>
      <c r="AC63" s="2">
        <v>13787900</v>
      </c>
      <c r="AD63" s="2">
        <v>13539800</v>
      </c>
      <c r="AE63" s="2">
        <v>13572300</v>
      </c>
      <c r="AF63" s="2">
        <v>12879700</v>
      </c>
      <c r="AG63" s="2">
        <v>12261600</v>
      </c>
      <c r="AH63" s="2">
        <v>12117700</v>
      </c>
      <c r="AI63" s="2">
        <v>9463300</v>
      </c>
      <c r="AJ63" s="2">
        <v>8858200</v>
      </c>
      <c r="AK63" s="2">
        <v>8189600</v>
      </c>
      <c r="AL63" s="2">
        <v>5165900</v>
      </c>
      <c r="AM63" s="2">
        <v>1799926.1</v>
      </c>
      <c r="AN63" s="2">
        <v>864576.1</v>
      </c>
      <c r="AO63" s="2">
        <v>3242342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x14ac:dyDescent="0.15">
      <c r="A64" t="s">
        <v>97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1:74" x14ac:dyDescent="0.15">
      <c r="A65" t="s">
        <v>98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1:74" x14ac:dyDescent="0.15">
      <c r="A66" s="4" t="s">
        <v>54</v>
      </c>
      <c r="B66" s="2">
        <v>712215500</v>
      </c>
      <c r="C66" s="2">
        <v>662723900</v>
      </c>
      <c r="D66" s="2">
        <v>626829900</v>
      </c>
      <c r="E66" s="2">
        <v>621271800</v>
      </c>
      <c r="F66" s="2">
        <v>628393600</v>
      </c>
      <c r="G66" s="2">
        <v>597936000</v>
      </c>
      <c r="H66" s="2">
        <v>596093700</v>
      </c>
      <c r="I66" s="2">
        <v>576804000</v>
      </c>
      <c r="J66" s="2">
        <v>571760200</v>
      </c>
      <c r="K66" s="2">
        <v>563637800</v>
      </c>
      <c r="L66" s="2">
        <v>527337900</v>
      </c>
      <c r="M66" s="2">
        <v>517334900</v>
      </c>
      <c r="N66" s="2">
        <v>515220800</v>
      </c>
      <c r="O66" s="2">
        <v>488283400</v>
      </c>
      <c r="P66" s="2">
        <v>461117700</v>
      </c>
      <c r="Q66" s="2">
        <v>436229700</v>
      </c>
      <c r="R66" s="2">
        <v>434771700</v>
      </c>
      <c r="S66" s="2">
        <v>412867300</v>
      </c>
      <c r="T66" s="2">
        <v>395159300</v>
      </c>
      <c r="U66" s="2">
        <v>380270500</v>
      </c>
      <c r="V66" s="2">
        <v>370927900</v>
      </c>
      <c r="W66" s="2">
        <v>353278200</v>
      </c>
      <c r="X66" s="2">
        <v>330913700</v>
      </c>
      <c r="Y66" s="2">
        <v>330089800</v>
      </c>
      <c r="Z66" s="2">
        <v>329412000</v>
      </c>
      <c r="AA66" s="2">
        <v>303486800</v>
      </c>
      <c r="AB66" s="2">
        <v>267825500</v>
      </c>
      <c r="AC66" s="2">
        <v>249129500</v>
      </c>
      <c r="AD66" s="2">
        <v>242636600</v>
      </c>
      <c r="AE66" s="2">
        <v>226099900</v>
      </c>
      <c r="AF66" s="2">
        <v>210362600</v>
      </c>
      <c r="AG66" s="2">
        <v>221988100</v>
      </c>
      <c r="AH66" s="2">
        <v>213304800</v>
      </c>
      <c r="AI66" s="2">
        <v>181794400</v>
      </c>
      <c r="AJ66" s="2">
        <v>171626300</v>
      </c>
      <c r="AK66" s="2">
        <v>142113200</v>
      </c>
      <c r="AL66" s="2">
        <v>114173300</v>
      </c>
      <c r="AM66" s="2">
        <v>92880975.200000003</v>
      </c>
      <c r="AN66" s="2">
        <v>73178201.200000003</v>
      </c>
      <c r="AO66" s="2">
        <v>66138868.280000001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1:74" x14ac:dyDescent="0.15">
      <c r="A67" t="s">
        <v>99</v>
      </c>
      <c r="B67" s="1" t="s">
        <v>100</v>
      </c>
      <c r="C67" s="1" t="s">
        <v>100</v>
      </c>
      <c r="D67" s="1" t="s">
        <v>100</v>
      </c>
      <c r="E67" s="1" t="s">
        <v>100</v>
      </c>
      <c r="F67" s="1" t="s">
        <v>100</v>
      </c>
      <c r="G67" s="1" t="s">
        <v>100</v>
      </c>
      <c r="H67" s="1" t="s">
        <v>100</v>
      </c>
      <c r="I67" s="1" t="s">
        <v>100</v>
      </c>
      <c r="J67" s="1" t="s">
        <v>100</v>
      </c>
      <c r="K67" s="1" t="s">
        <v>100</v>
      </c>
      <c r="L67" s="1" t="s">
        <v>100</v>
      </c>
      <c r="M67" s="1" t="s">
        <v>100</v>
      </c>
      <c r="N67" s="1" t="s">
        <v>100</v>
      </c>
      <c r="O67" s="1" t="s">
        <v>100</v>
      </c>
      <c r="P67" s="1" t="s">
        <v>100</v>
      </c>
      <c r="Q67" s="1" t="s">
        <v>100</v>
      </c>
      <c r="R67" s="1" t="s">
        <v>100</v>
      </c>
      <c r="S67" s="1" t="s">
        <v>100</v>
      </c>
      <c r="T67" s="1" t="s">
        <v>100</v>
      </c>
      <c r="U67" s="1" t="s">
        <v>100</v>
      </c>
      <c r="V67" s="1" t="s">
        <v>100</v>
      </c>
      <c r="W67" s="1" t="s">
        <v>100</v>
      </c>
      <c r="X67" s="1" t="s">
        <v>100</v>
      </c>
      <c r="Y67" s="1" t="s">
        <v>100</v>
      </c>
      <c r="Z67" s="1" t="s">
        <v>100</v>
      </c>
      <c r="AA67" s="1" t="s">
        <v>100</v>
      </c>
      <c r="AB67" s="1" t="s">
        <v>100</v>
      </c>
      <c r="AC67" s="1" t="s">
        <v>100</v>
      </c>
      <c r="AD67" s="1" t="s">
        <v>100</v>
      </c>
      <c r="AE67" s="1" t="s">
        <v>100</v>
      </c>
      <c r="AF67" s="1" t="s">
        <v>100</v>
      </c>
      <c r="AG67" s="1" t="s">
        <v>100</v>
      </c>
      <c r="AH67" s="1" t="s">
        <v>100</v>
      </c>
      <c r="AI67" s="1" t="s">
        <v>100</v>
      </c>
      <c r="AJ67" s="1" t="s">
        <v>100</v>
      </c>
      <c r="AK67" s="1" t="s">
        <v>100</v>
      </c>
      <c r="AL67" s="1" t="s">
        <v>100</v>
      </c>
      <c r="AM67" s="1" t="s">
        <v>100</v>
      </c>
      <c r="AN67" s="1" t="s">
        <v>100</v>
      </c>
      <c r="AO67" s="1" t="s">
        <v>100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x14ac:dyDescent="0.15">
      <c r="A68" t="s">
        <v>101</v>
      </c>
      <c r="B68" s="1" t="s">
        <v>100</v>
      </c>
      <c r="C68" s="1" t="s">
        <v>100</v>
      </c>
      <c r="D68" s="1" t="s">
        <v>100</v>
      </c>
      <c r="E68" s="1" t="s">
        <v>100</v>
      </c>
      <c r="F68" s="1" t="s">
        <v>100</v>
      </c>
      <c r="G68" s="1" t="s">
        <v>100</v>
      </c>
      <c r="H68" s="1" t="s">
        <v>100</v>
      </c>
      <c r="I68" s="1" t="s">
        <v>100</v>
      </c>
      <c r="J68" s="1" t="s">
        <v>100</v>
      </c>
      <c r="K68" s="1" t="s">
        <v>100</v>
      </c>
      <c r="L68" s="1" t="s">
        <v>100</v>
      </c>
      <c r="M68" s="1" t="s">
        <v>100</v>
      </c>
      <c r="N68" s="1" t="s">
        <v>100</v>
      </c>
      <c r="O68" s="1" t="s">
        <v>100</v>
      </c>
      <c r="P68" s="1" t="s">
        <v>100</v>
      </c>
      <c r="Q68" s="1" t="s">
        <v>100</v>
      </c>
      <c r="R68" s="1" t="s">
        <v>100</v>
      </c>
      <c r="S68" s="1" t="s">
        <v>100</v>
      </c>
      <c r="T68" s="1" t="s">
        <v>100</v>
      </c>
      <c r="U68" s="1" t="s">
        <v>100</v>
      </c>
      <c r="V68" s="1" t="s">
        <v>100</v>
      </c>
      <c r="W68" s="1" t="s">
        <v>100</v>
      </c>
      <c r="X68" s="1" t="s">
        <v>100</v>
      </c>
      <c r="Y68" s="1" t="s">
        <v>100</v>
      </c>
      <c r="Z68" s="1" t="s">
        <v>100</v>
      </c>
      <c r="AA68" s="1" t="s">
        <v>100</v>
      </c>
      <c r="AB68" s="1" t="s">
        <v>100</v>
      </c>
      <c r="AC68" s="1" t="s">
        <v>100</v>
      </c>
      <c r="AD68" s="1" t="s">
        <v>100</v>
      </c>
      <c r="AE68" s="1" t="s">
        <v>100</v>
      </c>
      <c r="AF68" s="1" t="s">
        <v>100</v>
      </c>
      <c r="AG68" s="1" t="s">
        <v>100</v>
      </c>
      <c r="AH68" s="1" t="s">
        <v>100</v>
      </c>
      <c r="AI68" s="1" t="s">
        <v>100</v>
      </c>
      <c r="AJ68" s="1" t="s">
        <v>100</v>
      </c>
      <c r="AK68" s="1" t="s">
        <v>100</v>
      </c>
      <c r="AL68" s="1" t="s">
        <v>100</v>
      </c>
      <c r="AM68" s="1" t="s">
        <v>100</v>
      </c>
      <c r="AN68" s="1" t="s">
        <v>100</v>
      </c>
      <c r="AO68" s="1" t="s">
        <v>100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x14ac:dyDescent="0.15">
      <c r="A69" t="s">
        <v>102</v>
      </c>
      <c r="B69" s="1" t="s">
        <v>103</v>
      </c>
      <c r="C69" s="1" t="s">
        <v>103</v>
      </c>
      <c r="D69" s="1" t="s">
        <v>103</v>
      </c>
      <c r="E69" s="1" t="s">
        <v>103</v>
      </c>
      <c r="F69" s="1" t="s">
        <v>103</v>
      </c>
      <c r="G69" s="1" t="s">
        <v>103</v>
      </c>
      <c r="H69" s="1" t="s">
        <v>103</v>
      </c>
      <c r="I69" s="1" t="s">
        <v>103</v>
      </c>
      <c r="J69" s="1" t="s">
        <v>103</v>
      </c>
      <c r="K69" s="1" t="s">
        <v>103</v>
      </c>
      <c r="L69" s="1" t="s">
        <v>103</v>
      </c>
      <c r="M69" s="1" t="s">
        <v>103</v>
      </c>
      <c r="N69" s="1" t="s">
        <v>103</v>
      </c>
      <c r="O69" s="1" t="s">
        <v>103</v>
      </c>
      <c r="P69" s="1" t="s">
        <v>103</v>
      </c>
      <c r="Q69" s="1" t="s">
        <v>103</v>
      </c>
      <c r="R69" s="1" t="s">
        <v>103</v>
      </c>
      <c r="S69" s="1" t="s">
        <v>103</v>
      </c>
      <c r="T69" s="1" t="s">
        <v>103</v>
      </c>
      <c r="U69" s="1" t="s">
        <v>103</v>
      </c>
      <c r="V69" s="1" t="s">
        <v>103</v>
      </c>
      <c r="W69" s="1" t="s">
        <v>103</v>
      </c>
      <c r="X69" s="1" t="s">
        <v>103</v>
      </c>
      <c r="Y69" s="1" t="s">
        <v>103</v>
      </c>
      <c r="Z69" s="1" t="s">
        <v>103</v>
      </c>
      <c r="AA69" s="1" t="s">
        <v>103</v>
      </c>
      <c r="AB69" s="1" t="s">
        <v>103</v>
      </c>
      <c r="AC69" s="1" t="s">
        <v>103</v>
      </c>
      <c r="AD69" s="1" t="s">
        <v>103</v>
      </c>
      <c r="AE69" s="1" t="s">
        <v>103</v>
      </c>
      <c r="AF69" s="1" t="s">
        <v>103</v>
      </c>
      <c r="AG69" s="1" t="s">
        <v>103</v>
      </c>
      <c r="AH69" s="1" t="s">
        <v>103</v>
      </c>
      <c r="AI69" s="1" t="s">
        <v>103</v>
      </c>
      <c r="AJ69" s="1" t="s">
        <v>103</v>
      </c>
      <c r="AK69" s="1" t="s">
        <v>103</v>
      </c>
      <c r="AL69" s="1" t="s">
        <v>103</v>
      </c>
      <c r="AM69" s="1" t="s">
        <v>103</v>
      </c>
      <c r="AN69" s="1" t="s">
        <v>103</v>
      </c>
      <c r="AO69" s="1" t="s">
        <v>103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x14ac:dyDescent="0.15">
      <c r="A70" t="s">
        <v>104</v>
      </c>
      <c r="B70" s="1" t="s">
        <v>105</v>
      </c>
      <c r="C70" s="1" t="s">
        <v>105</v>
      </c>
      <c r="D70" s="1" t="s">
        <v>105</v>
      </c>
      <c r="E70" s="1" t="s">
        <v>105</v>
      </c>
      <c r="F70" s="1" t="s">
        <v>105</v>
      </c>
      <c r="G70" s="1" t="s">
        <v>105</v>
      </c>
      <c r="H70" s="1" t="s">
        <v>105</v>
      </c>
      <c r="I70" s="1" t="s">
        <v>105</v>
      </c>
      <c r="J70" s="1" t="s">
        <v>105</v>
      </c>
      <c r="K70" s="1" t="s">
        <v>105</v>
      </c>
      <c r="L70" s="1" t="s">
        <v>105</v>
      </c>
      <c r="M70" s="1" t="s">
        <v>105</v>
      </c>
      <c r="N70" s="1" t="s">
        <v>105</v>
      </c>
      <c r="O70" s="1" t="s">
        <v>105</v>
      </c>
      <c r="P70" s="1" t="s">
        <v>105</v>
      </c>
      <c r="Q70" s="1" t="s">
        <v>105</v>
      </c>
      <c r="R70" s="1" t="s">
        <v>105</v>
      </c>
      <c r="S70" s="1" t="s">
        <v>105</v>
      </c>
      <c r="T70" s="1" t="s">
        <v>105</v>
      </c>
      <c r="U70" s="1" t="s">
        <v>105</v>
      </c>
      <c r="V70" s="1" t="s">
        <v>105</v>
      </c>
      <c r="W70" s="1" t="s">
        <v>105</v>
      </c>
      <c r="X70" s="1" t="s">
        <v>105</v>
      </c>
      <c r="Y70" s="1" t="s">
        <v>105</v>
      </c>
      <c r="Z70" s="1" t="s">
        <v>105</v>
      </c>
      <c r="AA70" s="1" t="s">
        <v>105</v>
      </c>
      <c r="AB70" s="1" t="s">
        <v>105</v>
      </c>
      <c r="AC70" s="1" t="s">
        <v>105</v>
      </c>
      <c r="AD70" s="1" t="s">
        <v>105</v>
      </c>
      <c r="AE70" s="1" t="s">
        <v>105</v>
      </c>
      <c r="AF70" s="1" t="s">
        <v>105</v>
      </c>
      <c r="AG70" s="1" t="s">
        <v>105</v>
      </c>
      <c r="AH70" s="1" t="s">
        <v>105</v>
      </c>
      <c r="AI70" s="1" t="s">
        <v>105</v>
      </c>
      <c r="AJ70" s="1" t="s">
        <v>105</v>
      </c>
      <c r="AK70" s="1" t="s">
        <v>105</v>
      </c>
      <c r="AL70" s="1" t="s">
        <v>105</v>
      </c>
      <c r="AM70" s="1" t="s">
        <v>105</v>
      </c>
      <c r="AN70" s="1" t="s">
        <v>105</v>
      </c>
      <c r="AO70" s="1" t="s">
        <v>105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x14ac:dyDescent="0.15">
      <c r="A71" t="s">
        <v>106</v>
      </c>
      <c r="B71" s="1" t="s">
        <v>37</v>
      </c>
      <c r="C71" s="1" t="s">
        <v>37</v>
      </c>
      <c r="D71" s="1" t="s">
        <v>107</v>
      </c>
      <c r="E71" s="1" t="s">
        <v>37</v>
      </c>
      <c r="F71" s="1" t="s">
        <v>37</v>
      </c>
      <c r="G71" s="1" t="s">
        <v>37</v>
      </c>
      <c r="H71" s="1" t="s">
        <v>107</v>
      </c>
      <c r="I71" s="1" t="s">
        <v>37</v>
      </c>
      <c r="J71" s="1" t="s">
        <v>37</v>
      </c>
      <c r="K71" s="1" t="s">
        <v>37</v>
      </c>
      <c r="L71" s="1" t="s">
        <v>107</v>
      </c>
      <c r="M71" s="1" t="s">
        <v>37</v>
      </c>
      <c r="N71" s="1" t="s">
        <v>37</v>
      </c>
      <c r="O71" s="1" t="s">
        <v>37</v>
      </c>
      <c r="P71" s="1" t="s">
        <v>107</v>
      </c>
      <c r="Q71" s="1" t="s">
        <v>37</v>
      </c>
      <c r="R71" s="1" t="s">
        <v>37</v>
      </c>
      <c r="S71" s="1" t="s">
        <v>37</v>
      </c>
      <c r="T71" s="1" t="s">
        <v>107</v>
      </c>
      <c r="U71" s="1" t="s">
        <v>37</v>
      </c>
      <c r="V71" s="1" t="s">
        <v>37</v>
      </c>
      <c r="W71" s="1" t="s">
        <v>37</v>
      </c>
      <c r="X71" s="1" t="s">
        <v>107</v>
      </c>
      <c r="Y71" s="1" t="s">
        <v>37</v>
      </c>
      <c r="Z71" s="1" t="s">
        <v>37</v>
      </c>
      <c r="AA71" s="1" t="s">
        <v>37</v>
      </c>
      <c r="AB71" s="1" t="s">
        <v>107</v>
      </c>
      <c r="AC71" s="1" t="s">
        <v>37</v>
      </c>
      <c r="AD71" s="1" t="s">
        <v>107</v>
      </c>
      <c r="AE71" s="1" t="s">
        <v>37</v>
      </c>
      <c r="AF71" s="1" t="s">
        <v>107</v>
      </c>
      <c r="AG71" s="1" t="s">
        <v>37</v>
      </c>
      <c r="AH71" s="1" t="s">
        <v>37</v>
      </c>
      <c r="AI71" s="1" t="s">
        <v>37</v>
      </c>
      <c r="AJ71" s="1" t="s">
        <v>107</v>
      </c>
      <c r="AK71" s="1" t="s">
        <v>107</v>
      </c>
      <c r="AL71" s="1" t="s">
        <v>107</v>
      </c>
      <c r="AM71" s="1" t="s">
        <v>107</v>
      </c>
      <c r="AN71" s="1" t="s">
        <v>107</v>
      </c>
      <c r="AO71" s="1" t="s">
        <v>37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x14ac:dyDescent="0.15">
      <c r="A72" t="s">
        <v>108</v>
      </c>
      <c r="B72" s="1" t="s">
        <v>37</v>
      </c>
      <c r="C72" s="1" t="s">
        <v>37</v>
      </c>
      <c r="D72" s="1" t="s">
        <v>107</v>
      </c>
      <c r="E72" s="1" t="s">
        <v>37</v>
      </c>
      <c r="F72" s="1" t="s">
        <v>37</v>
      </c>
      <c r="G72" s="1" t="s">
        <v>37</v>
      </c>
      <c r="H72" s="1" t="s">
        <v>107</v>
      </c>
      <c r="I72" s="1" t="s">
        <v>37</v>
      </c>
      <c r="J72" s="1" t="s">
        <v>37</v>
      </c>
      <c r="K72" s="1" t="s">
        <v>37</v>
      </c>
      <c r="L72" s="1" t="s">
        <v>107</v>
      </c>
      <c r="M72" s="1" t="s">
        <v>37</v>
      </c>
      <c r="N72" s="1" t="s">
        <v>37</v>
      </c>
      <c r="O72" s="1" t="s">
        <v>37</v>
      </c>
      <c r="P72" s="1" t="s">
        <v>107</v>
      </c>
      <c r="Q72" s="1" t="s">
        <v>37</v>
      </c>
      <c r="R72" s="1" t="s">
        <v>37</v>
      </c>
      <c r="S72" s="1" t="s">
        <v>37</v>
      </c>
      <c r="T72" s="1" t="s">
        <v>107</v>
      </c>
      <c r="U72" s="1" t="s">
        <v>37</v>
      </c>
      <c r="V72" s="1" t="s">
        <v>37</v>
      </c>
      <c r="W72" s="1" t="s">
        <v>37</v>
      </c>
      <c r="X72" s="1" t="s">
        <v>107</v>
      </c>
      <c r="Y72" s="1" t="s">
        <v>37</v>
      </c>
      <c r="Z72" s="1" t="s">
        <v>37</v>
      </c>
      <c r="AA72" s="1" t="s">
        <v>37</v>
      </c>
      <c r="AB72" s="1" t="s">
        <v>107</v>
      </c>
      <c r="AC72" s="1" t="s">
        <v>37</v>
      </c>
      <c r="AD72" s="1" t="s">
        <v>107</v>
      </c>
      <c r="AE72" s="1" t="s">
        <v>37</v>
      </c>
      <c r="AF72" s="1" t="s">
        <v>107</v>
      </c>
      <c r="AG72" s="1" t="s">
        <v>37</v>
      </c>
      <c r="AH72" s="1" t="s">
        <v>37</v>
      </c>
      <c r="AI72" s="1" t="s">
        <v>37</v>
      </c>
      <c r="AJ72" s="1" t="s">
        <v>107</v>
      </c>
      <c r="AK72" s="1" t="s">
        <v>107</v>
      </c>
      <c r="AL72" s="1" t="s">
        <v>107</v>
      </c>
      <c r="AM72" s="1" t="s">
        <v>37</v>
      </c>
      <c r="AN72" s="1" t="s">
        <v>37</v>
      </c>
      <c r="AO72" s="1" t="s">
        <v>37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x14ac:dyDescent="0.15">
      <c r="A73" t="s">
        <v>109</v>
      </c>
      <c r="B73" t="s">
        <v>110</v>
      </c>
      <c r="C73" t="s">
        <v>110</v>
      </c>
      <c r="D73" t="s">
        <v>110</v>
      </c>
      <c r="E73" t="s">
        <v>110</v>
      </c>
      <c r="F73" t="s">
        <v>110</v>
      </c>
      <c r="G73" t="s">
        <v>110</v>
      </c>
      <c r="H73" t="s">
        <v>110</v>
      </c>
      <c r="I73" t="s">
        <v>110</v>
      </c>
      <c r="J73" t="s">
        <v>110</v>
      </c>
      <c r="K73" t="s">
        <v>110</v>
      </c>
      <c r="L73" t="s">
        <v>110</v>
      </c>
      <c r="M73" t="s">
        <v>110</v>
      </c>
      <c r="N73" t="s">
        <v>110</v>
      </c>
      <c r="O73" t="s">
        <v>110</v>
      </c>
      <c r="P73" t="s">
        <v>110</v>
      </c>
      <c r="Q73" t="s">
        <v>110</v>
      </c>
      <c r="R73" t="s">
        <v>110</v>
      </c>
      <c r="S73" t="s">
        <v>110</v>
      </c>
      <c r="T73" t="s">
        <v>110</v>
      </c>
      <c r="U73" t="s">
        <v>110</v>
      </c>
      <c r="V73" t="s">
        <v>110</v>
      </c>
      <c r="W73" t="s">
        <v>110</v>
      </c>
      <c r="X73" t="s">
        <v>110</v>
      </c>
      <c r="Y73" t="s">
        <v>110</v>
      </c>
      <c r="Z73" t="s">
        <v>110</v>
      </c>
      <c r="AA73" t="s">
        <v>110</v>
      </c>
      <c r="AB73" t="s">
        <v>110</v>
      </c>
      <c r="AC73" t="s">
        <v>110</v>
      </c>
      <c r="AD73" t="s">
        <v>110</v>
      </c>
      <c r="AE73" t="s">
        <v>110</v>
      </c>
      <c r="AF73" t="s">
        <v>110</v>
      </c>
      <c r="AG73" t="s">
        <v>110</v>
      </c>
      <c r="AH73" t="s">
        <v>110</v>
      </c>
      <c r="AJ73" t="s">
        <v>110</v>
      </c>
      <c r="AK73" t="s">
        <v>110</v>
      </c>
      <c r="AL73" t="s">
        <v>110</v>
      </c>
    </row>
    <row r="74" spans="1:74" x14ac:dyDescent="0.15">
      <c r="A74" t="s">
        <v>111</v>
      </c>
      <c r="B74" s="1" t="s">
        <v>162</v>
      </c>
      <c r="C74" s="1" t="s">
        <v>163</v>
      </c>
      <c r="D74" s="1" t="s">
        <v>164</v>
      </c>
      <c r="E74" s="1" t="s">
        <v>158</v>
      </c>
      <c r="F74" s="1" t="s">
        <v>165</v>
      </c>
      <c r="G74" s="1" t="s">
        <v>154</v>
      </c>
      <c r="H74" s="1" t="s">
        <v>2</v>
      </c>
      <c r="I74" s="1" t="s">
        <v>166</v>
      </c>
      <c r="J74" s="1" t="s">
        <v>167</v>
      </c>
      <c r="K74" s="1" t="s">
        <v>168</v>
      </c>
      <c r="L74" s="1" t="s">
        <v>169</v>
      </c>
      <c r="M74" s="1" t="s">
        <v>170</v>
      </c>
      <c r="N74" s="1" t="s">
        <v>171</v>
      </c>
      <c r="O74" s="1" t="s">
        <v>155</v>
      </c>
      <c r="P74" s="1" t="s">
        <v>172</v>
      </c>
      <c r="Q74" s="1" t="s">
        <v>173</v>
      </c>
      <c r="R74" s="1" t="s">
        <v>174</v>
      </c>
      <c r="S74" s="1" t="s">
        <v>175</v>
      </c>
      <c r="T74" s="1" t="s">
        <v>14</v>
      </c>
      <c r="U74" s="1" t="s">
        <v>176</v>
      </c>
      <c r="V74" s="1" t="s">
        <v>177</v>
      </c>
      <c r="W74" s="1" t="s">
        <v>178</v>
      </c>
      <c r="X74" s="1" t="s">
        <v>18</v>
      </c>
      <c r="Y74" s="1" t="s">
        <v>179</v>
      </c>
      <c r="Z74" s="1" t="s">
        <v>180</v>
      </c>
      <c r="AA74" s="1" t="s">
        <v>159</v>
      </c>
      <c r="AB74" s="1" t="s">
        <v>181</v>
      </c>
      <c r="AC74" s="1" t="s">
        <v>156</v>
      </c>
      <c r="AD74" s="1" t="s">
        <v>182</v>
      </c>
      <c r="AE74" s="1" t="s">
        <v>157</v>
      </c>
      <c r="AF74" s="1" t="s">
        <v>183</v>
      </c>
      <c r="AG74" s="1" t="s">
        <v>184</v>
      </c>
      <c r="AH74" s="1" t="s">
        <v>185</v>
      </c>
      <c r="AI74" s="1" t="s">
        <v>186</v>
      </c>
      <c r="AJ74" s="1" t="s">
        <v>187</v>
      </c>
      <c r="AK74" s="1" t="s">
        <v>187</v>
      </c>
      <c r="AL74" s="1" t="s">
        <v>187</v>
      </c>
      <c r="AM74" s="1" t="s">
        <v>188</v>
      </c>
      <c r="AN74" s="1" t="s">
        <v>188</v>
      </c>
      <c r="AO74" s="1" t="s">
        <v>189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x14ac:dyDescent="0.15">
      <c r="A75" t="s">
        <v>112</v>
      </c>
      <c r="B75" s="1" t="s">
        <v>113</v>
      </c>
      <c r="C75" s="1" t="s">
        <v>113</v>
      </c>
      <c r="D75" s="1" t="s">
        <v>113</v>
      </c>
      <c r="E75" s="1" t="s">
        <v>113</v>
      </c>
      <c r="F75" s="1" t="s">
        <v>113</v>
      </c>
      <c r="G75" s="1" t="s">
        <v>113</v>
      </c>
      <c r="H75" s="1" t="s">
        <v>113</v>
      </c>
      <c r="I75" s="1" t="s">
        <v>113</v>
      </c>
      <c r="J75" s="1" t="s">
        <v>113</v>
      </c>
      <c r="K75" s="1" t="s">
        <v>113</v>
      </c>
      <c r="L75" s="1" t="s">
        <v>113</v>
      </c>
      <c r="M75" s="1" t="s">
        <v>113</v>
      </c>
      <c r="N75" s="1" t="s">
        <v>113</v>
      </c>
      <c r="O75" s="1" t="s">
        <v>113</v>
      </c>
      <c r="P75" s="1" t="s">
        <v>113</v>
      </c>
      <c r="Q75" s="1" t="s">
        <v>113</v>
      </c>
      <c r="R75" s="1" t="s">
        <v>113</v>
      </c>
      <c r="S75" s="1" t="s">
        <v>113</v>
      </c>
      <c r="T75" s="1" t="s">
        <v>113</v>
      </c>
      <c r="U75" s="1" t="s">
        <v>113</v>
      </c>
      <c r="V75" s="1" t="s">
        <v>113</v>
      </c>
      <c r="W75" s="1" t="s">
        <v>113</v>
      </c>
      <c r="X75" s="1" t="s">
        <v>113</v>
      </c>
      <c r="Y75" s="1" t="s">
        <v>113</v>
      </c>
      <c r="Z75" s="1" t="s">
        <v>113</v>
      </c>
      <c r="AA75" s="1" t="s">
        <v>113</v>
      </c>
      <c r="AB75" s="1" t="s">
        <v>113</v>
      </c>
      <c r="AC75" s="1" t="s">
        <v>113</v>
      </c>
      <c r="AD75" s="1" t="s">
        <v>113</v>
      </c>
      <c r="AE75" s="1" t="s">
        <v>113</v>
      </c>
      <c r="AF75" s="1" t="s">
        <v>113</v>
      </c>
      <c r="AG75" s="1" t="s">
        <v>113</v>
      </c>
      <c r="AH75" s="1" t="s">
        <v>113</v>
      </c>
      <c r="AI75" s="1" t="s">
        <v>113</v>
      </c>
      <c r="AJ75" s="1" t="s">
        <v>113</v>
      </c>
      <c r="AK75" s="1" t="s">
        <v>113</v>
      </c>
      <c r="AL75" s="1" t="s">
        <v>113</v>
      </c>
      <c r="AM75" s="1" t="s">
        <v>114</v>
      </c>
      <c r="AN75" s="1" t="s">
        <v>114</v>
      </c>
      <c r="AO75" s="1" t="s">
        <v>114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9" spans="1:74" x14ac:dyDescent="0.15">
      <c r="A79" t="s">
        <v>153</v>
      </c>
    </row>
    <row r="82" spans="1:73" x14ac:dyDescent="0.15">
      <c r="A82" t="s">
        <v>116</v>
      </c>
      <c r="B82" t="str">
        <f>B1</f>
        <v>2015-06-30</v>
      </c>
      <c r="C82" t="str">
        <f t="shared" ref="C82:BN82" si="2">C1</f>
        <v>2015-03-31</v>
      </c>
      <c r="D82" t="str">
        <f t="shared" si="2"/>
        <v>2014-12-31</v>
      </c>
      <c r="E82" t="str">
        <f t="shared" si="2"/>
        <v>2014-09-30</v>
      </c>
      <c r="F82" t="str">
        <f t="shared" si="2"/>
        <v>2014-06-30</v>
      </c>
      <c r="G82" t="str">
        <f t="shared" si="2"/>
        <v>2014-03-31</v>
      </c>
      <c r="H82" t="str">
        <f t="shared" si="2"/>
        <v>2013-12-31</v>
      </c>
      <c r="I82" t="str">
        <f t="shared" si="2"/>
        <v>2013-09-30</v>
      </c>
      <c r="J82" t="str">
        <f t="shared" si="2"/>
        <v>2013-06-30</v>
      </c>
      <c r="K82" t="str">
        <f t="shared" si="2"/>
        <v>2013-03-31</v>
      </c>
      <c r="L82" t="str">
        <f t="shared" si="2"/>
        <v>2012-12-31</v>
      </c>
      <c r="M82" t="str">
        <f t="shared" si="2"/>
        <v>2012-09-30</v>
      </c>
      <c r="N82" t="str">
        <f t="shared" si="2"/>
        <v>2012-06-30</v>
      </c>
      <c r="O82" t="str">
        <f t="shared" si="2"/>
        <v>2012-03-31</v>
      </c>
      <c r="P82" t="str">
        <f t="shared" si="2"/>
        <v>2011-12-31</v>
      </c>
      <c r="Q82" t="str">
        <f t="shared" si="2"/>
        <v>2011-09-30</v>
      </c>
      <c r="R82" t="str">
        <f t="shared" si="2"/>
        <v>2011-06-30</v>
      </c>
      <c r="S82" t="str">
        <f t="shared" si="2"/>
        <v>2011-03-31</v>
      </c>
      <c r="T82" t="str">
        <f t="shared" si="2"/>
        <v>2010-12-31</v>
      </c>
      <c r="U82" t="str">
        <f t="shared" si="2"/>
        <v>2010-09-30</v>
      </c>
      <c r="V82" t="str">
        <f t="shared" si="2"/>
        <v>2010-06-30</v>
      </c>
      <c r="W82" t="str">
        <f t="shared" si="2"/>
        <v>2010-03-31</v>
      </c>
      <c r="X82" t="str">
        <f t="shared" si="2"/>
        <v>2009-12-31</v>
      </c>
      <c r="Y82" t="str">
        <f t="shared" si="2"/>
        <v>2009-09-30</v>
      </c>
      <c r="Z82" t="str">
        <f t="shared" si="2"/>
        <v>2009-06-30</v>
      </c>
      <c r="AA82" t="str">
        <f t="shared" si="2"/>
        <v>2009-03-31</v>
      </c>
      <c r="AB82" t="str">
        <f t="shared" si="2"/>
        <v>2008-12-31</v>
      </c>
      <c r="AC82" t="str">
        <f t="shared" si="2"/>
        <v>2008-09-30</v>
      </c>
      <c r="AD82" t="str">
        <f t="shared" si="2"/>
        <v>2008-06-30</v>
      </c>
      <c r="AE82" t="str">
        <f t="shared" si="2"/>
        <v>2008-03-31</v>
      </c>
      <c r="AF82" t="str">
        <f t="shared" si="2"/>
        <v>2007-12-31</v>
      </c>
      <c r="AG82" t="str">
        <f t="shared" si="2"/>
        <v>2007-09-30</v>
      </c>
      <c r="AH82" t="str">
        <f t="shared" si="2"/>
        <v>2007-06-30</v>
      </c>
      <c r="AI82" t="str">
        <f t="shared" si="2"/>
        <v>2007-03-31</v>
      </c>
      <c r="AJ82" t="str">
        <f t="shared" si="2"/>
        <v>2006-12-31</v>
      </c>
      <c r="AK82" t="str">
        <f t="shared" si="2"/>
        <v>2005-12-31</v>
      </c>
      <c r="AL82" t="str">
        <f t="shared" si="2"/>
        <v>2004-12-31</v>
      </c>
      <c r="AM82" t="str">
        <f t="shared" si="2"/>
        <v>2003-12-31</v>
      </c>
      <c r="AN82" t="str">
        <f t="shared" si="2"/>
        <v>2002-12-31</v>
      </c>
      <c r="AO82" t="str">
        <f t="shared" si="2"/>
        <v>2001-12-31</v>
      </c>
      <c r="AP82">
        <f t="shared" si="2"/>
        <v>0</v>
      </c>
      <c r="AQ82">
        <f t="shared" si="2"/>
        <v>0</v>
      </c>
      <c r="AR82">
        <f t="shared" si="2"/>
        <v>0</v>
      </c>
      <c r="AS82">
        <f t="shared" si="2"/>
        <v>0</v>
      </c>
      <c r="AT82">
        <f t="shared" si="2"/>
        <v>0</v>
      </c>
      <c r="AU82">
        <f t="shared" si="2"/>
        <v>0</v>
      </c>
      <c r="AV82">
        <f t="shared" si="2"/>
        <v>0</v>
      </c>
      <c r="AW82">
        <f t="shared" si="2"/>
        <v>0</v>
      </c>
      <c r="AX82">
        <f t="shared" si="2"/>
        <v>0</v>
      </c>
      <c r="AY82">
        <f t="shared" si="2"/>
        <v>0</v>
      </c>
      <c r="AZ82">
        <f t="shared" si="2"/>
        <v>0</v>
      </c>
      <c r="BA82">
        <f t="shared" si="2"/>
        <v>0</v>
      </c>
      <c r="BB82">
        <f t="shared" si="2"/>
        <v>0</v>
      </c>
      <c r="BC82">
        <f t="shared" si="2"/>
        <v>0</v>
      </c>
      <c r="BD82">
        <f t="shared" si="2"/>
        <v>0</v>
      </c>
      <c r="BE82">
        <f t="shared" si="2"/>
        <v>0</v>
      </c>
      <c r="BF82">
        <f t="shared" si="2"/>
        <v>0</v>
      </c>
      <c r="BG82">
        <f t="shared" si="2"/>
        <v>0</v>
      </c>
      <c r="BH82">
        <f t="shared" si="2"/>
        <v>0</v>
      </c>
      <c r="BI82">
        <f t="shared" si="2"/>
        <v>0</v>
      </c>
      <c r="BJ82">
        <f t="shared" si="2"/>
        <v>0</v>
      </c>
      <c r="BK82">
        <f t="shared" si="2"/>
        <v>0</v>
      </c>
      <c r="BL82">
        <f t="shared" si="2"/>
        <v>0</v>
      </c>
      <c r="BM82">
        <f t="shared" si="2"/>
        <v>0</v>
      </c>
      <c r="BN82">
        <f t="shared" si="2"/>
        <v>0</v>
      </c>
      <c r="BO82">
        <f t="shared" ref="BO82:BU82" si="3">BO1</f>
        <v>0</v>
      </c>
      <c r="BP82">
        <f t="shared" si="3"/>
        <v>0</v>
      </c>
      <c r="BQ82">
        <f t="shared" si="3"/>
        <v>0</v>
      </c>
      <c r="BR82">
        <f t="shared" si="3"/>
        <v>0</v>
      </c>
      <c r="BS82">
        <f t="shared" si="3"/>
        <v>0</v>
      </c>
      <c r="BT82">
        <f t="shared" si="3"/>
        <v>0</v>
      </c>
      <c r="BU82">
        <f t="shared" si="3"/>
        <v>0</v>
      </c>
    </row>
    <row r="83" spans="1:73" x14ac:dyDescent="0.15">
      <c r="A83" t="s">
        <v>115</v>
      </c>
      <c r="B83" s="2">
        <f>B27</f>
        <v>712215500</v>
      </c>
      <c r="C83" s="2">
        <f t="shared" ref="C83:BN83" si="4">C27</f>
        <v>662723900</v>
      </c>
      <c r="D83" s="2">
        <f t="shared" si="4"/>
        <v>626829900</v>
      </c>
      <c r="E83" s="2">
        <f t="shared" si="4"/>
        <v>621271800</v>
      </c>
      <c r="F83" s="2">
        <f t="shared" si="4"/>
        <v>628393600</v>
      </c>
      <c r="G83" s="2">
        <f t="shared" si="4"/>
        <v>597936000</v>
      </c>
      <c r="H83" s="2">
        <f t="shared" si="4"/>
        <v>596093700</v>
      </c>
      <c r="I83" s="2">
        <f t="shared" si="4"/>
        <v>576804000</v>
      </c>
      <c r="J83" s="2">
        <f t="shared" si="4"/>
        <v>571760200</v>
      </c>
      <c r="K83" s="2">
        <f t="shared" si="4"/>
        <v>563637800</v>
      </c>
      <c r="L83" s="2">
        <f t="shared" si="4"/>
        <v>527337900</v>
      </c>
      <c r="M83" s="2">
        <f t="shared" si="4"/>
        <v>517334900</v>
      </c>
      <c r="N83" s="2">
        <f t="shared" si="4"/>
        <v>515220800</v>
      </c>
      <c r="O83" s="2">
        <f t="shared" si="4"/>
        <v>488283400</v>
      </c>
      <c r="P83" s="2">
        <f t="shared" si="4"/>
        <v>461117700</v>
      </c>
      <c r="Q83" s="2">
        <f t="shared" si="4"/>
        <v>436229700</v>
      </c>
      <c r="R83" s="2">
        <f t="shared" si="4"/>
        <v>434771700</v>
      </c>
      <c r="S83" s="2">
        <f t="shared" si="4"/>
        <v>412867300</v>
      </c>
      <c r="T83" s="2">
        <f t="shared" si="4"/>
        <v>395159300</v>
      </c>
      <c r="U83" s="2">
        <f t="shared" si="4"/>
        <v>380270500</v>
      </c>
      <c r="V83" s="2">
        <f t="shared" si="4"/>
        <v>370927900</v>
      </c>
      <c r="W83" s="2">
        <f t="shared" si="4"/>
        <v>353278200</v>
      </c>
      <c r="X83" s="2">
        <f t="shared" si="4"/>
        <v>330913700</v>
      </c>
      <c r="Y83" s="2">
        <f t="shared" si="4"/>
        <v>330089800</v>
      </c>
      <c r="Z83" s="2">
        <f t="shared" si="4"/>
        <v>329412000</v>
      </c>
      <c r="AA83" s="2">
        <f t="shared" si="4"/>
        <v>303486800</v>
      </c>
      <c r="AB83" s="2">
        <f t="shared" si="4"/>
        <v>267825500</v>
      </c>
      <c r="AC83" s="2">
        <f t="shared" si="4"/>
        <v>249129500</v>
      </c>
      <c r="AD83" s="2">
        <f t="shared" si="4"/>
        <v>242636600</v>
      </c>
      <c r="AE83" s="2">
        <f t="shared" si="4"/>
        <v>226099900</v>
      </c>
      <c r="AF83" s="2">
        <f t="shared" si="4"/>
        <v>210362600</v>
      </c>
      <c r="AG83" s="2">
        <f t="shared" si="4"/>
        <v>221988100</v>
      </c>
      <c r="AH83" s="2">
        <f t="shared" si="4"/>
        <v>213304800</v>
      </c>
      <c r="AI83" s="2">
        <f t="shared" si="4"/>
        <v>181794400</v>
      </c>
      <c r="AJ83" s="2">
        <f t="shared" si="4"/>
        <v>171626300</v>
      </c>
      <c r="AK83" s="2">
        <f t="shared" si="4"/>
        <v>142113200</v>
      </c>
      <c r="AL83" s="2">
        <f t="shared" si="4"/>
        <v>114173300</v>
      </c>
      <c r="AM83" s="2">
        <f t="shared" si="4"/>
        <v>92880975.200000003</v>
      </c>
      <c r="AN83" s="2">
        <f t="shared" si="4"/>
        <v>73178201.200000003</v>
      </c>
      <c r="AO83" s="2">
        <f t="shared" si="4"/>
        <v>66138868.280000001</v>
      </c>
      <c r="AP83" s="2">
        <f t="shared" si="4"/>
        <v>0</v>
      </c>
      <c r="AQ83" s="2">
        <f t="shared" si="4"/>
        <v>0</v>
      </c>
      <c r="AR83" s="2">
        <f t="shared" si="4"/>
        <v>0</v>
      </c>
      <c r="AS83" s="2">
        <f t="shared" si="4"/>
        <v>0</v>
      </c>
      <c r="AT83" s="2">
        <f t="shared" si="4"/>
        <v>0</v>
      </c>
      <c r="AU83" s="2">
        <f t="shared" si="4"/>
        <v>0</v>
      </c>
      <c r="AV83" s="2">
        <f t="shared" si="4"/>
        <v>0</v>
      </c>
      <c r="AW83" s="2">
        <f t="shared" si="4"/>
        <v>0</v>
      </c>
      <c r="AX83" s="2">
        <f t="shared" si="4"/>
        <v>0</v>
      </c>
      <c r="AY83" s="2">
        <f t="shared" si="4"/>
        <v>0</v>
      </c>
      <c r="AZ83" s="2">
        <f t="shared" si="4"/>
        <v>0</v>
      </c>
      <c r="BA83" s="2">
        <f t="shared" si="4"/>
        <v>0</v>
      </c>
      <c r="BB83" s="2">
        <f t="shared" si="4"/>
        <v>0</v>
      </c>
      <c r="BC83" s="2">
        <f t="shared" si="4"/>
        <v>0</v>
      </c>
      <c r="BD83" s="2">
        <f t="shared" si="4"/>
        <v>0</v>
      </c>
      <c r="BE83" s="2">
        <f t="shared" si="4"/>
        <v>0</v>
      </c>
      <c r="BF83" s="2">
        <f t="shared" si="4"/>
        <v>0</v>
      </c>
      <c r="BG83" s="2">
        <f t="shared" si="4"/>
        <v>0</v>
      </c>
      <c r="BH83" s="2">
        <f t="shared" si="4"/>
        <v>0</v>
      </c>
      <c r="BI83" s="2">
        <f t="shared" si="4"/>
        <v>0</v>
      </c>
      <c r="BJ83" s="2">
        <f t="shared" si="4"/>
        <v>0</v>
      </c>
      <c r="BK83" s="2">
        <f t="shared" si="4"/>
        <v>0</v>
      </c>
      <c r="BL83" s="2">
        <f t="shared" si="4"/>
        <v>0</v>
      </c>
      <c r="BM83" s="2">
        <f t="shared" si="4"/>
        <v>0</v>
      </c>
      <c r="BN83" s="2">
        <f t="shared" si="4"/>
        <v>0</v>
      </c>
      <c r="BO83" s="2">
        <f t="shared" ref="BO83:BU83" si="5">BO27</f>
        <v>0</v>
      </c>
      <c r="BP83" s="2">
        <f t="shared" si="5"/>
        <v>0</v>
      </c>
      <c r="BQ83" s="2">
        <f t="shared" si="5"/>
        <v>0</v>
      </c>
      <c r="BR83" s="2">
        <f t="shared" si="5"/>
        <v>0</v>
      </c>
      <c r="BS83" s="2">
        <f t="shared" si="5"/>
        <v>0</v>
      </c>
      <c r="BT83" s="2">
        <f t="shared" si="5"/>
        <v>0</v>
      </c>
      <c r="BU83" s="2">
        <f t="shared" si="5"/>
        <v>0</v>
      </c>
    </row>
    <row r="84" spans="1:73" x14ac:dyDescent="0.15">
      <c r="A84" t="s">
        <v>117</v>
      </c>
      <c r="B84" s="2">
        <f>SUM(B29:B39)</f>
        <v>635637600</v>
      </c>
      <c r="C84" s="2">
        <f t="shared" ref="C84:BN84" si="6">SUM(C29:C39)</f>
        <v>587988500</v>
      </c>
      <c r="D84" s="2">
        <f t="shared" si="6"/>
        <v>555501100</v>
      </c>
      <c r="E84" s="2">
        <f t="shared" si="6"/>
        <v>552840000</v>
      </c>
      <c r="F84" s="2">
        <f t="shared" si="6"/>
        <v>562709700</v>
      </c>
      <c r="G84" s="2">
        <f t="shared" si="6"/>
        <v>536595300</v>
      </c>
      <c r="H84" s="2">
        <f t="shared" si="6"/>
        <v>538823200</v>
      </c>
      <c r="I84" s="2">
        <f t="shared" si="6"/>
        <v>521983400</v>
      </c>
      <c r="J84" s="2">
        <f t="shared" si="6"/>
        <v>516867900</v>
      </c>
      <c r="K84" s="2">
        <f t="shared" si="6"/>
        <v>509562800</v>
      </c>
      <c r="L84" s="2">
        <f t="shared" si="6"/>
        <v>476284500</v>
      </c>
      <c r="M84" s="2">
        <f t="shared" si="6"/>
        <v>467755400</v>
      </c>
      <c r="N84" s="2">
        <f t="shared" si="6"/>
        <v>472548200</v>
      </c>
      <c r="O84" s="2">
        <f t="shared" si="6"/>
        <v>447107800</v>
      </c>
      <c r="P84" s="2">
        <f t="shared" si="6"/>
        <v>420999100</v>
      </c>
      <c r="Q84" s="2">
        <f t="shared" si="6"/>
        <v>401598500</v>
      </c>
      <c r="R84" s="2">
        <f t="shared" si="6"/>
        <v>400529600</v>
      </c>
      <c r="S84" s="2">
        <f t="shared" si="6"/>
        <v>380684500</v>
      </c>
      <c r="T84" s="2">
        <f t="shared" si="6"/>
        <v>364515100</v>
      </c>
      <c r="U84" s="2">
        <f t="shared" si="6"/>
        <v>349319300</v>
      </c>
      <c r="V84" s="2">
        <f t="shared" si="6"/>
        <v>342012400</v>
      </c>
      <c r="W84" s="2">
        <f t="shared" si="6"/>
        <v>327312500</v>
      </c>
      <c r="X84" s="2">
        <f t="shared" si="6"/>
        <v>307003500</v>
      </c>
      <c r="Y84" s="2">
        <f t="shared" si="6"/>
        <v>306222700</v>
      </c>
      <c r="Z84" s="2">
        <f t="shared" si="6"/>
        <v>306650000</v>
      </c>
      <c r="AA84" s="2">
        <f t="shared" si="6"/>
        <v>282364100</v>
      </c>
      <c r="AB84" s="2">
        <f t="shared" si="6"/>
        <v>247769100</v>
      </c>
      <c r="AC84" s="2">
        <f t="shared" si="6"/>
        <v>229098000</v>
      </c>
      <c r="AD84" s="2">
        <f t="shared" si="6"/>
        <v>223624100</v>
      </c>
      <c r="AE84" s="2">
        <f t="shared" si="6"/>
        <v>206920200</v>
      </c>
      <c r="AF84" s="2">
        <f t="shared" si="6"/>
        <v>191983600</v>
      </c>
      <c r="AG84" s="2">
        <f t="shared" si="6"/>
        <v>203654600</v>
      </c>
      <c r="AH84" s="2">
        <f t="shared" si="6"/>
        <v>194791000</v>
      </c>
      <c r="AI84" s="2">
        <f t="shared" si="6"/>
        <v>1056700</v>
      </c>
      <c r="AJ84" s="2">
        <f t="shared" si="6"/>
        <v>160336100</v>
      </c>
      <c r="AK84" s="2">
        <f t="shared" si="6"/>
        <v>131749400</v>
      </c>
      <c r="AL84" s="2">
        <f t="shared" si="6"/>
        <v>106817900</v>
      </c>
      <c r="AM84" s="2">
        <f t="shared" si="6"/>
        <v>645147.4</v>
      </c>
      <c r="AN84" s="2">
        <f t="shared" si="6"/>
        <v>569362</v>
      </c>
      <c r="AO84" s="2">
        <f t="shared" si="6"/>
        <v>493576.6</v>
      </c>
      <c r="AP84" s="2">
        <f t="shared" si="6"/>
        <v>0</v>
      </c>
      <c r="AQ84" s="2">
        <f t="shared" si="6"/>
        <v>0</v>
      </c>
      <c r="AR84" s="2">
        <f t="shared" si="6"/>
        <v>0</v>
      </c>
      <c r="AS84" s="2">
        <f t="shared" si="6"/>
        <v>0</v>
      </c>
      <c r="AT84" s="2">
        <f t="shared" si="6"/>
        <v>0</v>
      </c>
      <c r="AU84" s="2">
        <f t="shared" si="6"/>
        <v>0</v>
      </c>
      <c r="AV84" s="2">
        <f t="shared" si="6"/>
        <v>0</v>
      </c>
      <c r="AW84" s="2">
        <f t="shared" si="6"/>
        <v>0</v>
      </c>
      <c r="AX84" s="2">
        <f t="shared" si="6"/>
        <v>0</v>
      </c>
      <c r="AY84" s="2">
        <f t="shared" si="6"/>
        <v>0</v>
      </c>
      <c r="AZ84" s="2">
        <f t="shared" si="6"/>
        <v>0</v>
      </c>
      <c r="BA84" s="2">
        <f t="shared" si="6"/>
        <v>0</v>
      </c>
      <c r="BB84" s="2">
        <f t="shared" si="6"/>
        <v>0</v>
      </c>
      <c r="BC84" s="2">
        <f t="shared" si="6"/>
        <v>0</v>
      </c>
      <c r="BD84" s="2">
        <f t="shared" si="6"/>
        <v>0</v>
      </c>
      <c r="BE84" s="2">
        <f t="shared" si="6"/>
        <v>0</v>
      </c>
      <c r="BF84" s="2">
        <f t="shared" si="6"/>
        <v>0</v>
      </c>
      <c r="BG84" s="2">
        <f t="shared" si="6"/>
        <v>0</v>
      </c>
      <c r="BH84" s="2">
        <f t="shared" si="6"/>
        <v>0</v>
      </c>
      <c r="BI84" s="2">
        <f t="shared" si="6"/>
        <v>0</v>
      </c>
      <c r="BJ84" s="2">
        <f t="shared" si="6"/>
        <v>0</v>
      </c>
      <c r="BK84" s="2">
        <f t="shared" si="6"/>
        <v>0</v>
      </c>
      <c r="BL84" s="2">
        <f t="shared" si="6"/>
        <v>0</v>
      </c>
      <c r="BM84" s="2">
        <f t="shared" si="6"/>
        <v>0</v>
      </c>
      <c r="BN84" s="2">
        <f t="shared" si="6"/>
        <v>0</v>
      </c>
      <c r="BO84" s="2">
        <f t="shared" ref="BO84:BU84" si="7">SUM(BO29:BO39)</f>
        <v>0</v>
      </c>
      <c r="BP84" s="2">
        <f t="shared" si="7"/>
        <v>0</v>
      </c>
      <c r="BQ84" s="2">
        <f t="shared" si="7"/>
        <v>0</v>
      </c>
      <c r="BR84" s="2">
        <f t="shared" si="7"/>
        <v>0</v>
      </c>
      <c r="BS84" s="2">
        <f t="shared" si="7"/>
        <v>0</v>
      </c>
      <c r="BT84" s="2">
        <f t="shared" si="7"/>
        <v>0</v>
      </c>
      <c r="BU84" s="2">
        <f t="shared" si="7"/>
        <v>0</v>
      </c>
    </row>
    <row r="85" spans="1:73" x14ac:dyDescent="0.15">
      <c r="A85" t="s">
        <v>118</v>
      </c>
      <c r="B85" s="2">
        <f>SUM(B40:B43)</f>
        <v>23373500</v>
      </c>
      <c r="C85" s="2">
        <f t="shared" ref="C85:BN85" si="8">SUM(C40:C43)</f>
        <v>22151600</v>
      </c>
      <c r="D85" s="2">
        <f t="shared" si="8"/>
        <v>20108200</v>
      </c>
      <c r="E85" s="2">
        <f t="shared" si="8"/>
        <v>18687800</v>
      </c>
      <c r="F85" s="2">
        <f t="shared" si="8"/>
        <v>18096400</v>
      </c>
      <c r="G85" s="2">
        <f t="shared" si="8"/>
        <v>14388000</v>
      </c>
      <c r="H85" s="2">
        <f t="shared" si="8"/>
        <v>12660200</v>
      </c>
      <c r="I85" s="2">
        <f t="shared" si="8"/>
        <v>13765100</v>
      </c>
      <c r="J85" s="2">
        <f t="shared" si="8"/>
        <v>15076500</v>
      </c>
      <c r="K85" s="2">
        <f t="shared" si="8"/>
        <v>14052300</v>
      </c>
      <c r="L85" s="2">
        <f t="shared" si="8"/>
        <v>12908700</v>
      </c>
      <c r="M85" s="2">
        <f t="shared" si="8"/>
        <v>12805300</v>
      </c>
      <c r="N85" s="2">
        <f t="shared" si="8"/>
        <v>12767200</v>
      </c>
      <c r="O85" s="2">
        <f t="shared" si="8"/>
        <v>12268900</v>
      </c>
      <c r="P85" s="2">
        <f t="shared" si="8"/>
        <v>12839800</v>
      </c>
      <c r="Q85" s="2">
        <f t="shared" si="8"/>
        <v>8768800</v>
      </c>
      <c r="R85" s="2">
        <f t="shared" si="8"/>
        <v>9401100</v>
      </c>
      <c r="S85" s="2">
        <f t="shared" si="8"/>
        <v>8467200</v>
      </c>
      <c r="T85" s="2">
        <f t="shared" si="8"/>
        <v>8278500</v>
      </c>
      <c r="U85" s="2">
        <f t="shared" si="8"/>
        <v>9355900</v>
      </c>
      <c r="V85" s="2">
        <f t="shared" si="8"/>
        <v>9200500</v>
      </c>
      <c r="W85" s="2">
        <f t="shared" si="8"/>
        <v>8422800</v>
      </c>
      <c r="X85" s="2">
        <f t="shared" si="8"/>
        <v>7467700</v>
      </c>
      <c r="Y85" s="2">
        <f t="shared" si="8"/>
        <v>8125400</v>
      </c>
      <c r="Z85" s="2">
        <f t="shared" si="8"/>
        <v>7167400</v>
      </c>
      <c r="AA85" s="2">
        <f t="shared" si="8"/>
        <v>5851100</v>
      </c>
      <c r="AB85" s="2">
        <f t="shared" si="8"/>
        <v>5492200</v>
      </c>
      <c r="AC85" s="2">
        <f t="shared" si="8"/>
        <v>6243600</v>
      </c>
      <c r="AD85" s="2">
        <f t="shared" si="8"/>
        <v>5472700</v>
      </c>
      <c r="AE85" s="2">
        <f t="shared" si="8"/>
        <v>5607400</v>
      </c>
      <c r="AF85" s="2">
        <f t="shared" si="8"/>
        <v>5499300</v>
      </c>
      <c r="AG85" s="2">
        <f t="shared" si="8"/>
        <v>6071900</v>
      </c>
      <c r="AH85" s="2">
        <f t="shared" si="8"/>
        <v>6396100</v>
      </c>
      <c r="AI85" s="2">
        <f t="shared" si="8"/>
        <v>2202200</v>
      </c>
      <c r="AJ85" s="2">
        <f t="shared" si="8"/>
        <v>2432000</v>
      </c>
      <c r="AK85" s="2">
        <f t="shared" si="8"/>
        <v>2174200</v>
      </c>
      <c r="AL85" s="2">
        <f t="shared" si="8"/>
        <v>2189500</v>
      </c>
      <c r="AM85" s="2">
        <f t="shared" si="8"/>
        <v>53227.5</v>
      </c>
      <c r="AN85" s="2">
        <f t="shared" si="8"/>
        <v>42259.872037532892</v>
      </c>
      <c r="AO85" s="2">
        <f t="shared" si="8"/>
        <v>31292.244075065781</v>
      </c>
      <c r="AP85" s="2">
        <f t="shared" si="8"/>
        <v>0</v>
      </c>
      <c r="AQ85" s="2">
        <f t="shared" si="8"/>
        <v>0</v>
      </c>
      <c r="AR85" s="2">
        <f t="shared" si="8"/>
        <v>0</v>
      </c>
      <c r="AS85" s="2">
        <f t="shared" si="8"/>
        <v>0</v>
      </c>
      <c r="AT85" s="2">
        <f t="shared" si="8"/>
        <v>0</v>
      </c>
      <c r="AU85" s="2">
        <f t="shared" si="8"/>
        <v>0</v>
      </c>
      <c r="AV85" s="2">
        <f t="shared" si="8"/>
        <v>0</v>
      </c>
      <c r="AW85" s="2">
        <f t="shared" si="8"/>
        <v>0</v>
      </c>
      <c r="AX85" s="2">
        <f t="shared" si="8"/>
        <v>0</v>
      </c>
      <c r="AY85" s="2">
        <f t="shared" si="8"/>
        <v>0</v>
      </c>
      <c r="AZ85" s="2">
        <f t="shared" si="8"/>
        <v>0</v>
      </c>
      <c r="BA85" s="2">
        <f t="shared" si="8"/>
        <v>0</v>
      </c>
      <c r="BB85" s="2">
        <f t="shared" si="8"/>
        <v>0</v>
      </c>
      <c r="BC85" s="2">
        <f t="shared" si="8"/>
        <v>0</v>
      </c>
      <c r="BD85" s="2">
        <f t="shared" si="8"/>
        <v>0</v>
      </c>
      <c r="BE85" s="2">
        <f t="shared" si="8"/>
        <v>0</v>
      </c>
      <c r="BF85" s="2">
        <f t="shared" si="8"/>
        <v>0</v>
      </c>
      <c r="BG85" s="2">
        <f t="shared" si="8"/>
        <v>0</v>
      </c>
      <c r="BH85" s="2">
        <f t="shared" si="8"/>
        <v>0</v>
      </c>
      <c r="BI85" s="2">
        <f t="shared" si="8"/>
        <v>0</v>
      </c>
      <c r="BJ85" s="2">
        <f t="shared" si="8"/>
        <v>0</v>
      </c>
      <c r="BK85" s="2">
        <f t="shared" si="8"/>
        <v>0</v>
      </c>
      <c r="BL85" s="2">
        <f t="shared" si="8"/>
        <v>0</v>
      </c>
      <c r="BM85" s="2">
        <f t="shared" si="8"/>
        <v>0</v>
      </c>
      <c r="BN85" s="2">
        <f t="shared" si="8"/>
        <v>0</v>
      </c>
      <c r="BO85" s="2">
        <f t="shared" ref="BO85:BU85" si="9">SUM(BO40:BO43)</f>
        <v>0</v>
      </c>
      <c r="BP85" s="2">
        <f t="shared" si="9"/>
        <v>0</v>
      </c>
      <c r="BQ85" s="2">
        <f t="shared" si="9"/>
        <v>0</v>
      </c>
      <c r="BR85" s="2">
        <f t="shared" si="9"/>
        <v>0</v>
      </c>
      <c r="BS85" s="2">
        <f t="shared" si="9"/>
        <v>0</v>
      </c>
      <c r="BT85" s="2">
        <f t="shared" si="9"/>
        <v>0</v>
      </c>
      <c r="BU85" s="2">
        <f t="shared" si="9"/>
        <v>0</v>
      </c>
    </row>
    <row r="86" spans="1:73" x14ac:dyDescent="0.15">
      <c r="A86" t="s">
        <v>119</v>
      </c>
      <c r="B86" s="2">
        <f>SUM(B44:B45)</f>
        <v>4024400</v>
      </c>
      <c r="C86" s="2">
        <f t="shared" ref="C86:BN86" si="10">SUM(C44:C45)</f>
        <v>3299900</v>
      </c>
      <c r="D86" s="2">
        <f t="shared" si="10"/>
        <v>3860100</v>
      </c>
      <c r="E86" s="2">
        <f t="shared" si="10"/>
        <v>3956000</v>
      </c>
      <c r="F86" s="2">
        <f t="shared" si="10"/>
        <v>3332900</v>
      </c>
      <c r="G86" s="2">
        <f t="shared" si="10"/>
        <v>2779100</v>
      </c>
      <c r="H86" s="2">
        <f t="shared" si="10"/>
        <v>2461900</v>
      </c>
      <c r="I86" s="2">
        <f t="shared" si="10"/>
        <v>0</v>
      </c>
      <c r="J86" s="2">
        <f t="shared" si="10"/>
        <v>0</v>
      </c>
      <c r="K86" s="2">
        <f t="shared" si="10"/>
        <v>0</v>
      </c>
      <c r="L86" s="2">
        <f t="shared" si="10"/>
        <v>0</v>
      </c>
      <c r="M86" s="2">
        <f t="shared" si="10"/>
        <v>0</v>
      </c>
      <c r="N86" s="2">
        <f t="shared" si="10"/>
        <v>0</v>
      </c>
      <c r="O86" s="2">
        <f t="shared" si="10"/>
        <v>0</v>
      </c>
      <c r="P86" s="2">
        <f t="shared" si="10"/>
        <v>0</v>
      </c>
      <c r="Q86" s="2">
        <f t="shared" si="10"/>
        <v>0</v>
      </c>
      <c r="R86" s="2">
        <f t="shared" si="10"/>
        <v>0</v>
      </c>
      <c r="S86" s="2">
        <f t="shared" si="10"/>
        <v>0</v>
      </c>
      <c r="T86" s="2">
        <f t="shared" si="10"/>
        <v>0</v>
      </c>
      <c r="U86" s="2">
        <f t="shared" si="10"/>
        <v>0</v>
      </c>
      <c r="V86" s="2">
        <f t="shared" si="10"/>
        <v>0</v>
      </c>
      <c r="W86" s="2">
        <f t="shared" si="10"/>
        <v>0</v>
      </c>
      <c r="X86" s="2">
        <f t="shared" si="10"/>
        <v>0</v>
      </c>
      <c r="Y86" s="2">
        <f t="shared" si="10"/>
        <v>0</v>
      </c>
      <c r="Z86" s="2">
        <f t="shared" si="10"/>
        <v>0</v>
      </c>
      <c r="AA86" s="2">
        <f t="shared" si="10"/>
        <v>0</v>
      </c>
      <c r="AB86" s="2">
        <f t="shared" si="10"/>
        <v>0</v>
      </c>
      <c r="AC86" s="2">
        <f t="shared" si="10"/>
        <v>0</v>
      </c>
      <c r="AD86" s="2">
        <f t="shared" si="10"/>
        <v>0</v>
      </c>
      <c r="AE86" s="2">
        <f t="shared" si="10"/>
        <v>0</v>
      </c>
      <c r="AF86" s="2">
        <f t="shared" si="10"/>
        <v>0</v>
      </c>
      <c r="AG86" s="2">
        <f t="shared" si="10"/>
        <v>0</v>
      </c>
      <c r="AH86" s="2">
        <f t="shared" si="10"/>
        <v>0</v>
      </c>
      <c r="AI86" s="2">
        <f t="shared" si="10"/>
        <v>169072200</v>
      </c>
      <c r="AJ86" s="2">
        <f t="shared" si="10"/>
        <v>0</v>
      </c>
      <c r="AK86" s="2">
        <f t="shared" si="10"/>
        <v>0</v>
      </c>
      <c r="AL86" s="2">
        <f t="shared" si="10"/>
        <v>0</v>
      </c>
      <c r="AM86" s="2">
        <f t="shared" si="10"/>
        <v>0</v>
      </c>
      <c r="AN86" s="2">
        <f t="shared" si="10"/>
        <v>0</v>
      </c>
      <c r="AO86" s="2">
        <f t="shared" si="10"/>
        <v>62896526.280000001</v>
      </c>
      <c r="AP86" s="2">
        <f t="shared" si="10"/>
        <v>0</v>
      </c>
      <c r="AQ86" s="2">
        <f t="shared" si="10"/>
        <v>0</v>
      </c>
      <c r="AR86" s="2">
        <f t="shared" si="10"/>
        <v>0</v>
      </c>
      <c r="AS86" s="2">
        <f t="shared" si="10"/>
        <v>0</v>
      </c>
      <c r="AT86" s="2">
        <f t="shared" si="10"/>
        <v>0</v>
      </c>
      <c r="AU86" s="2">
        <f t="shared" si="10"/>
        <v>0</v>
      </c>
      <c r="AV86" s="2">
        <f t="shared" si="10"/>
        <v>0</v>
      </c>
      <c r="AW86" s="2">
        <f t="shared" si="10"/>
        <v>0</v>
      </c>
      <c r="AX86" s="2">
        <f t="shared" si="10"/>
        <v>0</v>
      </c>
      <c r="AY86" s="2">
        <f t="shared" si="10"/>
        <v>0</v>
      </c>
      <c r="AZ86" s="2">
        <f t="shared" si="10"/>
        <v>0</v>
      </c>
      <c r="BA86" s="2">
        <f t="shared" si="10"/>
        <v>0</v>
      </c>
      <c r="BB86" s="2">
        <f t="shared" si="10"/>
        <v>0</v>
      </c>
      <c r="BC86" s="2">
        <f t="shared" si="10"/>
        <v>0</v>
      </c>
      <c r="BD86" s="2">
        <f t="shared" si="10"/>
        <v>0</v>
      </c>
      <c r="BE86" s="2">
        <f t="shared" si="10"/>
        <v>0</v>
      </c>
      <c r="BF86" s="2">
        <f t="shared" si="10"/>
        <v>0</v>
      </c>
      <c r="BG86" s="2">
        <f t="shared" si="10"/>
        <v>0</v>
      </c>
      <c r="BH86" s="2">
        <f t="shared" si="10"/>
        <v>0</v>
      </c>
      <c r="BI86" s="2">
        <f t="shared" si="10"/>
        <v>0</v>
      </c>
      <c r="BJ86" s="2">
        <f t="shared" si="10"/>
        <v>0</v>
      </c>
      <c r="BK86" s="2">
        <f t="shared" si="10"/>
        <v>0</v>
      </c>
      <c r="BL86" s="2">
        <f t="shared" si="10"/>
        <v>0</v>
      </c>
      <c r="BM86" s="2">
        <f t="shared" si="10"/>
        <v>0</v>
      </c>
      <c r="BN86" s="2">
        <f t="shared" si="10"/>
        <v>0</v>
      </c>
      <c r="BO86" s="2">
        <f t="shared" ref="BO86:BU86" si="11">SUM(BO44:BO45)</f>
        <v>0</v>
      </c>
      <c r="BP86" s="2">
        <f t="shared" si="11"/>
        <v>0</v>
      </c>
      <c r="BQ86" s="2">
        <f t="shared" si="11"/>
        <v>0</v>
      </c>
      <c r="BR86" s="2">
        <f t="shared" si="11"/>
        <v>0</v>
      </c>
      <c r="BS86" s="2">
        <f t="shared" si="11"/>
        <v>0</v>
      </c>
      <c r="BT86" s="2">
        <f t="shared" si="11"/>
        <v>0</v>
      </c>
      <c r="BU86" s="2">
        <f t="shared" si="11"/>
        <v>0</v>
      </c>
    </row>
    <row r="87" spans="1:73" x14ac:dyDescent="0.15">
      <c r="A87" t="s">
        <v>121</v>
      </c>
      <c r="B87" s="2">
        <f>B46</f>
        <v>663035500</v>
      </c>
      <c r="C87" s="2">
        <f t="shared" ref="C87:BN87" si="12">C46</f>
        <v>613440000</v>
      </c>
      <c r="D87" s="2">
        <f t="shared" si="12"/>
        <v>579469400</v>
      </c>
      <c r="E87" s="2">
        <f t="shared" si="12"/>
        <v>575483800</v>
      </c>
      <c r="F87" s="2">
        <f t="shared" si="12"/>
        <v>584139000</v>
      </c>
      <c r="G87" s="2">
        <f t="shared" si="12"/>
        <v>553762400</v>
      </c>
      <c r="H87" s="2">
        <f t="shared" si="12"/>
        <v>553945300</v>
      </c>
      <c r="I87" s="2">
        <f t="shared" si="12"/>
        <v>535748500</v>
      </c>
      <c r="J87" s="2">
        <f t="shared" si="12"/>
        <v>531944400</v>
      </c>
      <c r="K87" s="2">
        <f t="shared" si="12"/>
        <v>523615100</v>
      </c>
      <c r="L87" s="2">
        <f t="shared" si="12"/>
        <v>489193200</v>
      </c>
      <c r="M87" s="2">
        <f t="shared" si="12"/>
        <v>480560700</v>
      </c>
      <c r="N87" s="2">
        <f t="shared" si="12"/>
        <v>485315400</v>
      </c>
      <c r="O87" s="2">
        <f t="shared" si="12"/>
        <v>459376700</v>
      </c>
      <c r="P87" s="2">
        <f t="shared" si="12"/>
        <v>433838900</v>
      </c>
      <c r="Q87" s="2">
        <f t="shared" si="12"/>
        <v>410367300</v>
      </c>
      <c r="R87" s="2">
        <f t="shared" si="12"/>
        <v>409930700</v>
      </c>
      <c r="S87" s="2">
        <f t="shared" si="12"/>
        <v>389151700</v>
      </c>
      <c r="T87" s="2">
        <f t="shared" si="12"/>
        <v>372793600</v>
      </c>
      <c r="U87" s="2">
        <f t="shared" si="12"/>
        <v>358675200</v>
      </c>
      <c r="V87" s="2">
        <f t="shared" si="12"/>
        <v>351212900</v>
      </c>
      <c r="W87" s="2">
        <f t="shared" si="12"/>
        <v>335735300</v>
      </c>
      <c r="X87" s="2">
        <f t="shared" si="12"/>
        <v>314471200</v>
      </c>
      <c r="Y87" s="2">
        <f t="shared" si="12"/>
        <v>314348100</v>
      </c>
      <c r="Z87" s="2">
        <f t="shared" si="12"/>
        <v>313817400</v>
      </c>
      <c r="AA87" s="2">
        <f t="shared" si="12"/>
        <v>288215200</v>
      </c>
      <c r="AB87" s="2">
        <f t="shared" si="12"/>
        <v>253261300</v>
      </c>
      <c r="AC87" s="2">
        <f t="shared" si="12"/>
        <v>235341600</v>
      </c>
      <c r="AD87" s="2">
        <f t="shared" si="12"/>
        <v>229096800</v>
      </c>
      <c r="AE87" s="2">
        <f t="shared" si="12"/>
        <v>212527600</v>
      </c>
      <c r="AF87" s="2">
        <f t="shared" si="12"/>
        <v>197482900</v>
      </c>
      <c r="AG87" s="2">
        <f t="shared" si="12"/>
        <v>209726500</v>
      </c>
      <c r="AH87" s="2">
        <f t="shared" si="12"/>
        <v>201187100</v>
      </c>
      <c r="AI87" s="2">
        <f t="shared" si="12"/>
        <v>172331100</v>
      </c>
      <c r="AJ87" s="2">
        <f t="shared" si="12"/>
        <v>162768100</v>
      </c>
      <c r="AK87" s="2">
        <f t="shared" si="12"/>
        <v>133923600</v>
      </c>
      <c r="AL87" s="2">
        <f t="shared" si="12"/>
        <v>109007400</v>
      </c>
      <c r="AM87" s="2">
        <f t="shared" si="12"/>
        <v>91081049.099999994</v>
      </c>
      <c r="AN87" s="2">
        <f t="shared" si="12"/>
        <v>72313625.099999994</v>
      </c>
      <c r="AO87" s="2">
        <f t="shared" si="12"/>
        <v>62896526.280000001</v>
      </c>
      <c r="AP87" s="2">
        <f t="shared" si="12"/>
        <v>0</v>
      </c>
      <c r="AQ87" s="2">
        <f t="shared" si="12"/>
        <v>0</v>
      </c>
      <c r="AR87" s="2">
        <f t="shared" si="12"/>
        <v>0</v>
      </c>
      <c r="AS87" s="2">
        <f t="shared" si="12"/>
        <v>0</v>
      </c>
      <c r="AT87" s="2">
        <f t="shared" si="12"/>
        <v>0</v>
      </c>
      <c r="AU87" s="2">
        <f t="shared" si="12"/>
        <v>0</v>
      </c>
      <c r="AV87" s="2">
        <f t="shared" si="12"/>
        <v>0</v>
      </c>
      <c r="AW87" s="2">
        <f t="shared" si="12"/>
        <v>0</v>
      </c>
      <c r="AX87" s="2">
        <f t="shared" si="12"/>
        <v>0</v>
      </c>
      <c r="AY87" s="2">
        <f t="shared" si="12"/>
        <v>0</v>
      </c>
      <c r="AZ87" s="2">
        <f t="shared" si="12"/>
        <v>0</v>
      </c>
      <c r="BA87" s="2">
        <f t="shared" si="12"/>
        <v>0</v>
      </c>
      <c r="BB87" s="2">
        <f t="shared" si="12"/>
        <v>0</v>
      </c>
      <c r="BC87" s="2">
        <f t="shared" si="12"/>
        <v>0</v>
      </c>
      <c r="BD87" s="2">
        <f t="shared" si="12"/>
        <v>0</v>
      </c>
      <c r="BE87" s="2">
        <f t="shared" si="12"/>
        <v>0</v>
      </c>
      <c r="BF87" s="2">
        <f t="shared" si="12"/>
        <v>0</v>
      </c>
      <c r="BG87" s="2">
        <f t="shared" si="12"/>
        <v>0</v>
      </c>
      <c r="BH87" s="2">
        <f t="shared" si="12"/>
        <v>0</v>
      </c>
      <c r="BI87" s="2">
        <f t="shared" si="12"/>
        <v>0</v>
      </c>
      <c r="BJ87" s="2">
        <f t="shared" si="12"/>
        <v>0</v>
      </c>
      <c r="BK87" s="2">
        <f t="shared" si="12"/>
        <v>0</v>
      </c>
      <c r="BL87" s="2">
        <f t="shared" si="12"/>
        <v>0</v>
      </c>
      <c r="BM87" s="2">
        <f t="shared" si="12"/>
        <v>0</v>
      </c>
      <c r="BN87" s="2">
        <f t="shared" si="12"/>
        <v>0</v>
      </c>
      <c r="BO87" s="2">
        <f t="shared" ref="BO87:BU87" si="13">BO46</f>
        <v>0</v>
      </c>
      <c r="BP87" s="2">
        <f t="shared" si="13"/>
        <v>0</v>
      </c>
      <c r="BQ87" s="2">
        <f t="shared" si="13"/>
        <v>0</v>
      </c>
      <c r="BR87" s="2">
        <f t="shared" si="13"/>
        <v>0</v>
      </c>
      <c r="BS87" s="2">
        <f t="shared" si="13"/>
        <v>0</v>
      </c>
      <c r="BT87" s="2">
        <f t="shared" si="13"/>
        <v>0</v>
      </c>
      <c r="BU87" s="2">
        <f t="shared" si="13"/>
        <v>0</v>
      </c>
    </row>
    <row r="88" spans="1:73" x14ac:dyDescent="0.15">
      <c r="A88" t="s">
        <v>120</v>
      </c>
      <c r="B88" s="2">
        <f>B61</f>
        <v>48877900</v>
      </c>
      <c r="C88" s="2">
        <f t="shared" ref="C88:BN88" si="14">C61</f>
        <v>48991800</v>
      </c>
      <c r="D88" s="2">
        <f t="shared" si="14"/>
        <v>47105500</v>
      </c>
      <c r="E88" s="2">
        <f t="shared" si="14"/>
        <v>45580000</v>
      </c>
      <c r="F88" s="2">
        <f t="shared" si="14"/>
        <v>44050300</v>
      </c>
      <c r="G88" s="2">
        <f t="shared" si="14"/>
        <v>43975600</v>
      </c>
      <c r="H88" s="2">
        <f t="shared" si="14"/>
        <v>41956100</v>
      </c>
      <c r="I88" s="2">
        <f t="shared" si="14"/>
        <v>40866500</v>
      </c>
      <c r="J88" s="2">
        <f t="shared" si="14"/>
        <v>39637100</v>
      </c>
      <c r="K88" s="2">
        <f t="shared" si="14"/>
        <v>39847700</v>
      </c>
      <c r="L88" s="2">
        <f t="shared" si="14"/>
        <v>37991800</v>
      </c>
      <c r="M88" s="2">
        <f t="shared" si="14"/>
        <v>36625200</v>
      </c>
      <c r="N88" s="2">
        <f t="shared" si="14"/>
        <v>29802900</v>
      </c>
      <c r="O88" s="2">
        <f t="shared" si="14"/>
        <v>28804600</v>
      </c>
      <c r="P88" s="2">
        <f t="shared" si="14"/>
        <v>27180200</v>
      </c>
      <c r="Q88" s="2">
        <f t="shared" si="14"/>
        <v>25774500</v>
      </c>
      <c r="R88" s="2">
        <f t="shared" si="14"/>
        <v>24754200</v>
      </c>
      <c r="S88" s="2">
        <f t="shared" si="14"/>
        <v>23625100</v>
      </c>
      <c r="T88" s="2">
        <f t="shared" si="14"/>
        <v>22277300</v>
      </c>
      <c r="U88" s="2">
        <f t="shared" si="14"/>
        <v>21510500</v>
      </c>
      <c r="V88" s="2">
        <f t="shared" si="14"/>
        <v>19634800</v>
      </c>
      <c r="W88" s="2">
        <f t="shared" si="14"/>
        <v>17468400</v>
      </c>
      <c r="X88" s="2">
        <f t="shared" si="14"/>
        <v>16384800</v>
      </c>
      <c r="Y88" s="2">
        <f t="shared" si="14"/>
        <v>15688300</v>
      </c>
      <c r="Z88" s="2">
        <f t="shared" si="14"/>
        <v>15542400</v>
      </c>
      <c r="AA88" s="2">
        <f t="shared" si="14"/>
        <v>15225000</v>
      </c>
      <c r="AB88" s="2">
        <f t="shared" si="14"/>
        <v>14520900</v>
      </c>
      <c r="AC88" s="2">
        <f t="shared" si="14"/>
        <v>13744700</v>
      </c>
      <c r="AD88" s="2">
        <f t="shared" si="14"/>
        <v>13495500</v>
      </c>
      <c r="AE88" s="2">
        <f t="shared" si="14"/>
        <v>13530300</v>
      </c>
      <c r="AF88" s="2">
        <f t="shared" si="14"/>
        <v>12837900</v>
      </c>
      <c r="AG88" s="2">
        <f t="shared" si="14"/>
        <v>12224000</v>
      </c>
      <c r="AH88" s="2">
        <f t="shared" si="14"/>
        <v>12102100</v>
      </c>
      <c r="AI88" s="2">
        <f t="shared" si="14"/>
        <v>9455200</v>
      </c>
      <c r="AJ88" s="2">
        <f t="shared" si="14"/>
        <v>8858200</v>
      </c>
      <c r="AK88" s="2">
        <f t="shared" si="14"/>
        <v>8189600</v>
      </c>
      <c r="AL88" s="2">
        <f t="shared" si="14"/>
        <v>5165900</v>
      </c>
      <c r="AM88" s="2">
        <f t="shared" si="14"/>
        <v>1799926.1</v>
      </c>
      <c r="AN88" s="2">
        <f t="shared" si="14"/>
        <v>864576.1</v>
      </c>
      <c r="AO88" s="2">
        <f t="shared" si="14"/>
        <v>3242342</v>
      </c>
      <c r="AP88" s="2">
        <f t="shared" si="14"/>
        <v>0</v>
      </c>
      <c r="AQ88" s="2">
        <f t="shared" si="14"/>
        <v>0</v>
      </c>
      <c r="AR88" s="2">
        <f t="shared" si="14"/>
        <v>0</v>
      </c>
      <c r="AS88" s="2">
        <f t="shared" si="14"/>
        <v>0</v>
      </c>
      <c r="AT88" s="2">
        <f t="shared" si="14"/>
        <v>0</v>
      </c>
      <c r="AU88" s="2">
        <f t="shared" si="14"/>
        <v>0</v>
      </c>
      <c r="AV88" s="2">
        <f t="shared" si="14"/>
        <v>0</v>
      </c>
      <c r="AW88" s="2">
        <f t="shared" si="14"/>
        <v>0</v>
      </c>
      <c r="AX88" s="2">
        <f t="shared" si="14"/>
        <v>0</v>
      </c>
      <c r="AY88" s="2">
        <f t="shared" si="14"/>
        <v>0</v>
      </c>
      <c r="AZ88" s="2">
        <f t="shared" si="14"/>
        <v>0</v>
      </c>
      <c r="BA88" s="2">
        <f t="shared" si="14"/>
        <v>0</v>
      </c>
      <c r="BB88" s="2">
        <f t="shared" si="14"/>
        <v>0</v>
      </c>
      <c r="BC88" s="2">
        <f t="shared" si="14"/>
        <v>0</v>
      </c>
      <c r="BD88" s="2">
        <f t="shared" si="14"/>
        <v>0</v>
      </c>
      <c r="BE88" s="2">
        <f t="shared" si="14"/>
        <v>0</v>
      </c>
      <c r="BF88" s="2">
        <f t="shared" si="14"/>
        <v>0</v>
      </c>
      <c r="BG88" s="2">
        <f t="shared" si="14"/>
        <v>0</v>
      </c>
      <c r="BH88" s="2">
        <f t="shared" si="14"/>
        <v>0</v>
      </c>
      <c r="BI88" s="2">
        <f t="shared" si="14"/>
        <v>0</v>
      </c>
      <c r="BJ88" s="2">
        <f t="shared" si="14"/>
        <v>0</v>
      </c>
      <c r="BK88" s="2">
        <f t="shared" si="14"/>
        <v>0</v>
      </c>
      <c r="BL88" s="2">
        <f t="shared" si="14"/>
        <v>0</v>
      </c>
      <c r="BM88" s="2">
        <f t="shared" si="14"/>
        <v>0</v>
      </c>
      <c r="BN88" s="2">
        <f t="shared" si="14"/>
        <v>0</v>
      </c>
      <c r="BO88" s="2">
        <f t="shared" ref="BO88:BU88" si="15">BO61</f>
        <v>0</v>
      </c>
      <c r="BP88" s="2">
        <f t="shared" si="15"/>
        <v>0</v>
      </c>
      <c r="BQ88" s="2">
        <f t="shared" si="15"/>
        <v>0</v>
      </c>
      <c r="BR88" s="2">
        <f t="shared" si="15"/>
        <v>0</v>
      </c>
      <c r="BS88" s="2">
        <f t="shared" si="15"/>
        <v>0</v>
      </c>
      <c r="BT88" s="2">
        <f t="shared" si="15"/>
        <v>0</v>
      </c>
      <c r="BU88" s="2">
        <f t="shared" si="15"/>
        <v>0</v>
      </c>
    </row>
    <row r="89" spans="1:73" x14ac:dyDescent="0.15">
      <c r="A89" t="s">
        <v>122</v>
      </c>
      <c r="B89" s="2">
        <f>B66</f>
        <v>712215500</v>
      </c>
      <c r="C89" s="2">
        <f t="shared" ref="C89:BN89" si="16">C66</f>
        <v>662723900</v>
      </c>
      <c r="D89" s="2">
        <f t="shared" si="16"/>
        <v>626829900</v>
      </c>
      <c r="E89" s="2">
        <f t="shared" si="16"/>
        <v>621271800</v>
      </c>
      <c r="F89" s="2">
        <f t="shared" si="16"/>
        <v>628393600</v>
      </c>
      <c r="G89" s="2">
        <f t="shared" si="16"/>
        <v>597936000</v>
      </c>
      <c r="H89" s="2">
        <f t="shared" si="16"/>
        <v>596093700</v>
      </c>
      <c r="I89" s="2">
        <f t="shared" si="16"/>
        <v>576804000</v>
      </c>
      <c r="J89" s="2">
        <f t="shared" si="16"/>
        <v>571760200</v>
      </c>
      <c r="K89" s="2">
        <f t="shared" si="16"/>
        <v>563637800</v>
      </c>
      <c r="L89" s="2">
        <f t="shared" si="16"/>
        <v>527337900</v>
      </c>
      <c r="M89" s="2">
        <f t="shared" si="16"/>
        <v>517334900</v>
      </c>
      <c r="N89" s="2">
        <f t="shared" si="16"/>
        <v>515220800</v>
      </c>
      <c r="O89" s="2">
        <f t="shared" si="16"/>
        <v>488283400</v>
      </c>
      <c r="P89" s="2">
        <f t="shared" si="16"/>
        <v>461117700</v>
      </c>
      <c r="Q89" s="2">
        <f t="shared" si="16"/>
        <v>436229700</v>
      </c>
      <c r="R89" s="2">
        <f t="shared" si="16"/>
        <v>434771700</v>
      </c>
      <c r="S89" s="2">
        <f t="shared" si="16"/>
        <v>412867300</v>
      </c>
      <c r="T89" s="2">
        <f t="shared" si="16"/>
        <v>395159300</v>
      </c>
      <c r="U89" s="2">
        <f t="shared" si="16"/>
        <v>380270500</v>
      </c>
      <c r="V89" s="2">
        <f t="shared" si="16"/>
        <v>370927900</v>
      </c>
      <c r="W89" s="2">
        <f t="shared" si="16"/>
        <v>353278200</v>
      </c>
      <c r="X89" s="2">
        <f t="shared" si="16"/>
        <v>330913700</v>
      </c>
      <c r="Y89" s="2">
        <f t="shared" si="16"/>
        <v>330089800</v>
      </c>
      <c r="Z89" s="2">
        <f t="shared" si="16"/>
        <v>329412000</v>
      </c>
      <c r="AA89" s="2">
        <f t="shared" si="16"/>
        <v>303486800</v>
      </c>
      <c r="AB89" s="2">
        <f t="shared" si="16"/>
        <v>267825500</v>
      </c>
      <c r="AC89" s="2">
        <f t="shared" si="16"/>
        <v>249129500</v>
      </c>
      <c r="AD89" s="2">
        <f t="shared" si="16"/>
        <v>242636600</v>
      </c>
      <c r="AE89" s="2">
        <f t="shared" si="16"/>
        <v>226099900</v>
      </c>
      <c r="AF89" s="2">
        <f t="shared" si="16"/>
        <v>210362600</v>
      </c>
      <c r="AG89" s="2">
        <f t="shared" si="16"/>
        <v>221988100</v>
      </c>
      <c r="AH89" s="2">
        <f t="shared" si="16"/>
        <v>213304800</v>
      </c>
      <c r="AI89" s="2">
        <f t="shared" si="16"/>
        <v>181794400</v>
      </c>
      <c r="AJ89" s="2">
        <f t="shared" si="16"/>
        <v>171626300</v>
      </c>
      <c r="AK89" s="2">
        <f t="shared" si="16"/>
        <v>142113200</v>
      </c>
      <c r="AL89" s="2">
        <f t="shared" si="16"/>
        <v>114173300</v>
      </c>
      <c r="AM89" s="2">
        <f t="shared" si="16"/>
        <v>92880975.200000003</v>
      </c>
      <c r="AN89" s="2">
        <f t="shared" si="16"/>
        <v>73178201.200000003</v>
      </c>
      <c r="AO89" s="2">
        <f t="shared" si="16"/>
        <v>66138868.280000001</v>
      </c>
      <c r="AP89" s="2">
        <f t="shared" si="16"/>
        <v>0</v>
      </c>
      <c r="AQ89" s="2">
        <f t="shared" si="16"/>
        <v>0</v>
      </c>
      <c r="AR89" s="2">
        <f t="shared" si="16"/>
        <v>0</v>
      </c>
      <c r="AS89" s="2">
        <f t="shared" si="16"/>
        <v>0</v>
      </c>
      <c r="AT89" s="2">
        <f t="shared" si="16"/>
        <v>0</v>
      </c>
      <c r="AU89" s="2">
        <f t="shared" si="16"/>
        <v>0</v>
      </c>
      <c r="AV89" s="2">
        <f t="shared" si="16"/>
        <v>0</v>
      </c>
      <c r="AW89" s="2">
        <f t="shared" si="16"/>
        <v>0</v>
      </c>
      <c r="AX89" s="2">
        <f t="shared" si="16"/>
        <v>0</v>
      </c>
      <c r="AY89" s="2">
        <f t="shared" si="16"/>
        <v>0</v>
      </c>
      <c r="AZ89" s="2">
        <f t="shared" si="16"/>
        <v>0</v>
      </c>
      <c r="BA89" s="2">
        <f t="shared" si="16"/>
        <v>0</v>
      </c>
      <c r="BB89" s="2">
        <f t="shared" si="16"/>
        <v>0</v>
      </c>
      <c r="BC89" s="2">
        <f t="shared" si="16"/>
        <v>0</v>
      </c>
      <c r="BD89" s="2">
        <f t="shared" si="16"/>
        <v>0</v>
      </c>
      <c r="BE89" s="2">
        <f t="shared" si="16"/>
        <v>0</v>
      </c>
      <c r="BF89" s="2">
        <f t="shared" si="16"/>
        <v>0</v>
      </c>
      <c r="BG89" s="2">
        <f t="shared" si="16"/>
        <v>0</v>
      </c>
      <c r="BH89" s="2">
        <f t="shared" si="16"/>
        <v>0</v>
      </c>
      <c r="BI89" s="2">
        <f t="shared" si="16"/>
        <v>0</v>
      </c>
      <c r="BJ89" s="2">
        <f t="shared" si="16"/>
        <v>0</v>
      </c>
      <c r="BK89" s="2">
        <f t="shared" si="16"/>
        <v>0</v>
      </c>
      <c r="BL89" s="2">
        <f t="shared" si="16"/>
        <v>0</v>
      </c>
      <c r="BM89" s="2">
        <f t="shared" si="16"/>
        <v>0</v>
      </c>
      <c r="BN89" s="2">
        <f t="shared" si="16"/>
        <v>0</v>
      </c>
      <c r="BO89" s="2">
        <f t="shared" ref="BO89:BU89" si="17">BO66</f>
        <v>0</v>
      </c>
      <c r="BP89" s="2">
        <f t="shared" si="17"/>
        <v>0</v>
      </c>
      <c r="BQ89" s="2">
        <f t="shared" si="17"/>
        <v>0</v>
      </c>
      <c r="BR89" s="2">
        <f t="shared" si="17"/>
        <v>0</v>
      </c>
      <c r="BS89" s="2">
        <f t="shared" si="17"/>
        <v>0</v>
      </c>
      <c r="BT89" s="2">
        <f t="shared" si="17"/>
        <v>0</v>
      </c>
      <c r="BU89" s="2">
        <f t="shared" si="17"/>
        <v>0</v>
      </c>
    </row>
    <row r="90" spans="1:73" x14ac:dyDescent="0.15">
      <c r="A90" t="s">
        <v>123</v>
      </c>
      <c r="B90" s="3">
        <f>B84+B85</f>
        <v>659011100</v>
      </c>
      <c r="C90" s="3">
        <f t="shared" ref="C90:BN90" si="18">C84+C85</f>
        <v>610140100</v>
      </c>
      <c r="D90" s="3">
        <f t="shared" si="18"/>
        <v>575609300</v>
      </c>
      <c r="E90" s="3">
        <f t="shared" si="18"/>
        <v>571527800</v>
      </c>
      <c r="F90" s="3">
        <f t="shared" si="18"/>
        <v>580806100</v>
      </c>
      <c r="G90" s="3">
        <f t="shared" si="18"/>
        <v>550983300</v>
      </c>
      <c r="H90" s="3">
        <f t="shared" si="18"/>
        <v>551483400</v>
      </c>
      <c r="I90" s="3">
        <f t="shared" si="18"/>
        <v>535748500</v>
      </c>
      <c r="J90" s="3">
        <f t="shared" si="18"/>
        <v>531944400</v>
      </c>
      <c r="K90" s="3">
        <f t="shared" si="18"/>
        <v>523615100</v>
      </c>
      <c r="L90" s="3">
        <f t="shared" si="18"/>
        <v>489193200</v>
      </c>
      <c r="M90" s="3">
        <f t="shared" si="18"/>
        <v>480560700</v>
      </c>
      <c r="N90" s="3">
        <f t="shared" si="18"/>
        <v>485315400</v>
      </c>
      <c r="O90" s="3">
        <f t="shared" si="18"/>
        <v>459376700</v>
      </c>
      <c r="P90" s="3">
        <f t="shared" si="18"/>
        <v>433838900</v>
      </c>
      <c r="Q90" s="3">
        <f t="shared" si="18"/>
        <v>410367300</v>
      </c>
      <c r="R90" s="3">
        <f t="shared" si="18"/>
        <v>409930700</v>
      </c>
      <c r="S90" s="3">
        <f t="shared" si="18"/>
        <v>389151700</v>
      </c>
      <c r="T90" s="3">
        <f t="shared" si="18"/>
        <v>372793600</v>
      </c>
      <c r="U90" s="3">
        <f t="shared" si="18"/>
        <v>358675200</v>
      </c>
      <c r="V90" s="3">
        <f t="shared" si="18"/>
        <v>351212900</v>
      </c>
      <c r="W90" s="3">
        <f t="shared" si="18"/>
        <v>335735300</v>
      </c>
      <c r="X90" s="3">
        <f t="shared" si="18"/>
        <v>314471200</v>
      </c>
      <c r="Y90" s="3">
        <f t="shared" si="18"/>
        <v>314348100</v>
      </c>
      <c r="Z90" s="3">
        <f t="shared" si="18"/>
        <v>313817400</v>
      </c>
      <c r="AA90" s="3">
        <f t="shared" si="18"/>
        <v>288215200</v>
      </c>
      <c r="AB90" s="3">
        <f t="shared" si="18"/>
        <v>253261300</v>
      </c>
      <c r="AC90" s="3">
        <f t="shared" si="18"/>
        <v>235341600</v>
      </c>
      <c r="AD90" s="3">
        <f t="shared" si="18"/>
        <v>229096800</v>
      </c>
      <c r="AE90" s="3">
        <f t="shared" si="18"/>
        <v>212527600</v>
      </c>
      <c r="AF90" s="3">
        <f t="shared" si="18"/>
        <v>197482900</v>
      </c>
      <c r="AG90" s="3">
        <f t="shared" si="18"/>
        <v>209726500</v>
      </c>
      <c r="AH90" s="3">
        <f t="shared" si="18"/>
        <v>201187100</v>
      </c>
      <c r="AI90" s="3">
        <f t="shared" si="18"/>
        <v>3258900</v>
      </c>
      <c r="AJ90" s="3">
        <f t="shared" si="18"/>
        <v>162768100</v>
      </c>
      <c r="AK90" s="3">
        <f t="shared" si="18"/>
        <v>133923600</v>
      </c>
      <c r="AL90" s="3">
        <f t="shared" si="18"/>
        <v>109007400</v>
      </c>
      <c r="AM90" s="3">
        <f t="shared" si="18"/>
        <v>698374.9</v>
      </c>
      <c r="AN90" s="3">
        <f t="shared" si="18"/>
        <v>611621.87203753286</v>
      </c>
      <c r="AO90" s="3">
        <f t="shared" si="18"/>
        <v>524868.8440750658</v>
      </c>
      <c r="AP90" s="3">
        <f t="shared" si="18"/>
        <v>0</v>
      </c>
      <c r="AQ90" s="3">
        <f t="shared" si="18"/>
        <v>0</v>
      </c>
      <c r="AR90" s="3">
        <f t="shared" si="18"/>
        <v>0</v>
      </c>
      <c r="AS90" s="3">
        <f t="shared" si="18"/>
        <v>0</v>
      </c>
      <c r="AT90" s="3">
        <f t="shared" si="18"/>
        <v>0</v>
      </c>
      <c r="AU90" s="3">
        <f t="shared" si="18"/>
        <v>0</v>
      </c>
      <c r="AV90" s="3">
        <f t="shared" si="18"/>
        <v>0</v>
      </c>
      <c r="AW90" s="3">
        <f t="shared" si="18"/>
        <v>0</v>
      </c>
      <c r="AX90" s="3">
        <f t="shared" si="18"/>
        <v>0</v>
      </c>
      <c r="AY90" s="3">
        <f t="shared" si="18"/>
        <v>0</v>
      </c>
      <c r="AZ90" s="3">
        <f t="shared" si="18"/>
        <v>0</v>
      </c>
      <c r="BA90" s="3">
        <f t="shared" si="18"/>
        <v>0</v>
      </c>
      <c r="BB90" s="3">
        <f t="shared" si="18"/>
        <v>0</v>
      </c>
      <c r="BC90" s="3">
        <f t="shared" si="18"/>
        <v>0</v>
      </c>
      <c r="BD90" s="3">
        <f t="shared" si="18"/>
        <v>0</v>
      </c>
      <c r="BE90" s="3">
        <f t="shared" si="18"/>
        <v>0</v>
      </c>
      <c r="BF90" s="3">
        <f t="shared" si="18"/>
        <v>0</v>
      </c>
      <c r="BG90" s="3">
        <f t="shared" si="18"/>
        <v>0</v>
      </c>
      <c r="BH90" s="3">
        <f t="shared" si="18"/>
        <v>0</v>
      </c>
      <c r="BI90" s="3">
        <f t="shared" si="18"/>
        <v>0</v>
      </c>
      <c r="BJ90" s="3">
        <f t="shared" si="18"/>
        <v>0</v>
      </c>
      <c r="BK90" s="3">
        <f t="shared" si="18"/>
        <v>0</v>
      </c>
      <c r="BL90" s="3">
        <f t="shared" si="18"/>
        <v>0</v>
      </c>
      <c r="BM90" s="3">
        <f t="shared" si="18"/>
        <v>0</v>
      </c>
      <c r="BN90" s="3">
        <f t="shared" si="18"/>
        <v>0</v>
      </c>
      <c r="BO90" s="3">
        <f t="shared" ref="BO90:BU90" si="19">BO84+BO85</f>
        <v>0</v>
      </c>
      <c r="BP90" s="3">
        <f t="shared" si="19"/>
        <v>0</v>
      </c>
      <c r="BQ90" s="3">
        <f t="shared" si="19"/>
        <v>0</v>
      </c>
      <c r="BR90" s="3">
        <f t="shared" si="19"/>
        <v>0</v>
      </c>
      <c r="BS90" s="3">
        <f t="shared" si="19"/>
        <v>0</v>
      </c>
      <c r="BT90" s="3">
        <f t="shared" si="19"/>
        <v>0</v>
      </c>
      <c r="BU90" s="3">
        <f t="shared" si="19"/>
        <v>0</v>
      </c>
    </row>
    <row r="91" spans="1:73" x14ac:dyDescent="0.15">
      <c r="A91" t="s">
        <v>124</v>
      </c>
      <c r="B91">
        <f>B84/B85</f>
        <v>27.194797527114041</v>
      </c>
      <c r="C91">
        <f t="shared" ref="C91:BN91" si="20">C84/C85</f>
        <v>26.543838819769228</v>
      </c>
      <c r="D91">
        <f t="shared" si="20"/>
        <v>27.62560050128803</v>
      </c>
      <c r="E91">
        <f t="shared" si="20"/>
        <v>29.58293646122069</v>
      </c>
      <c r="F91">
        <f t="shared" si="20"/>
        <v>31.095118366083863</v>
      </c>
      <c r="G91">
        <f t="shared" si="20"/>
        <v>37.294641367806506</v>
      </c>
      <c r="H91">
        <f t="shared" si="20"/>
        <v>42.560401889385631</v>
      </c>
      <c r="I91">
        <f t="shared" si="20"/>
        <v>37.920785174099713</v>
      </c>
      <c r="J91">
        <f t="shared" si="20"/>
        <v>34.283016615262163</v>
      </c>
      <c r="K91">
        <f t="shared" si="20"/>
        <v>36.261878838339634</v>
      </c>
      <c r="L91">
        <f t="shared" si="20"/>
        <v>36.896395454228546</v>
      </c>
      <c r="M91">
        <f t="shared" si="20"/>
        <v>36.528265640008435</v>
      </c>
      <c r="N91">
        <f t="shared" si="20"/>
        <v>37.012673099818286</v>
      </c>
      <c r="O91">
        <f t="shared" si="20"/>
        <v>36.442370546666773</v>
      </c>
      <c r="P91">
        <f t="shared" si="20"/>
        <v>32.788602626209133</v>
      </c>
      <c r="Q91">
        <f t="shared" si="20"/>
        <v>45.798569929750933</v>
      </c>
      <c r="R91">
        <f t="shared" si="20"/>
        <v>42.604546276499562</v>
      </c>
      <c r="S91">
        <f t="shared" si="20"/>
        <v>44.959904100529101</v>
      </c>
      <c r="T91">
        <f t="shared" si="20"/>
        <v>44.031539530108113</v>
      </c>
      <c r="U91">
        <f t="shared" si="20"/>
        <v>37.336792825917335</v>
      </c>
      <c r="V91">
        <f t="shared" si="20"/>
        <v>37.173240584750829</v>
      </c>
      <c r="W91">
        <f t="shared" si="20"/>
        <v>38.8602958636083</v>
      </c>
      <c r="X91">
        <f t="shared" si="20"/>
        <v>41.110850730479264</v>
      </c>
      <c r="Y91">
        <f t="shared" si="20"/>
        <v>37.687092327762329</v>
      </c>
      <c r="Z91">
        <f t="shared" si="20"/>
        <v>42.783994195942739</v>
      </c>
      <c r="AA91">
        <f t="shared" si="20"/>
        <v>48.258293312368615</v>
      </c>
      <c r="AB91">
        <f t="shared" si="20"/>
        <v>45.112905575179347</v>
      </c>
      <c r="AC91">
        <f t="shared" si="20"/>
        <v>36.693253891985393</v>
      </c>
      <c r="AD91">
        <f t="shared" si="20"/>
        <v>40.861750141611999</v>
      </c>
      <c r="AE91">
        <f t="shared" si="20"/>
        <v>36.901273317402001</v>
      </c>
      <c r="AF91">
        <f t="shared" si="20"/>
        <v>34.910552252104814</v>
      </c>
      <c r="AG91">
        <f t="shared" si="20"/>
        <v>33.540506266572244</v>
      </c>
      <c r="AH91">
        <f t="shared" si="20"/>
        <v>30.454652053595158</v>
      </c>
      <c r="AI91">
        <f t="shared" si="20"/>
        <v>0.47983834347470711</v>
      </c>
      <c r="AJ91">
        <f t="shared" si="20"/>
        <v>65.927672697368422</v>
      </c>
      <c r="AK91">
        <f t="shared" si="20"/>
        <v>60.596725232269343</v>
      </c>
      <c r="AL91">
        <f t="shared" si="20"/>
        <v>48.786435259191599</v>
      </c>
      <c r="AM91">
        <f t="shared" si="20"/>
        <v>12.120565497158424</v>
      </c>
      <c r="AN91">
        <f t="shared" si="20"/>
        <v>13.47287562760067</v>
      </c>
      <c r="AO91">
        <f t="shared" si="20"/>
        <v>15.77312892025186</v>
      </c>
      <c r="AP91" t="e">
        <f t="shared" si="20"/>
        <v>#DIV/0!</v>
      </c>
      <c r="AQ91" t="e">
        <f t="shared" si="20"/>
        <v>#DIV/0!</v>
      </c>
      <c r="AR91" t="e">
        <f t="shared" si="20"/>
        <v>#DIV/0!</v>
      </c>
      <c r="AS91" t="e">
        <f t="shared" si="20"/>
        <v>#DIV/0!</v>
      </c>
      <c r="AT91" t="e">
        <f t="shared" si="20"/>
        <v>#DIV/0!</v>
      </c>
      <c r="AU91" t="e">
        <f t="shared" si="20"/>
        <v>#DIV/0!</v>
      </c>
      <c r="AV91" t="e">
        <f t="shared" si="20"/>
        <v>#DIV/0!</v>
      </c>
      <c r="AW91" t="e">
        <f t="shared" si="20"/>
        <v>#DIV/0!</v>
      </c>
      <c r="AX91" t="e">
        <f t="shared" si="20"/>
        <v>#DIV/0!</v>
      </c>
      <c r="AY91" t="e">
        <f t="shared" si="20"/>
        <v>#DIV/0!</v>
      </c>
      <c r="AZ91" t="e">
        <f t="shared" si="20"/>
        <v>#DIV/0!</v>
      </c>
      <c r="BA91" t="e">
        <f t="shared" si="20"/>
        <v>#DIV/0!</v>
      </c>
      <c r="BB91" t="e">
        <f t="shared" si="20"/>
        <v>#DIV/0!</v>
      </c>
      <c r="BC91" t="e">
        <f t="shared" si="20"/>
        <v>#DIV/0!</v>
      </c>
      <c r="BD91" t="e">
        <f t="shared" si="20"/>
        <v>#DIV/0!</v>
      </c>
      <c r="BE91" t="e">
        <f t="shared" si="20"/>
        <v>#DIV/0!</v>
      </c>
      <c r="BF91" t="e">
        <f t="shared" si="20"/>
        <v>#DIV/0!</v>
      </c>
      <c r="BG91" t="e">
        <f t="shared" si="20"/>
        <v>#DIV/0!</v>
      </c>
      <c r="BH91" t="e">
        <f t="shared" si="20"/>
        <v>#DIV/0!</v>
      </c>
      <c r="BI91" t="e">
        <f t="shared" si="20"/>
        <v>#DIV/0!</v>
      </c>
      <c r="BJ91" t="e">
        <f t="shared" si="20"/>
        <v>#DIV/0!</v>
      </c>
      <c r="BK91" t="e">
        <f t="shared" si="20"/>
        <v>#DIV/0!</v>
      </c>
      <c r="BL91" t="e">
        <f t="shared" si="20"/>
        <v>#DIV/0!</v>
      </c>
      <c r="BM91" t="e">
        <f t="shared" si="20"/>
        <v>#DIV/0!</v>
      </c>
      <c r="BN91" t="e">
        <f t="shared" si="20"/>
        <v>#DIV/0!</v>
      </c>
      <c r="BO91" t="e">
        <f t="shared" ref="BO91:BU91" si="21">BO84/BO85</f>
        <v>#DIV/0!</v>
      </c>
      <c r="BP91" t="e">
        <f t="shared" si="21"/>
        <v>#DIV/0!</v>
      </c>
      <c r="BQ91" t="e">
        <f t="shared" si="21"/>
        <v>#DIV/0!</v>
      </c>
      <c r="BR91" t="e">
        <f t="shared" si="21"/>
        <v>#DIV/0!</v>
      </c>
      <c r="BS91" t="e">
        <f t="shared" si="21"/>
        <v>#DIV/0!</v>
      </c>
      <c r="BT91" t="e">
        <f t="shared" si="21"/>
        <v>#DIV/0!</v>
      </c>
      <c r="BU91" t="e">
        <f t="shared" si="21"/>
        <v>#DIV/0!</v>
      </c>
    </row>
    <row r="92" spans="1:73" x14ac:dyDescent="0.15">
      <c r="A92" t="s">
        <v>128</v>
      </c>
      <c r="B92" s="3">
        <f>B87-B84-B85</f>
        <v>4024400</v>
      </c>
      <c r="C92" s="3">
        <f t="shared" ref="C92:BN92" si="22">C87-C84-C85</f>
        <v>3299900</v>
      </c>
      <c r="D92" s="3">
        <f t="shared" si="22"/>
        <v>3860100</v>
      </c>
      <c r="E92" s="3">
        <f t="shared" si="22"/>
        <v>3956000</v>
      </c>
      <c r="F92" s="3">
        <f t="shared" si="22"/>
        <v>3332900</v>
      </c>
      <c r="G92" s="3">
        <f t="shared" si="22"/>
        <v>2779100</v>
      </c>
      <c r="H92" s="3">
        <f t="shared" si="22"/>
        <v>2461900</v>
      </c>
      <c r="I92" s="3">
        <f t="shared" si="22"/>
        <v>0</v>
      </c>
      <c r="J92" s="3">
        <f t="shared" si="22"/>
        <v>0</v>
      </c>
      <c r="K92" s="3">
        <f t="shared" si="22"/>
        <v>0</v>
      </c>
      <c r="L92" s="3">
        <f t="shared" si="22"/>
        <v>0</v>
      </c>
      <c r="M92" s="3">
        <f t="shared" si="22"/>
        <v>0</v>
      </c>
      <c r="N92" s="3">
        <f t="shared" si="22"/>
        <v>0</v>
      </c>
      <c r="O92" s="3">
        <f t="shared" si="22"/>
        <v>0</v>
      </c>
      <c r="P92" s="3">
        <f t="shared" si="22"/>
        <v>0</v>
      </c>
      <c r="Q92" s="3">
        <f t="shared" si="22"/>
        <v>0</v>
      </c>
      <c r="R92" s="3">
        <f t="shared" si="22"/>
        <v>0</v>
      </c>
      <c r="S92" s="3">
        <f t="shared" si="22"/>
        <v>0</v>
      </c>
      <c r="T92" s="3">
        <f t="shared" si="22"/>
        <v>0</v>
      </c>
      <c r="U92" s="3">
        <f t="shared" si="22"/>
        <v>0</v>
      </c>
      <c r="V92" s="3">
        <f t="shared" si="22"/>
        <v>0</v>
      </c>
      <c r="W92" s="3">
        <f t="shared" si="22"/>
        <v>0</v>
      </c>
      <c r="X92" s="3">
        <f t="shared" si="22"/>
        <v>0</v>
      </c>
      <c r="Y92" s="3">
        <f t="shared" si="22"/>
        <v>0</v>
      </c>
      <c r="Z92" s="3">
        <f t="shared" si="22"/>
        <v>0</v>
      </c>
      <c r="AA92" s="3">
        <f t="shared" si="22"/>
        <v>0</v>
      </c>
      <c r="AB92" s="3">
        <f t="shared" si="22"/>
        <v>0</v>
      </c>
      <c r="AC92" s="3">
        <f t="shared" si="22"/>
        <v>0</v>
      </c>
      <c r="AD92" s="3">
        <f t="shared" si="22"/>
        <v>0</v>
      </c>
      <c r="AE92" s="3">
        <f t="shared" si="22"/>
        <v>0</v>
      </c>
      <c r="AF92" s="3">
        <f t="shared" si="22"/>
        <v>0</v>
      </c>
      <c r="AG92" s="3">
        <f t="shared" si="22"/>
        <v>0</v>
      </c>
      <c r="AH92" s="3">
        <f t="shared" si="22"/>
        <v>0</v>
      </c>
      <c r="AI92" s="3">
        <f t="shared" si="22"/>
        <v>169072200</v>
      </c>
      <c r="AJ92" s="3">
        <f t="shared" si="22"/>
        <v>0</v>
      </c>
      <c r="AK92" s="3">
        <f t="shared" si="22"/>
        <v>0</v>
      </c>
      <c r="AL92" s="3">
        <f t="shared" si="22"/>
        <v>0</v>
      </c>
      <c r="AM92" s="3">
        <f t="shared" si="22"/>
        <v>90382674.199999988</v>
      </c>
      <c r="AN92" s="3">
        <f t="shared" si="22"/>
        <v>71702003.227962464</v>
      </c>
      <c r="AO92" s="3">
        <f t="shared" si="22"/>
        <v>62371657.435924932</v>
      </c>
      <c r="AP92" s="3">
        <f t="shared" si="22"/>
        <v>0</v>
      </c>
      <c r="AQ92" s="3">
        <f t="shared" si="22"/>
        <v>0</v>
      </c>
      <c r="AR92" s="3">
        <f t="shared" si="22"/>
        <v>0</v>
      </c>
      <c r="AS92" s="3">
        <f t="shared" si="22"/>
        <v>0</v>
      </c>
      <c r="AT92" s="3">
        <f t="shared" si="22"/>
        <v>0</v>
      </c>
      <c r="AU92" s="3">
        <f t="shared" si="22"/>
        <v>0</v>
      </c>
      <c r="AV92" s="3">
        <f t="shared" si="22"/>
        <v>0</v>
      </c>
      <c r="AW92" s="3">
        <f t="shared" si="22"/>
        <v>0</v>
      </c>
      <c r="AX92" s="3">
        <f t="shared" si="22"/>
        <v>0</v>
      </c>
      <c r="AY92" s="3">
        <f t="shared" si="22"/>
        <v>0</v>
      </c>
      <c r="AZ92" s="3">
        <f t="shared" si="22"/>
        <v>0</v>
      </c>
      <c r="BA92" s="3">
        <f t="shared" si="22"/>
        <v>0</v>
      </c>
      <c r="BB92" s="3">
        <f t="shared" si="22"/>
        <v>0</v>
      </c>
      <c r="BC92" s="3">
        <f t="shared" si="22"/>
        <v>0</v>
      </c>
      <c r="BD92" s="3">
        <f t="shared" si="22"/>
        <v>0</v>
      </c>
      <c r="BE92" s="3">
        <f t="shared" si="22"/>
        <v>0</v>
      </c>
      <c r="BF92" s="3">
        <f t="shared" si="22"/>
        <v>0</v>
      </c>
      <c r="BG92" s="3">
        <f t="shared" si="22"/>
        <v>0</v>
      </c>
      <c r="BH92" s="3">
        <f t="shared" si="22"/>
        <v>0</v>
      </c>
      <c r="BI92" s="3">
        <f t="shared" si="22"/>
        <v>0</v>
      </c>
      <c r="BJ92" s="3">
        <f t="shared" si="22"/>
        <v>0</v>
      </c>
      <c r="BK92" s="3">
        <f t="shared" si="22"/>
        <v>0</v>
      </c>
      <c r="BL92" s="3">
        <f t="shared" si="22"/>
        <v>0</v>
      </c>
      <c r="BM92" s="3">
        <f t="shared" si="22"/>
        <v>0</v>
      </c>
      <c r="BN92" s="3">
        <f t="shared" si="22"/>
        <v>0</v>
      </c>
      <c r="BO92" s="3">
        <f t="shared" ref="BO92:BU92" si="23">BO87-BO84-BO85</f>
        <v>0</v>
      </c>
      <c r="BP92" s="3">
        <f t="shared" si="23"/>
        <v>0</v>
      </c>
      <c r="BQ92" s="3">
        <f t="shared" si="23"/>
        <v>0</v>
      </c>
      <c r="BR92" s="3">
        <f t="shared" si="23"/>
        <v>0</v>
      </c>
      <c r="BS92" s="3">
        <f t="shared" si="23"/>
        <v>0</v>
      </c>
      <c r="BT92" s="3">
        <f t="shared" si="23"/>
        <v>0</v>
      </c>
      <c r="BU92" s="3">
        <f t="shared" si="23"/>
        <v>0</v>
      </c>
    </row>
    <row r="93" spans="1:73" x14ac:dyDescent="0.15">
      <c r="A93" t="s">
        <v>127</v>
      </c>
      <c r="B93" s="3">
        <f>B84+B85+B86-B87</f>
        <v>0</v>
      </c>
      <c r="C93" s="3">
        <f t="shared" ref="C93:BN93" si="24">C84+C85+C86-C87</f>
        <v>0</v>
      </c>
      <c r="D93" s="3">
        <f t="shared" si="24"/>
        <v>0</v>
      </c>
      <c r="E93" s="3">
        <f t="shared" si="24"/>
        <v>0</v>
      </c>
      <c r="F93" s="3">
        <f t="shared" si="24"/>
        <v>0</v>
      </c>
      <c r="G93" s="3">
        <f t="shared" si="24"/>
        <v>0</v>
      </c>
      <c r="H93" s="3">
        <f t="shared" si="24"/>
        <v>0</v>
      </c>
      <c r="I93" s="3">
        <f t="shared" si="24"/>
        <v>0</v>
      </c>
      <c r="J93" s="3">
        <f t="shared" si="24"/>
        <v>0</v>
      </c>
      <c r="K93" s="3">
        <f t="shared" si="24"/>
        <v>0</v>
      </c>
      <c r="L93" s="3">
        <f t="shared" si="24"/>
        <v>0</v>
      </c>
      <c r="M93" s="3">
        <f t="shared" si="24"/>
        <v>0</v>
      </c>
      <c r="N93" s="3">
        <f t="shared" si="24"/>
        <v>0</v>
      </c>
      <c r="O93" s="3">
        <f t="shared" si="24"/>
        <v>0</v>
      </c>
      <c r="P93" s="3">
        <f t="shared" si="24"/>
        <v>0</v>
      </c>
      <c r="Q93" s="3">
        <f t="shared" si="24"/>
        <v>0</v>
      </c>
      <c r="R93" s="3">
        <f t="shared" si="24"/>
        <v>0</v>
      </c>
      <c r="S93" s="3">
        <f t="shared" si="24"/>
        <v>0</v>
      </c>
      <c r="T93" s="3">
        <f t="shared" si="24"/>
        <v>0</v>
      </c>
      <c r="U93" s="3">
        <f t="shared" si="24"/>
        <v>0</v>
      </c>
      <c r="V93" s="3">
        <f t="shared" si="24"/>
        <v>0</v>
      </c>
      <c r="W93" s="3">
        <f t="shared" si="24"/>
        <v>0</v>
      </c>
      <c r="X93" s="3">
        <f t="shared" si="24"/>
        <v>0</v>
      </c>
      <c r="Y93" s="3">
        <f t="shared" si="24"/>
        <v>0</v>
      </c>
      <c r="Z93" s="3">
        <f t="shared" si="24"/>
        <v>0</v>
      </c>
      <c r="AA93" s="3">
        <f t="shared" si="24"/>
        <v>0</v>
      </c>
      <c r="AB93" s="3">
        <f t="shared" si="24"/>
        <v>0</v>
      </c>
      <c r="AC93" s="3">
        <f t="shared" si="24"/>
        <v>0</v>
      </c>
      <c r="AD93" s="3">
        <f t="shared" si="24"/>
        <v>0</v>
      </c>
      <c r="AE93" s="3">
        <f t="shared" si="24"/>
        <v>0</v>
      </c>
      <c r="AF93" s="3">
        <f t="shared" si="24"/>
        <v>0</v>
      </c>
      <c r="AG93" s="3">
        <f t="shared" si="24"/>
        <v>0</v>
      </c>
      <c r="AH93" s="3">
        <f t="shared" si="24"/>
        <v>0</v>
      </c>
      <c r="AI93" s="3">
        <f t="shared" si="24"/>
        <v>0</v>
      </c>
      <c r="AJ93" s="3">
        <f t="shared" si="24"/>
        <v>0</v>
      </c>
      <c r="AK93" s="3">
        <f t="shared" si="24"/>
        <v>0</v>
      </c>
      <c r="AL93" s="3">
        <f t="shared" si="24"/>
        <v>0</v>
      </c>
      <c r="AM93" s="3">
        <f t="shared" si="24"/>
        <v>-90382674.199999988</v>
      </c>
      <c r="AN93" s="3">
        <f t="shared" si="24"/>
        <v>-71702003.227962464</v>
      </c>
      <c r="AO93" s="3">
        <f t="shared" si="24"/>
        <v>524868.84407506883</v>
      </c>
      <c r="AP93" s="3">
        <f t="shared" si="24"/>
        <v>0</v>
      </c>
      <c r="AQ93" s="3">
        <f t="shared" si="24"/>
        <v>0</v>
      </c>
      <c r="AR93" s="3">
        <f t="shared" si="24"/>
        <v>0</v>
      </c>
      <c r="AS93" s="3">
        <f t="shared" si="24"/>
        <v>0</v>
      </c>
      <c r="AT93" s="3">
        <f t="shared" si="24"/>
        <v>0</v>
      </c>
      <c r="AU93" s="3">
        <f t="shared" si="24"/>
        <v>0</v>
      </c>
      <c r="AV93" s="3">
        <f t="shared" si="24"/>
        <v>0</v>
      </c>
      <c r="AW93" s="3">
        <f t="shared" si="24"/>
        <v>0</v>
      </c>
      <c r="AX93" s="3">
        <f t="shared" si="24"/>
        <v>0</v>
      </c>
      <c r="AY93" s="3">
        <f t="shared" si="24"/>
        <v>0</v>
      </c>
      <c r="AZ93" s="3">
        <f t="shared" si="24"/>
        <v>0</v>
      </c>
      <c r="BA93" s="3">
        <f t="shared" si="24"/>
        <v>0</v>
      </c>
      <c r="BB93" s="3">
        <f t="shared" si="24"/>
        <v>0</v>
      </c>
      <c r="BC93" s="3">
        <f t="shared" si="24"/>
        <v>0</v>
      </c>
      <c r="BD93" s="3">
        <f t="shared" si="24"/>
        <v>0</v>
      </c>
      <c r="BE93" s="3">
        <f t="shared" si="24"/>
        <v>0</v>
      </c>
      <c r="BF93" s="3">
        <f t="shared" si="24"/>
        <v>0</v>
      </c>
      <c r="BG93" s="3">
        <f t="shared" si="24"/>
        <v>0</v>
      </c>
      <c r="BH93" s="3">
        <f t="shared" si="24"/>
        <v>0</v>
      </c>
      <c r="BI93" s="3">
        <f t="shared" si="24"/>
        <v>0</v>
      </c>
      <c r="BJ93" s="3">
        <f t="shared" si="24"/>
        <v>0</v>
      </c>
      <c r="BK93" s="3">
        <f t="shared" si="24"/>
        <v>0</v>
      </c>
      <c r="BL93" s="3">
        <f t="shared" si="24"/>
        <v>0</v>
      </c>
      <c r="BM93" s="3">
        <f t="shared" si="24"/>
        <v>0</v>
      </c>
      <c r="BN93" s="3">
        <f t="shared" si="24"/>
        <v>0</v>
      </c>
      <c r="BO93" s="3">
        <f t="shared" ref="BO93:BU93" si="25">BO84+BO85+BO86-BO87</f>
        <v>0</v>
      </c>
      <c r="BP93" s="3">
        <f t="shared" si="25"/>
        <v>0</v>
      </c>
      <c r="BQ93" s="3">
        <f t="shared" si="25"/>
        <v>0</v>
      </c>
      <c r="BR93" s="3">
        <f t="shared" si="25"/>
        <v>0</v>
      </c>
      <c r="BS93" s="3">
        <f t="shared" si="25"/>
        <v>0</v>
      </c>
      <c r="BT93" s="3">
        <f t="shared" si="25"/>
        <v>0</v>
      </c>
      <c r="BU93" s="3">
        <f t="shared" si="25"/>
        <v>0</v>
      </c>
    </row>
    <row r="94" spans="1:73" x14ac:dyDescent="0.15">
      <c r="A94" t="s">
        <v>125</v>
      </c>
      <c r="B94" s="3">
        <f>B87+B88-B89</f>
        <v>-302100</v>
      </c>
      <c r="C94" s="3">
        <f t="shared" ref="C94:BN94" si="26">C87+C88-C89</f>
        <v>-292100</v>
      </c>
      <c r="D94" s="3">
        <f t="shared" si="26"/>
        <v>-255000</v>
      </c>
      <c r="E94" s="3">
        <f t="shared" si="26"/>
        <v>-208000</v>
      </c>
      <c r="F94" s="3">
        <f t="shared" si="26"/>
        <v>-204300</v>
      </c>
      <c r="G94" s="3">
        <f t="shared" si="26"/>
        <v>-198000</v>
      </c>
      <c r="H94" s="3">
        <f t="shared" si="26"/>
        <v>-192300</v>
      </c>
      <c r="I94" s="3">
        <f t="shared" si="26"/>
        <v>-189000</v>
      </c>
      <c r="J94" s="3">
        <f t="shared" si="26"/>
        <v>-178700</v>
      </c>
      <c r="K94" s="3">
        <f t="shared" si="26"/>
        <v>-175000</v>
      </c>
      <c r="L94" s="3">
        <f t="shared" si="26"/>
        <v>-152900</v>
      </c>
      <c r="M94" s="3">
        <f t="shared" si="26"/>
        <v>-149000</v>
      </c>
      <c r="N94" s="3">
        <f t="shared" si="26"/>
        <v>-102500</v>
      </c>
      <c r="O94" s="3">
        <f t="shared" si="26"/>
        <v>-102100</v>
      </c>
      <c r="P94" s="3">
        <f t="shared" si="26"/>
        <v>-98600</v>
      </c>
      <c r="Q94" s="3">
        <f t="shared" si="26"/>
        <v>-87900</v>
      </c>
      <c r="R94" s="3">
        <f t="shared" si="26"/>
        <v>-86800</v>
      </c>
      <c r="S94" s="3">
        <f t="shared" si="26"/>
        <v>-90500</v>
      </c>
      <c r="T94" s="3">
        <f t="shared" si="26"/>
        <v>-88400</v>
      </c>
      <c r="U94" s="3">
        <f t="shared" si="26"/>
        <v>-84800</v>
      </c>
      <c r="V94" s="3">
        <f t="shared" si="26"/>
        <v>-80200</v>
      </c>
      <c r="W94" s="3">
        <f t="shared" si="26"/>
        <v>-74500</v>
      </c>
      <c r="X94" s="3">
        <f t="shared" si="26"/>
        <v>-57700</v>
      </c>
      <c r="Y94" s="3">
        <f t="shared" si="26"/>
        <v>-53400</v>
      </c>
      <c r="Z94" s="3">
        <f t="shared" si="26"/>
        <v>-52200</v>
      </c>
      <c r="AA94" s="3">
        <f t="shared" si="26"/>
        <v>-46600</v>
      </c>
      <c r="AB94" s="3">
        <f t="shared" si="26"/>
        <v>-43300</v>
      </c>
      <c r="AC94" s="3">
        <f t="shared" si="26"/>
        <v>-43200</v>
      </c>
      <c r="AD94" s="3">
        <f t="shared" si="26"/>
        <v>-44300</v>
      </c>
      <c r="AE94" s="3">
        <f t="shared" si="26"/>
        <v>-42000</v>
      </c>
      <c r="AF94" s="3">
        <f t="shared" si="26"/>
        <v>-41800</v>
      </c>
      <c r="AG94" s="3">
        <f t="shared" si="26"/>
        <v>-37600</v>
      </c>
      <c r="AH94" s="3">
        <f t="shared" si="26"/>
        <v>-15600</v>
      </c>
      <c r="AI94" s="3">
        <f t="shared" si="26"/>
        <v>-8100</v>
      </c>
      <c r="AJ94" s="3">
        <f t="shared" si="26"/>
        <v>0</v>
      </c>
      <c r="AK94" s="3">
        <f t="shared" si="26"/>
        <v>0</v>
      </c>
      <c r="AL94" s="3">
        <f t="shared" si="26"/>
        <v>0</v>
      </c>
      <c r="AM94" s="3">
        <f t="shared" si="26"/>
        <v>0</v>
      </c>
      <c r="AN94" s="3">
        <f t="shared" si="26"/>
        <v>0</v>
      </c>
      <c r="AO94" s="3">
        <f t="shared" si="26"/>
        <v>0</v>
      </c>
      <c r="AP94" s="3">
        <f t="shared" si="26"/>
        <v>0</v>
      </c>
      <c r="AQ94" s="3">
        <f t="shared" si="26"/>
        <v>0</v>
      </c>
      <c r="AR94" s="3">
        <f t="shared" si="26"/>
        <v>0</v>
      </c>
      <c r="AS94" s="3">
        <f t="shared" si="26"/>
        <v>0</v>
      </c>
      <c r="AT94" s="3">
        <f t="shared" si="26"/>
        <v>0</v>
      </c>
      <c r="AU94" s="3">
        <f t="shared" si="26"/>
        <v>0</v>
      </c>
      <c r="AV94" s="3">
        <f t="shared" si="26"/>
        <v>0</v>
      </c>
      <c r="AW94" s="3">
        <f t="shared" si="26"/>
        <v>0</v>
      </c>
      <c r="AX94" s="3">
        <f t="shared" si="26"/>
        <v>0</v>
      </c>
      <c r="AY94" s="3">
        <f t="shared" si="26"/>
        <v>0</v>
      </c>
      <c r="AZ94" s="3">
        <f t="shared" si="26"/>
        <v>0</v>
      </c>
      <c r="BA94" s="3">
        <f t="shared" si="26"/>
        <v>0</v>
      </c>
      <c r="BB94" s="3">
        <f t="shared" si="26"/>
        <v>0</v>
      </c>
      <c r="BC94" s="3">
        <f t="shared" si="26"/>
        <v>0</v>
      </c>
      <c r="BD94" s="3">
        <f t="shared" si="26"/>
        <v>0</v>
      </c>
      <c r="BE94" s="3">
        <f t="shared" si="26"/>
        <v>0</v>
      </c>
      <c r="BF94" s="3">
        <f t="shared" si="26"/>
        <v>0</v>
      </c>
      <c r="BG94" s="3">
        <f t="shared" si="26"/>
        <v>0</v>
      </c>
      <c r="BH94" s="3">
        <f t="shared" si="26"/>
        <v>0</v>
      </c>
      <c r="BI94" s="3">
        <f t="shared" si="26"/>
        <v>0</v>
      </c>
      <c r="BJ94" s="3">
        <f t="shared" si="26"/>
        <v>0</v>
      </c>
      <c r="BK94" s="3">
        <f t="shared" si="26"/>
        <v>0</v>
      </c>
      <c r="BL94" s="3">
        <f t="shared" si="26"/>
        <v>0</v>
      </c>
      <c r="BM94" s="3">
        <f t="shared" si="26"/>
        <v>0</v>
      </c>
      <c r="BN94" s="3">
        <f t="shared" si="26"/>
        <v>0</v>
      </c>
      <c r="BO94" s="3">
        <f t="shared" ref="BO94:BU94" si="27">BO87+BO88-BO89</f>
        <v>0</v>
      </c>
      <c r="BP94" s="3">
        <f t="shared" si="27"/>
        <v>0</v>
      </c>
      <c r="BQ94" s="3">
        <f t="shared" si="27"/>
        <v>0</v>
      </c>
      <c r="BR94" s="3">
        <f t="shared" si="27"/>
        <v>0</v>
      </c>
      <c r="BS94" s="3">
        <f t="shared" si="27"/>
        <v>0</v>
      </c>
      <c r="BT94" s="3">
        <f t="shared" si="27"/>
        <v>0</v>
      </c>
      <c r="BU94" s="3">
        <f t="shared" si="27"/>
        <v>0</v>
      </c>
    </row>
    <row r="95" spans="1:73" x14ac:dyDescent="0.15">
      <c r="A95" t="s">
        <v>126</v>
      </c>
      <c r="B95" s="3">
        <f>B83-B89</f>
        <v>0</v>
      </c>
      <c r="C95" s="3">
        <f t="shared" ref="C95:BN95" si="28">C83-C89</f>
        <v>0</v>
      </c>
      <c r="D95" s="3">
        <f t="shared" si="28"/>
        <v>0</v>
      </c>
      <c r="E95" s="3">
        <f t="shared" si="28"/>
        <v>0</v>
      </c>
      <c r="F95" s="3">
        <f t="shared" si="28"/>
        <v>0</v>
      </c>
      <c r="G95" s="3">
        <f t="shared" si="28"/>
        <v>0</v>
      </c>
      <c r="H95" s="3">
        <f t="shared" si="28"/>
        <v>0</v>
      </c>
      <c r="I95" s="3">
        <f t="shared" si="28"/>
        <v>0</v>
      </c>
      <c r="J95" s="3">
        <f t="shared" si="28"/>
        <v>0</v>
      </c>
      <c r="K95" s="3">
        <f t="shared" si="28"/>
        <v>0</v>
      </c>
      <c r="L95" s="3">
        <f t="shared" si="28"/>
        <v>0</v>
      </c>
      <c r="M95" s="3">
        <f t="shared" si="28"/>
        <v>0</v>
      </c>
      <c r="N95" s="3">
        <f t="shared" si="28"/>
        <v>0</v>
      </c>
      <c r="O95" s="3">
        <f t="shared" si="28"/>
        <v>0</v>
      </c>
      <c r="P95" s="3">
        <f t="shared" si="28"/>
        <v>0</v>
      </c>
      <c r="Q95" s="3">
        <f t="shared" si="28"/>
        <v>0</v>
      </c>
      <c r="R95" s="3">
        <f t="shared" si="28"/>
        <v>0</v>
      </c>
      <c r="S95" s="3">
        <f t="shared" si="28"/>
        <v>0</v>
      </c>
      <c r="T95" s="3">
        <f t="shared" si="28"/>
        <v>0</v>
      </c>
      <c r="U95" s="3">
        <f t="shared" si="28"/>
        <v>0</v>
      </c>
      <c r="V95" s="3">
        <f t="shared" si="28"/>
        <v>0</v>
      </c>
      <c r="W95" s="3">
        <f t="shared" si="28"/>
        <v>0</v>
      </c>
      <c r="X95" s="3">
        <f t="shared" si="28"/>
        <v>0</v>
      </c>
      <c r="Y95" s="3">
        <f t="shared" si="28"/>
        <v>0</v>
      </c>
      <c r="Z95" s="3">
        <f t="shared" si="28"/>
        <v>0</v>
      </c>
      <c r="AA95" s="3">
        <f t="shared" si="28"/>
        <v>0</v>
      </c>
      <c r="AB95" s="3">
        <f t="shared" si="28"/>
        <v>0</v>
      </c>
      <c r="AC95" s="3">
        <f t="shared" si="28"/>
        <v>0</v>
      </c>
      <c r="AD95" s="3">
        <f t="shared" si="28"/>
        <v>0</v>
      </c>
      <c r="AE95" s="3">
        <f t="shared" si="28"/>
        <v>0</v>
      </c>
      <c r="AF95" s="3">
        <f t="shared" si="28"/>
        <v>0</v>
      </c>
      <c r="AG95" s="3">
        <f t="shared" si="28"/>
        <v>0</v>
      </c>
      <c r="AH95" s="3">
        <f t="shared" si="28"/>
        <v>0</v>
      </c>
      <c r="AI95" s="3">
        <f t="shared" si="28"/>
        <v>0</v>
      </c>
      <c r="AJ95" s="3">
        <f t="shared" si="28"/>
        <v>0</v>
      </c>
      <c r="AK95" s="3">
        <f t="shared" si="28"/>
        <v>0</v>
      </c>
      <c r="AL95" s="3">
        <f t="shared" si="28"/>
        <v>0</v>
      </c>
      <c r="AM95" s="3">
        <f t="shared" si="28"/>
        <v>0</v>
      </c>
      <c r="AN95" s="3">
        <f t="shared" si="28"/>
        <v>0</v>
      </c>
      <c r="AO95" s="3">
        <f t="shared" si="28"/>
        <v>0</v>
      </c>
      <c r="AP95" s="3">
        <f t="shared" si="28"/>
        <v>0</v>
      </c>
      <c r="AQ95" s="3">
        <f t="shared" si="28"/>
        <v>0</v>
      </c>
      <c r="AR95" s="3">
        <f t="shared" si="28"/>
        <v>0</v>
      </c>
      <c r="AS95" s="3">
        <f t="shared" si="28"/>
        <v>0</v>
      </c>
      <c r="AT95" s="3">
        <f t="shared" si="28"/>
        <v>0</v>
      </c>
      <c r="AU95" s="3">
        <f t="shared" si="28"/>
        <v>0</v>
      </c>
      <c r="AV95" s="3">
        <f t="shared" si="28"/>
        <v>0</v>
      </c>
      <c r="AW95" s="3">
        <f t="shared" si="28"/>
        <v>0</v>
      </c>
      <c r="AX95" s="3">
        <f t="shared" si="28"/>
        <v>0</v>
      </c>
      <c r="AY95" s="3">
        <f t="shared" si="28"/>
        <v>0</v>
      </c>
      <c r="AZ95" s="3">
        <f t="shared" si="28"/>
        <v>0</v>
      </c>
      <c r="BA95" s="3">
        <f t="shared" si="28"/>
        <v>0</v>
      </c>
      <c r="BB95" s="3">
        <f t="shared" si="28"/>
        <v>0</v>
      </c>
      <c r="BC95" s="3">
        <f t="shared" si="28"/>
        <v>0</v>
      </c>
      <c r="BD95" s="3">
        <f t="shared" si="28"/>
        <v>0</v>
      </c>
      <c r="BE95" s="3">
        <f t="shared" si="28"/>
        <v>0</v>
      </c>
      <c r="BF95" s="3">
        <f t="shared" si="28"/>
        <v>0</v>
      </c>
      <c r="BG95" s="3">
        <f t="shared" si="28"/>
        <v>0</v>
      </c>
      <c r="BH95" s="3">
        <f t="shared" si="28"/>
        <v>0</v>
      </c>
      <c r="BI95" s="3">
        <f t="shared" si="28"/>
        <v>0</v>
      </c>
      <c r="BJ95" s="3">
        <f t="shared" si="28"/>
        <v>0</v>
      </c>
      <c r="BK95" s="3">
        <f t="shared" si="28"/>
        <v>0</v>
      </c>
      <c r="BL95" s="3">
        <f t="shared" si="28"/>
        <v>0</v>
      </c>
      <c r="BM95" s="3">
        <f t="shared" si="28"/>
        <v>0</v>
      </c>
      <c r="BN95" s="3">
        <f t="shared" si="28"/>
        <v>0</v>
      </c>
      <c r="BO95" s="3">
        <f t="shared" ref="BO95:BU95" si="29">BO83-BO89</f>
        <v>0</v>
      </c>
      <c r="BP95" s="3">
        <f t="shared" si="29"/>
        <v>0</v>
      </c>
      <c r="BQ95" s="3">
        <f t="shared" si="29"/>
        <v>0</v>
      </c>
      <c r="BR95" s="3">
        <f t="shared" si="29"/>
        <v>0</v>
      </c>
      <c r="BS95" s="3">
        <f t="shared" si="29"/>
        <v>0</v>
      </c>
      <c r="BT95" s="3">
        <f t="shared" si="29"/>
        <v>0</v>
      </c>
      <c r="BU95" s="3">
        <f t="shared" si="29"/>
        <v>0</v>
      </c>
    </row>
    <row r="96" spans="1:73" x14ac:dyDescent="0.15">
      <c r="A96" t="s">
        <v>129</v>
      </c>
      <c r="B96" s="3">
        <f t="shared" ref="B96" si="30">B84/(B84+B85+B86)</f>
        <v>0.95867807983132125</v>
      </c>
      <c r="C96" s="3">
        <f t="shared" ref="C96:BN96" si="31">C84/(C84+C85+C86)</f>
        <v>0.95851020474700055</v>
      </c>
      <c r="D96" s="3">
        <f t="shared" si="31"/>
        <v>0.9586375052763787</v>
      </c>
      <c r="E96" s="3">
        <f t="shared" si="31"/>
        <v>0.96065258483383897</v>
      </c>
      <c r="F96" s="3">
        <f t="shared" si="31"/>
        <v>0.9633147247487327</v>
      </c>
      <c r="G96" s="3">
        <f t="shared" si="31"/>
        <v>0.96899915920618662</v>
      </c>
      <c r="H96" s="3">
        <f t="shared" si="31"/>
        <v>0.97270109521644099</v>
      </c>
      <c r="I96" s="3">
        <f t="shared" si="31"/>
        <v>0.97430678760649825</v>
      </c>
      <c r="J96" s="3">
        <f t="shared" si="31"/>
        <v>0.9716577522011699</v>
      </c>
      <c r="K96" s="3">
        <f t="shared" si="31"/>
        <v>0.97316292062623866</v>
      </c>
      <c r="L96" s="3">
        <f t="shared" si="31"/>
        <v>0.97361226607401741</v>
      </c>
      <c r="M96" s="3">
        <f t="shared" si="31"/>
        <v>0.97335341820502597</v>
      </c>
      <c r="N96" s="3">
        <f t="shared" si="31"/>
        <v>0.97369298398525994</v>
      </c>
      <c r="O96" s="3">
        <f t="shared" si="31"/>
        <v>0.97329228931288858</v>
      </c>
      <c r="P96" s="3">
        <f t="shared" si="31"/>
        <v>0.97040422147483774</v>
      </c>
      <c r="Q96" s="3">
        <f t="shared" si="31"/>
        <v>0.97863182568396656</v>
      </c>
      <c r="R96" s="3">
        <f t="shared" si="31"/>
        <v>0.97706661150287111</v>
      </c>
      <c r="S96" s="3">
        <f t="shared" si="31"/>
        <v>0.97824190412119494</v>
      </c>
      <c r="T96" s="3">
        <f t="shared" si="31"/>
        <v>0.97779334194578449</v>
      </c>
      <c r="U96" s="3">
        <f t="shared" si="31"/>
        <v>0.97391539755187984</v>
      </c>
      <c r="V96" s="3">
        <f t="shared" si="31"/>
        <v>0.97380363876156029</v>
      </c>
      <c r="W96" s="3">
        <f t="shared" si="31"/>
        <v>0.97491237888896398</v>
      </c>
      <c r="X96" s="3">
        <f t="shared" si="31"/>
        <v>0.97625315132196522</v>
      </c>
      <c r="Y96" s="3">
        <f t="shared" si="31"/>
        <v>0.97415158545574154</v>
      </c>
      <c r="Z96" s="3">
        <f t="shared" si="31"/>
        <v>0.97716060358667178</v>
      </c>
      <c r="AA96" s="3">
        <f t="shared" si="31"/>
        <v>0.97969885002595281</v>
      </c>
      <c r="AB96" s="3">
        <f t="shared" si="31"/>
        <v>0.97831409694256488</v>
      </c>
      <c r="AC96" s="3">
        <f t="shared" si="31"/>
        <v>0.97347005374315465</v>
      </c>
      <c r="AD96" s="3">
        <f t="shared" si="31"/>
        <v>0.97611184442558774</v>
      </c>
      <c r="AE96" s="3">
        <f t="shared" si="31"/>
        <v>0.97361566215399786</v>
      </c>
      <c r="AF96" s="3">
        <f t="shared" si="31"/>
        <v>0.97215303198403502</v>
      </c>
      <c r="AG96" s="3">
        <f t="shared" si="31"/>
        <v>0.97104848457395698</v>
      </c>
      <c r="AH96" s="3">
        <f t="shared" si="31"/>
        <v>0.96820820022754939</v>
      </c>
      <c r="AI96" s="3">
        <f t="shared" si="31"/>
        <v>6.1318009343641396E-3</v>
      </c>
      <c r="AJ96" s="3">
        <f t="shared" si="31"/>
        <v>0.98505849733455142</v>
      </c>
      <c r="AK96" s="3">
        <f t="shared" si="31"/>
        <v>0.98376537070389392</v>
      </c>
      <c r="AL96" s="3">
        <f t="shared" si="31"/>
        <v>0.97991420765929649</v>
      </c>
      <c r="AM96" s="3">
        <f t="shared" si="31"/>
        <v>0.92378377287041669</v>
      </c>
      <c r="AN96" s="3">
        <f t="shared" si="31"/>
        <v>0.93090523087941579</v>
      </c>
      <c r="AO96" s="3">
        <f t="shared" si="31"/>
        <v>7.7824935738860131E-3</v>
      </c>
      <c r="AP96" s="3" t="e">
        <f t="shared" si="31"/>
        <v>#DIV/0!</v>
      </c>
      <c r="AQ96" s="3" t="e">
        <f t="shared" si="31"/>
        <v>#DIV/0!</v>
      </c>
      <c r="AR96" s="3" t="e">
        <f t="shared" si="31"/>
        <v>#DIV/0!</v>
      </c>
      <c r="AS96" s="3" t="e">
        <f t="shared" si="31"/>
        <v>#DIV/0!</v>
      </c>
      <c r="AT96" s="3" t="e">
        <f t="shared" si="31"/>
        <v>#DIV/0!</v>
      </c>
      <c r="AU96" s="3" t="e">
        <f t="shared" si="31"/>
        <v>#DIV/0!</v>
      </c>
      <c r="AV96" s="3" t="e">
        <f t="shared" si="31"/>
        <v>#DIV/0!</v>
      </c>
      <c r="AW96" s="3" t="e">
        <f t="shared" si="31"/>
        <v>#DIV/0!</v>
      </c>
      <c r="AX96" s="3" t="e">
        <f t="shared" si="31"/>
        <v>#DIV/0!</v>
      </c>
      <c r="AY96" s="3" t="e">
        <f t="shared" si="31"/>
        <v>#DIV/0!</v>
      </c>
      <c r="AZ96" s="3" t="e">
        <f t="shared" si="31"/>
        <v>#DIV/0!</v>
      </c>
      <c r="BA96" s="3" t="e">
        <f t="shared" si="31"/>
        <v>#DIV/0!</v>
      </c>
      <c r="BB96" s="3" t="e">
        <f t="shared" si="31"/>
        <v>#DIV/0!</v>
      </c>
      <c r="BC96" s="3" t="e">
        <f t="shared" si="31"/>
        <v>#DIV/0!</v>
      </c>
      <c r="BD96" s="3" t="e">
        <f t="shared" si="31"/>
        <v>#DIV/0!</v>
      </c>
      <c r="BE96" s="3" t="e">
        <f t="shared" si="31"/>
        <v>#DIV/0!</v>
      </c>
      <c r="BF96" s="3" t="e">
        <f t="shared" si="31"/>
        <v>#DIV/0!</v>
      </c>
      <c r="BG96" s="3" t="e">
        <f t="shared" si="31"/>
        <v>#DIV/0!</v>
      </c>
      <c r="BH96" s="3" t="e">
        <f t="shared" si="31"/>
        <v>#DIV/0!</v>
      </c>
      <c r="BI96" s="3" t="e">
        <f t="shared" si="31"/>
        <v>#DIV/0!</v>
      </c>
      <c r="BJ96" s="3" t="e">
        <f t="shared" si="31"/>
        <v>#DIV/0!</v>
      </c>
      <c r="BK96" s="3" t="e">
        <f t="shared" si="31"/>
        <v>#DIV/0!</v>
      </c>
      <c r="BL96" s="3" t="e">
        <f t="shared" si="31"/>
        <v>#DIV/0!</v>
      </c>
      <c r="BM96" s="3" t="e">
        <f t="shared" si="31"/>
        <v>#DIV/0!</v>
      </c>
      <c r="BN96" s="3" t="e">
        <f t="shared" si="31"/>
        <v>#DIV/0!</v>
      </c>
      <c r="BO96" s="3" t="e">
        <f t="shared" ref="BO96:BU96" si="32">BO84/(BO84+BO85+BO86)</f>
        <v>#DIV/0!</v>
      </c>
      <c r="BP96" s="3" t="e">
        <f t="shared" si="32"/>
        <v>#DIV/0!</v>
      </c>
      <c r="BQ96" s="3" t="e">
        <f t="shared" si="32"/>
        <v>#DIV/0!</v>
      </c>
      <c r="BR96" s="3" t="e">
        <f t="shared" si="32"/>
        <v>#DIV/0!</v>
      </c>
      <c r="BS96" s="3" t="e">
        <f t="shared" si="32"/>
        <v>#DIV/0!</v>
      </c>
      <c r="BT96" s="3" t="e">
        <f t="shared" si="32"/>
        <v>#DIV/0!</v>
      </c>
      <c r="BU96" s="3" t="e">
        <f t="shared" si="32"/>
        <v>#DIV/0!</v>
      </c>
    </row>
    <row r="97" spans="1:73" x14ac:dyDescent="0.15">
      <c r="A97" t="s">
        <v>130</v>
      </c>
      <c r="B97" s="3">
        <f t="shared" ref="B97" si="33">B85/(B84+B85+B86)</f>
        <v>3.5252260248508561E-2</v>
      </c>
      <c r="C97" s="3">
        <f t="shared" ref="C97:BN97" si="34">C85/(C84+C85+C86)</f>
        <v>3.6110459050599897E-2</v>
      </c>
      <c r="D97" s="3">
        <f t="shared" si="34"/>
        <v>3.4701055827969521E-2</v>
      </c>
      <c r="E97" s="3">
        <f t="shared" si="34"/>
        <v>3.2473199071807061E-2</v>
      </c>
      <c r="F97" s="3">
        <f t="shared" si="34"/>
        <v>3.0979612729162064E-2</v>
      </c>
      <c r="G97" s="3">
        <f t="shared" si="34"/>
        <v>2.5982262428796178E-2</v>
      </c>
      <c r="H97" s="3">
        <f t="shared" si="34"/>
        <v>2.2854603153055004E-2</v>
      </c>
      <c r="I97" s="3">
        <f t="shared" si="34"/>
        <v>2.5693212393501801E-2</v>
      </c>
      <c r="J97" s="3">
        <f t="shared" si="34"/>
        <v>2.8342247798830104E-2</v>
      </c>
      <c r="K97" s="3">
        <f t="shared" si="34"/>
        <v>2.6837079373761376E-2</v>
      </c>
      <c r="L97" s="3">
        <f t="shared" si="34"/>
        <v>2.6387733925982617E-2</v>
      </c>
      <c r="M97" s="3">
        <f t="shared" si="34"/>
        <v>2.6646581794974079E-2</v>
      </c>
      <c r="N97" s="3">
        <f t="shared" si="34"/>
        <v>2.6307016014740104E-2</v>
      </c>
      <c r="O97" s="3">
        <f t="shared" si="34"/>
        <v>2.6707710687111471E-2</v>
      </c>
      <c r="P97" s="3">
        <f t="shared" si="34"/>
        <v>2.9595778525162219E-2</v>
      </c>
      <c r="Q97" s="3">
        <f t="shared" si="34"/>
        <v>2.1368174316033467E-2</v>
      </c>
      <c r="R97" s="3">
        <f t="shared" si="34"/>
        <v>2.2933388497128906E-2</v>
      </c>
      <c r="S97" s="3">
        <f t="shared" si="34"/>
        <v>2.1758095878805103E-2</v>
      </c>
      <c r="T97" s="3">
        <f t="shared" si="34"/>
        <v>2.2206658054215522E-2</v>
      </c>
      <c r="U97" s="3">
        <f t="shared" si="34"/>
        <v>2.6084602448120192E-2</v>
      </c>
      <c r="V97" s="3">
        <f t="shared" si="34"/>
        <v>2.6196361238439703E-2</v>
      </c>
      <c r="W97" s="3">
        <f t="shared" si="34"/>
        <v>2.5087621111035987E-2</v>
      </c>
      <c r="X97" s="3">
        <f t="shared" si="34"/>
        <v>2.3746848678034744E-2</v>
      </c>
      <c r="Y97" s="3">
        <f t="shared" si="34"/>
        <v>2.584841454425842E-2</v>
      </c>
      <c r="Z97" s="3">
        <f t="shared" si="34"/>
        <v>2.2839396413328262E-2</v>
      </c>
      <c r="AA97" s="3">
        <f t="shared" si="34"/>
        <v>2.030114997404717E-2</v>
      </c>
      <c r="AB97" s="3">
        <f t="shared" si="34"/>
        <v>2.1685903057435146E-2</v>
      </c>
      <c r="AC97" s="3">
        <f t="shared" si="34"/>
        <v>2.652994625684537E-2</v>
      </c>
      <c r="AD97" s="3">
        <f t="shared" si="34"/>
        <v>2.3888155574412213E-2</v>
      </c>
      <c r="AE97" s="3">
        <f t="shared" si="34"/>
        <v>2.638433784600212E-2</v>
      </c>
      <c r="AF97" s="3">
        <f t="shared" si="34"/>
        <v>2.7846968015964927E-2</v>
      </c>
      <c r="AG97" s="3">
        <f t="shared" si="34"/>
        <v>2.8951515426042965E-2</v>
      </c>
      <c r="AH97" s="3">
        <f t="shared" si="34"/>
        <v>3.179179977245062E-2</v>
      </c>
      <c r="AI97" s="3">
        <f t="shared" si="34"/>
        <v>1.2778889010747335E-2</v>
      </c>
      <c r="AJ97" s="3">
        <f t="shared" si="34"/>
        <v>1.4941502665448574E-2</v>
      </c>
      <c r="AK97" s="3">
        <f t="shared" si="34"/>
        <v>1.6234629296106137E-2</v>
      </c>
      <c r="AL97" s="3">
        <f t="shared" si="34"/>
        <v>2.0085792340703474E-2</v>
      </c>
      <c r="AM97" s="3">
        <f>AM85/(AM84+AM85+AM86)</f>
        <v>7.6216227129583258E-2</v>
      </c>
      <c r="AN97" s="3">
        <f t="shared" si="34"/>
        <v>6.9094769120584307E-2</v>
      </c>
      <c r="AO97" s="3">
        <f t="shared" si="34"/>
        <v>4.9340201384480572E-4</v>
      </c>
      <c r="AP97" s="3" t="e">
        <f t="shared" si="34"/>
        <v>#DIV/0!</v>
      </c>
      <c r="AQ97" s="3" t="e">
        <f t="shared" si="34"/>
        <v>#DIV/0!</v>
      </c>
      <c r="AR97" s="3" t="e">
        <f t="shared" si="34"/>
        <v>#DIV/0!</v>
      </c>
      <c r="AS97" s="3" t="e">
        <f t="shared" si="34"/>
        <v>#DIV/0!</v>
      </c>
      <c r="AT97" s="3" t="e">
        <f t="shared" si="34"/>
        <v>#DIV/0!</v>
      </c>
      <c r="AU97" s="3" t="e">
        <f t="shared" si="34"/>
        <v>#DIV/0!</v>
      </c>
      <c r="AV97" s="3" t="e">
        <f t="shared" si="34"/>
        <v>#DIV/0!</v>
      </c>
      <c r="AW97" s="3" t="e">
        <f t="shared" si="34"/>
        <v>#DIV/0!</v>
      </c>
      <c r="AX97" s="3" t="e">
        <f t="shared" si="34"/>
        <v>#DIV/0!</v>
      </c>
      <c r="AY97" s="3" t="e">
        <f t="shared" si="34"/>
        <v>#DIV/0!</v>
      </c>
      <c r="AZ97" s="3" t="e">
        <f t="shared" si="34"/>
        <v>#DIV/0!</v>
      </c>
      <c r="BA97" s="3" t="e">
        <f t="shared" si="34"/>
        <v>#DIV/0!</v>
      </c>
      <c r="BB97" s="3" t="e">
        <f t="shared" si="34"/>
        <v>#DIV/0!</v>
      </c>
      <c r="BC97" s="3" t="e">
        <f t="shared" si="34"/>
        <v>#DIV/0!</v>
      </c>
      <c r="BD97" s="3" t="e">
        <f t="shared" si="34"/>
        <v>#DIV/0!</v>
      </c>
      <c r="BE97" s="3" t="e">
        <f t="shared" si="34"/>
        <v>#DIV/0!</v>
      </c>
      <c r="BF97" s="3" t="e">
        <f t="shared" si="34"/>
        <v>#DIV/0!</v>
      </c>
      <c r="BG97" s="3" t="e">
        <f t="shared" si="34"/>
        <v>#DIV/0!</v>
      </c>
      <c r="BH97" s="3" t="e">
        <f t="shared" si="34"/>
        <v>#DIV/0!</v>
      </c>
      <c r="BI97" s="3" t="e">
        <f t="shared" si="34"/>
        <v>#DIV/0!</v>
      </c>
      <c r="BJ97" s="3" t="e">
        <f t="shared" si="34"/>
        <v>#DIV/0!</v>
      </c>
      <c r="BK97" s="3" t="e">
        <f t="shared" si="34"/>
        <v>#DIV/0!</v>
      </c>
      <c r="BL97" s="3" t="e">
        <f t="shared" si="34"/>
        <v>#DIV/0!</v>
      </c>
      <c r="BM97" s="3" t="e">
        <f t="shared" si="34"/>
        <v>#DIV/0!</v>
      </c>
      <c r="BN97" s="3" t="e">
        <f t="shared" si="34"/>
        <v>#DIV/0!</v>
      </c>
      <c r="BO97" s="3" t="e">
        <f t="shared" ref="BO97:BU97" si="35">BO85/(BO84+BO85+BO86)</f>
        <v>#DIV/0!</v>
      </c>
      <c r="BP97" s="3" t="e">
        <f t="shared" si="35"/>
        <v>#DIV/0!</v>
      </c>
      <c r="BQ97" s="3" t="e">
        <f t="shared" si="35"/>
        <v>#DIV/0!</v>
      </c>
      <c r="BR97" s="3" t="e">
        <f t="shared" si="35"/>
        <v>#DIV/0!</v>
      </c>
      <c r="BS97" s="3" t="e">
        <f t="shared" si="35"/>
        <v>#DIV/0!</v>
      </c>
      <c r="BT97" s="3" t="e">
        <f t="shared" si="35"/>
        <v>#DIV/0!</v>
      </c>
      <c r="BU97" s="3" t="e">
        <f t="shared" si="35"/>
        <v>#DIV/0!</v>
      </c>
    </row>
    <row r="98" spans="1:73" x14ac:dyDescent="0.15">
      <c r="A98" t="s">
        <v>140</v>
      </c>
      <c r="B98" s="2">
        <f t="shared" ref="B98" si="36">B87*B96</f>
        <v>635637600</v>
      </c>
      <c r="C98" s="2">
        <f t="shared" ref="C98:BN98" si="37">C87*C96</f>
        <v>587988500</v>
      </c>
      <c r="D98" s="2">
        <f t="shared" si="37"/>
        <v>555501100</v>
      </c>
      <c r="E98" s="2">
        <f t="shared" si="37"/>
        <v>552840000</v>
      </c>
      <c r="F98" s="2">
        <f t="shared" si="37"/>
        <v>562709700</v>
      </c>
      <c r="G98" s="2">
        <f t="shared" si="37"/>
        <v>536595300</v>
      </c>
      <c r="H98" s="2">
        <f t="shared" si="37"/>
        <v>538823200</v>
      </c>
      <c r="I98" s="2">
        <f t="shared" si="37"/>
        <v>521983400</v>
      </c>
      <c r="J98" s="2">
        <f t="shared" si="37"/>
        <v>516867900</v>
      </c>
      <c r="K98" s="2">
        <f t="shared" si="37"/>
        <v>509562800</v>
      </c>
      <c r="L98" s="2">
        <f t="shared" si="37"/>
        <v>476284500</v>
      </c>
      <c r="M98" s="2">
        <f t="shared" si="37"/>
        <v>467755400</v>
      </c>
      <c r="N98" s="2">
        <f t="shared" si="37"/>
        <v>472548200</v>
      </c>
      <c r="O98" s="2">
        <f t="shared" si="37"/>
        <v>447107800</v>
      </c>
      <c r="P98" s="2">
        <f t="shared" si="37"/>
        <v>420999100</v>
      </c>
      <c r="Q98" s="2">
        <f t="shared" si="37"/>
        <v>401598500</v>
      </c>
      <c r="R98" s="2">
        <f t="shared" si="37"/>
        <v>400529600</v>
      </c>
      <c r="S98" s="2">
        <f t="shared" si="37"/>
        <v>380684500</v>
      </c>
      <c r="T98" s="2">
        <f t="shared" si="37"/>
        <v>364515100</v>
      </c>
      <c r="U98" s="2">
        <f t="shared" si="37"/>
        <v>349319300</v>
      </c>
      <c r="V98" s="2">
        <f t="shared" si="37"/>
        <v>342012400</v>
      </c>
      <c r="W98" s="2">
        <f t="shared" si="37"/>
        <v>327312500</v>
      </c>
      <c r="X98" s="2">
        <f t="shared" si="37"/>
        <v>307003500</v>
      </c>
      <c r="Y98" s="2">
        <f t="shared" si="37"/>
        <v>306222700</v>
      </c>
      <c r="Z98" s="2">
        <f t="shared" si="37"/>
        <v>306650000</v>
      </c>
      <c r="AA98" s="2">
        <f t="shared" si="37"/>
        <v>282364100</v>
      </c>
      <c r="AB98" s="2">
        <f t="shared" si="37"/>
        <v>247769100</v>
      </c>
      <c r="AC98" s="2">
        <f t="shared" si="37"/>
        <v>229098000</v>
      </c>
      <c r="AD98" s="2">
        <f t="shared" si="37"/>
        <v>223624100</v>
      </c>
      <c r="AE98" s="2">
        <f t="shared" si="37"/>
        <v>206920200</v>
      </c>
      <c r="AF98" s="2">
        <f t="shared" si="37"/>
        <v>191983600</v>
      </c>
      <c r="AG98" s="2">
        <f t="shared" si="37"/>
        <v>203654600</v>
      </c>
      <c r="AH98" s="2">
        <f t="shared" si="37"/>
        <v>194791000</v>
      </c>
      <c r="AI98" s="2">
        <f t="shared" si="37"/>
        <v>1056700</v>
      </c>
      <c r="AJ98" s="2">
        <f t="shared" si="37"/>
        <v>160336100</v>
      </c>
      <c r="AK98" s="2">
        <f t="shared" si="37"/>
        <v>131749400</v>
      </c>
      <c r="AL98" s="2">
        <f t="shared" si="37"/>
        <v>106817900</v>
      </c>
      <c r="AM98" s="2">
        <f t="shared" si="37"/>
        <v>84139195.174593657</v>
      </c>
      <c r="AN98" s="2">
        <f t="shared" si="37"/>
        <v>67317131.869443014</v>
      </c>
      <c r="AO98" s="2">
        <f t="shared" si="37"/>
        <v>489491.81159385276</v>
      </c>
      <c r="AP98" s="2" t="e">
        <f t="shared" si="37"/>
        <v>#DIV/0!</v>
      </c>
      <c r="AQ98" s="2" t="e">
        <f t="shared" si="37"/>
        <v>#DIV/0!</v>
      </c>
      <c r="AR98" s="2" t="e">
        <f t="shared" si="37"/>
        <v>#DIV/0!</v>
      </c>
      <c r="AS98" s="2" t="e">
        <f t="shared" si="37"/>
        <v>#DIV/0!</v>
      </c>
      <c r="AT98" s="2" t="e">
        <f t="shared" si="37"/>
        <v>#DIV/0!</v>
      </c>
      <c r="AU98" s="2" t="e">
        <f t="shared" si="37"/>
        <v>#DIV/0!</v>
      </c>
      <c r="AV98" s="2" t="e">
        <f t="shared" si="37"/>
        <v>#DIV/0!</v>
      </c>
      <c r="AW98" s="2" t="e">
        <f t="shared" si="37"/>
        <v>#DIV/0!</v>
      </c>
      <c r="AX98" s="2" t="e">
        <f t="shared" si="37"/>
        <v>#DIV/0!</v>
      </c>
      <c r="AY98" s="2" t="e">
        <f t="shared" si="37"/>
        <v>#DIV/0!</v>
      </c>
      <c r="AZ98" s="2" t="e">
        <f t="shared" si="37"/>
        <v>#DIV/0!</v>
      </c>
      <c r="BA98" s="2" t="e">
        <f t="shared" si="37"/>
        <v>#DIV/0!</v>
      </c>
      <c r="BB98" s="2" t="e">
        <f t="shared" si="37"/>
        <v>#DIV/0!</v>
      </c>
      <c r="BC98" s="2" t="e">
        <f t="shared" si="37"/>
        <v>#DIV/0!</v>
      </c>
      <c r="BD98" s="2" t="e">
        <f t="shared" si="37"/>
        <v>#DIV/0!</v>
      </c>
      <c r="BE98" s="2" t="e">
        <f t="shared" si="37"/>
        <v>#DIV/0!</v>
      </c>
      <c r="BF98" s="2" t="e">
        <f t="shared" si="37"/>
        <v>#DIV/0!</v>
      </c>
      <c r="BG98" s="2" t="e">
        <f t="shared" si="37"/>
        <v>#DIV/0!</v>
      </c>
      <c r="BH98" s="2" t="e">
        <f t="shared" si="37"/>
        <v>#DIV/0!</v>
      </c>
      <c r="BI98" s="2" t="e">
        <f t="shared" si="37"/>
        <v>#DIV/0!</v>
      </c>
      <c r="BJ98" s="2" t="e">
        <f t="shared" si="37"/>
        <v>#DIV/0!</v>
      </c>
      <c r="BK98" s="2" t="e">
        <f t="shared" si="37"/>
        <v>#DIV/0!</v>
      </c>
      <c r="BL98" s="2" t="e">
        <f t="shared" si="37"/>
        <v>#DIV/0!</v>
      </c>
      <c r="BM98" s="2" t="e">
        <f t="shared" si="37"/>
        <v>#DIV/0!</v>
      </c>
      <c r="BN98" s="2" t="e">
        <f t="shared" si="37"/>
        <v>#DIV/0!</v>
      </c>
      <c r="BO98" s="2" t="e">
        <f t="shared" ref="BO98:BU98" si="38">BO87*BO96</f>
        <v>#DIV/0!</v>
      </c>
      <c r="BP98" s="2" t="e">
        <f t="shared" si="38"/>
        <v>#DIV/0!</v>
      </c>
      <c r="BQ98" s="2" t="e">
        <f t="shared" si="38"/>
        <v>#DIV/0!</v>
      </c>
      <c r="BR98" s="2" t="e">
        <f t="shared" si="38"/>
        <v>#DIV/0!</v>
      </c>
      <c r="BS98" s="2" t="e">
        <f t="shared" si="38"/>
        <v>#DIV/0!</v>
      </c>
      <c r="BT98" s="2" t="e">
        <f t="shared" si="38"/>
        <v>#DIV/0!</v>
      </c>
      <c r="BU98" s="2" t="e">
        <f t="shared" si="38"/>
        <v>#DIV/0!</v>
      </c>
    </row>
    <row r="99" spans="1:73" x14ac:dyDescent="0.15">
      <c r="A99" t="s">
        <v>132</v>
      </c>
      <c r="B99" s="2">
        <f t="shared" ref="B99" si="39">B87*B97</f>
        <v>23373500</v>
      </c>
      <c r="C99" s="2">
        <f t="shared" ref="C99:BN99" si="40">C87*C97</f>
        <v>22151600</v>
      </c>
      <c r="D99" s="2">
        <f t="shared" si="40"/>
        <v>20108200</v>
      </c>
      <c r="E99" s="2">
        <f t="shared" si="40"/>
        <v>18687800</v>
      </c>
      <c r="F99" s="2">
        <f t="shared" si="40"/>
        <v>18096400</v>
      </c>
      <c r="G99" s="2">
        <f t="shared" si="40"/>
        <v>14388000</v>
      </c>
      <c r="H99" s="2">
        <f t="shared" si="40"/>
        <v>12660200</v>
      </c>
      <c r="I99" s="2">
        <f t="shared" si="40"/>
        <v>13765100</v>
      </c>
      <c r="J99" s="2">
        <f t="shared" si="40"/>
        <v>15076500</v>
      </c>
      <c r="K99" s="2">
        <f t="shared" si="40"/>
        <v>14052300</v>
      </c>
      <c r="L99" s="2">
        <f t="shared" si="40"/>
        <v>12908700</v>
      </c>
      <c r="M99" s="2">
        <f t="shared" si="40"/>
        <v>12805300</v>
      </c>
      <c r="N99" s="2">
        <f t="shared" si="40"/>
        <v>12767200</v>
      </c>
      <c r="O99" s="2">
        <f t="shared" si="40"/>
        <v>12268900</v>
      </c>
      <c r="P99" s="2">
        <f t="shared" si="40"/>
        <v>12839800</v>
      </c>
      <c r="Q99" s="2">
        <f t="shared" si="40"/>
        <v>8768800</v>
      </c>
      <c r="R99" s="2">
        <f t="shared" si="40"/>
        <v>9401100</v>
      </c>
      <c r="S99" s="2">
        <f t="shared" si="40"/>
        <v>8467200</v>
      </c>
      <c r="T99" s="2">
        <f t="shared" si="40"/>
        <v>8278499.9999999991</v>
      </c>
      <c r="U99" s="2">
        <f t="shared" si="40"/>
        <v>9355900</v>
      </c>
      <c r="V99" s="2">
        <f t="shared" si="40"/>
        <v>9200500</v>
      </c>
      <c r="W99" s="2">
        <f t="shared" si="40"/>
        <v>8422800</v>
      </c>
      <c r="X99" s="2">
        <f t="shared" si="40"/>
        <v>7467700</v>
      </c>
      <c r="Y99" s="2">
        <f t="shared" si="40"/>
        <v>8125400</v>
      </c>
      <c r="Z99" s="2">
        <f t="shared" si="40"/>
        <v>7167400.0000000009</v>
      </c>
      <c r="AA99" s="2">
        <f t="shared" si="40"/>
        <v>5851100</v>
      </c>
      <c r="AB99" s="2">
        <f t="shared" si="40"/>
        <v>5492200</v>
      </c>
      <c r="AC99" s="2">
        <f t="shared" si="40"/>
        <v>6243600</v>
      </c>
      <c r="AD99" s="2">
        <f t="shared" si="40"/>
        <v>5472700</v>
      </c>
      <c r="AE99" s="2">
        <f t="shared" si="40"/>
        <v>5607400</v>
      </c>
      <c r="AF99" s="2">
        <f t="shared" si="40"/>
        <v>5499300</v>
      </c>
      <c r="AG99" s="2">
        <f t="shared" si="40"/>
        <v>6071900</v>
      </c>
      <c r="AH99" s="2">
        <f t="shared" si="40"/>
        <v>6396100</v>
      </c>
      <c r="AI99" s="2">
        <f t="shared" si="40"/>
        <v>2202200</v>
      </c>
      <c r="AJ99" s="2">
        <f t="shared" si="40"/>
        <v>2432000</v>
      </c>
      <c r="AK99" s="2">
        <f t="shared" si="40"/>
        <v>2174200</v>
      </c>
      <c r="AL99" s="2">
        <f t="shared" si="40"/>
        <v>2189500</v>
      </c>
      <c r="AM99" s="2">
        <f t="shared" si="40"/>
        <v>6941853.9254063247</v>
      </c>
      <c r="AN99" s="2">
        <f t="shared" si="40"/>
        <v>4996493.23055699</v>
      </c>
      <c r="AO99" s="2">
        <f t="shared" si="40"/>
        <v>31033.272730394747</v>
      </c>
      <c r="AP99" s="2" t="e">
        <f t="shared" si="40"/>
        <v>#DIV/0!</v>
      </c>
      <c r="AQ99" s="2" t="e">
        <f t="shared" si="40"/>
        <v>#DIV/0!</v>
      </c>
      <c r="AR99" s="2" t="e">
        <f t="shared" si="40"/>
        <v>#DIV/0!</v>
      </c>
      <c r="AS99" s="2" t="e">
        <f t="shared" si="40"/>
        <v>#DIV/0!</v>
      </c>
      <c r="AT99" s="2" t="e">
        <f t="shared" si="40"/>
        <v>#DIV/0!</v>
      </c>
      <c r="AU99" s="2" t="e">
        <f t="shared" si="40"/>
        <v>#DIV/0!</v>
      </c>
      <c r="AV99" s="2" t="e">
        <f t="shared" si="40"/>
        <v>#DIV/0!</v>
      </c>
      <c r="AW99" s="2" t="e">
        <f t="shared" si="40"/>
        <v>#DIV/0!</v>
      </c>
      <c r="AX99" s="2" t="e">
        <f t="shared" si="40"/>
        <v>#DIV/0!</v>
      </c>
      <c r="AY99" s="2" t="e">
        <f t="shared" si="40"/>
        <v>#DIV/0!</v>
      </c>
      <c r="AZ99" s="2" t="e">
        <f t="shared" si="40"/>
        <v>#DIV/0!</v>
      </c>
      <c r="BA99" s="2" t="e">
        <f t="shared" si="40"/>
        <v>#DIV/0!</v>
      </c>
      <c r="BB99" s="2" t="e">
        <f t="shared" si="40"/>
        <v>#DIV/0!</v>
      </c>
      <c r="BC99" s="2" t="e">
        <f t="shared" si="40"/>
        <v>#DIV/0!</v>
      </c>
      <c r="BD99" s="2" t="e">
        <f t="shared" si="40"/>
        <v>#DIV/0!</v>
      </c>
      <c r="BE99" s="2" t="e">
        <f t="shared" si="40"/>
        <v>#DIV/0!</v>
      </c>
      <c r="BF99" s="2" t="e">
        <f t="shared" si="40"/>
        <v>#DIV/0!</v>
      </c>
      <c r="BG99" s="2" t="e">
        <f t="shared" si="40"/>
        <v>#DIV/0!</v>
      </c>
      <c r="BH99" s="2" t="e">
        <f t="shared" si="40"/>
        <v>#DIV/0!</v>
      </c>
      <c r="BI99" s="2" t="e">
        <f t="shared" si="40"/>
        <v>#DIV/0!</v>
      </c>
      <c r="BJ99" s="2" t="e">
        <f t="shared" si="40"/>
        <v>#DIV/0!</v>
      </c>
      <c r="BK99" s="2" t="e">
        <f t="shared" si="40"/>
        <v>#DIV/0!</v>
      </c>
      <c r="BL99" s="2" t="e">
        <f t="shared" si="40"/>
        <v>#DIV/0!</v>
      </c>
      <c r="BM99" s="2" t="e">
        <f t="shared" si="40"/>
        <v>#DIV/0!</v>
      </c>
      <c r="BN99" s="2" t="e">
        <f t="shared" si="40"/>
        <v>#DIV/0!</v>
      </c>
      <c r="BO99" s="2" t="e">
        <f t="shared" ref="BO99:BU99" si="41">BO87*BO97</f>
        <v>#DIV/0!</v>
      </c>
      <c r="BP99" s="2" t="e">
        <f t="shared" si="41"/>
        <v>#DIV/0!</v>
      </c>
      <c r="BQ99" s="2" t="e">
        <f t="shared" si="41"/>
        <v>#DIV/0!</v>
      </c>
      <c r="BR99" s="2" t="e">
        <f t="shared" si="41"/>
        <v>#DIV/0!</v>
      </c>
      <c r="BS99" s="2" t="e">
        <f t="shared" si="41"/>
        <v>#DIV/0!</v>
      </c>
      <c r="BT99" s="2" t="e">
        <f t="shared" si="41"/>
        <v>#DIV/0!</v>
      </c>
      <c r="BU99" s="2" t="e">
        <f t="shared" si="41"/>
        <v>#DIV/0!</v>
      </c>
    </row>
    <row r="100" spans="1:73" x14ac:dyDescent="0.15">
      <c r="A100" t="s">
        <v>134</v>
      </c>
      <c r="B100" s="2">
        <f>SUM(B5:B14)</f>
        <v>560609000</v>
      </c>
      <c r="C100" s="2">
        <f t="shared" ref="C100:BN100" si="42">SUM(C5:C14)</f>
        <v>523336900</v>
      </c>
      <c r="D100" s="2">
        <f t="shared" si="42"/>
        <v>496902300</v>
      </c>
      <c r="E100" s="2">
        <f t="shared" si="42"/>
        <v>494416100</v>
      </c>
      <c r="F100" s="2">
        <f t="shared" si="42"/>
        <v>502914000</v>
      </c>
      <c r="G100" s="2">
        <f t="shared" si="42"/>
        <v>474986400</v>
      </c>
      <c r="H100" s="2">
        <f t="shared" si="42"/>
        <v>475916700</v>
      </c>
      <c r="I100" s="2">
        <f t="shared" si="42"/>
        <v>464183000</v>
      </c>
      <c r="J100" s="2">
        <f t="shared" si="42"/>
        <v>461009800</v>
      </c>
      <c r="K100" s="2">
        <f t="shared" si="42"/>
        <v>458888500</v>
      </c>
      <c r="L100" s="2">
        <f t="shared" si="42"/>
        <v>429382300</v>
      </c>
      <c r="M100" s="2">
        <f t="shared" si="42"/>
        <v>420732100</v>
      </c>
      <c r="N100" s="2">
        <f t="shared" si="42"/>
        <v>422459300</v>
      </c>
      <c r="O100" s="2">
        <f t="shared" si="42"/>
        <v>397918100</v>
      </c>
      <c r="P100" s="2">
        <f t="shared" si="42"/>
        <v>375381900</v>
      </c>
      <c r="Q100" s="2">
        <f t="shared" si="42"/>
        <v>351792800</v>
      </c>
      <c r="R100" s="2">
        <f t="shared" si="42"/>
        <v>347659100</v>
      </c>
      <c r="S100" s="2">
        <f t="shared" si="42"/>
        <v>325953600</v>
      </c>
      <c r="T100" s="2">
        <f t="shared" si="42"/>
        <v>310121200</v>
      </c>
      <c r="U100" s="2">
        <f t="shared" si="42"/>
        <v>294545900</v>
      </c>
      <c r="V100" s="2">
        <f t="shared" si="42"/>
        <v>284658600</v>
      </c>
      <c r="W100" s="2">
        <f t="shared" si="42"/>
        <v>270229700</v>
      </c>
      <c r="X100" s="2">
        <f t="shared" si="42"/>
        <v>250134600</v>
      </c>
      <c r="Y100" s="2">
        <f t="shared" si="42"/>
        <v>245822100</v>
      </c>
      <c r="Z100" s="2">
        <f t="shared" si="42"/>
        <v>249883100</v>
      </c>
      <c r="AA100" s="2">
        <f t="shared" si="42"/>
        <v>235988100</v>
      </c>
      <c r="AB100" s="2">
        <f t="shared" si="42"/>
        <v>203093800</v>
      </c>
      <c r="AC100" s="2">
        <f t="shared" si="42"/>
        <v>185070700</v>
      </c>
      <c r="AD100" s="2">
        <f t="shared" si="42"/>
        <v>180609600</v>
      </c>
      <c r="AE100" s="2">
        <f t="shared" si="42"/>
        <v>166052400</v>
      </c>
      <c r="AF100" s="2">
        <f t="shared" si="42"/>
        <v>152832600</v>
      </c>
      <c r="AG100" s="2">
        <f t="shared" si="42"/>
        <v>165032900</v>
      </c>
      <c r="AH100" s="2">
        <f t="shared" si="42"/>
        <v>163657900</v>
      </c>
      <c r="AI100" s="2">
        <f t="shared" si="42"/>
        <v>34199600</v>
      </c>
      <c r="AJ100" s="2">
        <f t="shared" si="42"/>
        <v>129969500</v>
      </c>
      <c r="AK100" s="2">
        <f t="shared" si="42"/>
        <v>107650200</v>
      </c>
      <c r="AL100" s="2">
        <f t="shared" si="42"/>
        <v>85524700</v>
      </c>
      <c r="AM100" s="2">
        <f>SUM(AM5:AM14)</f>
        <v>3146844.8</v>
      </c>
      <c r="AN100" s="2">
        <f t="shared" si="42"/>
        <v>1236535.3</v>
      </c>
      <c r="AO100" s="2">
        <f t="shared" si="42"/>
        <v>1623090.12</v>
      </c>
      <c r="AP100" s="2">
        <f t="shared" si="42"/>
        <v>0</v>
      </c>
      <c r="AQ100" s="2">
        <f t="shared" si="42"/>
        <v>0</v>
      </c>
      <c r="AR100" s="2">
        <f t="shared" si="42"/>
        <v>0</v>
      </c>
      <c r="AS100" s="2">
        <f t="shared" si="42"/>
        <v>0</v>
      </c>
      <c r="AT100" s="2">
        <f t="shared" si="42"/>
        <v>0</v>
      </c>
      <c r="AU100" s="2">
        <f t="shared" si="42"/>
        <v>0</v>
      </c>
      <c r="AV100" s="2">
        <f t="shared" si="42"/>
        <v>0</v>
      </c>
      <c r="AW100" s="2">
        <f t="shared" si="42"/>
        <v>0</v>
      </c>
      <c r="AX100" s="2">
        <f t="shared" si="42"/>
        <v>0</v>
      </c>
      <c r="AY100" s="2">
        <f t="shared" si="42"/>
        <v>0</v>
      </c>
      <c r="AZ100" s="2">
        <f t="shared" si="42"/>
        <v>0</v>
      </c>
      <c r="BA100" s="2">
        <f t="shared" si="42"/>
        <v>0</v>
      </c>
      <c r="BB100" s="2">
        <f t="shared" si="42"/>
        <v>0</v>
      </c>
      <c r="BC100" s="2">
        <f t="shared" si="42"/>
        <v>0</v>
      </c>
      <c r="BD100" s="2">
        <f t="shared" si="42"/>
        <v>0</v>
      </c>
      <c r="BE100" s="2">
        <f t="shared" si="42"/>
        <v>0</v>
      </c>
      <c r="BF100" s="2">
        <f t="shared" si="42"/>
        <v>0</v>
      </c>
      <c r="BG100" s="2">
        <f t="shared" si="42"/>
        <v>0</v>
      </c>
      <c r="BH100" s="2">
        <f t="shared" si="42"/>
        <v>0</v>
      </c>
      <c r="BI100" s="2">
        <f t="shared" si="42"/>
        <v>0</v>
      </c>
      <c r="BJ100" s="2">
        <f t="shared" si="42"/>
        <v>0</v>
      </c>
      <c r="BK100" s="2">
        <f t="shared" si="42"/>
        <v>0</v>
      </c>
      <c r="BL100" s="2">
        <f t="shared" si="42"/>
        <v>0</v>
      </c>
      <c r="BM100" s="2">
        <f t="shared" si="42"/>
        <v>0</v>
      </c>
      <c r="BN100" s="2">
        <f t="shared" si="42"/>
        <v>0</v>
      </c>
      <c r="BO100" s="2">
        <f t="shared" ref="BO100:BU100" si="43">SUM(BO5:BO14)</f>
        <v>0</v>
      </c>
      <c r="BP100" s="2">
        <f t="shared" si="43"/>
        <v>0</v>
      </c>
      <c r="BQ100" s="2">
        <f t="shared" si="43"/>
        <v>0</v>
      </c>
      <c r="BR100" s="2">
        <f t="shared" si="43"/>
        <v>0</v>
      </c>
      <c r="BS100" s="2">
        <f t="shared" si="43"/>
        <v>0</v>
      </c>
      <c r="BT100" s="2">
        <f t="shared" si="43"/>
        <v>0</v>
      </c>
      <c r="BU100" s="2">
        <f t="shared" si="43"/>
        <v>0</v>
      </c>
    </row>
    <row r="101" spans="1:73" x14ac:dyDescent="0.15">
      <c r="A101" t="s">
        <v>135</v>
      </c>
      <c r="B101" s="2">
        <f>SUM(B15:B24)</f>
        <v>151606500</v>
      </c>
      <c r="C101" s="2">
        <f t="shared" ref="C101:BN101" si="44">SUM(C15:C24)</f>
        <v>139387000</v>
      </c>
      <c r="D101" s="2">
        <f t="shared" si="44"/>
        <v>129927600</v>
      </c>
      <c r="E101" s="2">
        <f t="shared" si="44"/>
        <v>126855700</v>
      </c>
      <c r="F101" s="2">
        <f t="shared" si="44"/>
        <v>125479600</v>
      </c>
      <c r="G101" s="2">
        <f t="shared" si="44"/>
        <v>122949600</v>
      </c>
      <c r="H101" s="2">
        <f t="shared" si="44"/>
        <v>120177000</v>
      </c>
      <c r="I101" s="2">
        <f t="shared" si="44"/>
        <v>112621000</v>
      </c>
      <c r="J101" s="2">
        <f t="shared" si="44"/>
        <v>110750400</v>
      </c>
      <c r="K101" s="2">
        <f t="shared" si="44"/>
        <v>104749300</v>
      </c>
      <c r="L101" s="2">
        <f t="shared" si="44"/>
        <v>97955600</v>
      </c>
      <c r="M101" s="2">
        <f t="shared" si="44"/>
        <v>96602800</v>
      </c>
      <c r="N101" s="2">
        <f t="shared" si="44"/>
        <v>92761500</v>
      </c>
      <c r="O101" s="2">
        <f t="shared" si="44"/>
        <v>90365300</v>
      </c>
      <c r="P101" s="2">
        <f t="shared" si="44"/>
        <v>85735800</v>
      </c>
      <c r="Q101" s="2">
        <f t="shared" si="44"/>
        <v>84436900</v>
      </c>
      <c r="R101" s="2">
        <f t="shared" si="44"/>
        <v>87112600</v>
      </c>
      <c r="S101" s="2">
        <f t="shared" si="44"/>
        <v>86913700</v>
      </c>
      <c r="T101" s="2">
        <f t="shared" si="44"/>
        <v>85038100</v>
      </c>
      <c r="U101" s="2">
        <f t="shared" si="44"/>
        <v>85724600</v>
      </c>
      <c r="V101" s="2">
        <f t="shared" si="44"/>
        <v>86269300</v>
      </c>
      <c r="W101" s="2">
        <f t="shared" si="44"/>
        <v>83048500</v>
      </c>
      <c r="X101" s="2">
        <f t="shared" si="44"/>
        <v>80779100</v>
      </c>
      <c r="Y101" s="2">
        <f t="shared" si="44"/>
        <v>84267700</v>
      </c>
      <c r="Z101" s="2">
        <f t="shared" si="44"/>
        <v>79528900</v>
      </c>
      <c r="AA101" s="2">
        <f t="shared" si="44"/>
        <v>67498700</v>
      </c>
      <c r="AB101" s="2">
        <f t="shared" si="44"/>
        <v>64731700</v>
      </c>
      <c r="AC101" s="2">
        <f t="shared" si="44"/>
        <v>64058800</v>
      </c>
      <c r="AD101" s="2">
        <f t="shared" si="44"/>
        <v>61593600</v>
      </c>
      <c r="AE101" s="2">
        <f t="shared" si="44"/>
        <v>60047500</v>
      </c>
      <c r="AF101" s="2">
        <f t="shared" si="44"/>
        <v>57530000</v>
      </c>
      <c r="AG101" s="2">
        <f t="shared" si="44"/>
        <v>56955200</v>
      </c>
      <c r="AH101" s="2">
        <f t="shared" si="44"/>
        <v>49646900</v>
      </c>
      <c r="AI101" s="2">
        <f t="shared" si="44"/>
        <v>34622200</v>
      </c>
      <c r="AJ101" s="2">
        <f t="shared" si="44"/>
        <v>41656800</v>
      </c>
      <c r="AK101" s="2">
        <f t="shared" si="44"/>
        <v>34463000</v>
      </c>
      <c r="AL101" s="2">
        <f t="shared" si="44"/>
        <v>28648600</v>
      </c>
      <c r="AM101" s="2">
        <f t="shared" si="44"/>
        <v>3203096.2</v>
      </c>
      <c r="AN101" s="2">
        <f t="shared" si="44"/>
        <v>2645203.5999999996</v>
      </c>
      <c r="AO101" s="2">
        <f t="shared" si="44"/>
        <v>81080.759999999995</v>
      </c>
      <c r="AP101" s="2">
        <f t="shared" si="44"/>
        <v>0</v>
      </c>
      <c r="AQ101" s="2">
        <f t="shared" si="44"/>
        <v>0</v>
      </c>
      <c r="AR101" s="2">
        <f t="shared" si="44"/>
        <v>0</v>
      </c>
      <c r="AS101" s="2">
        <f t="shared" si="44"/>
        <v>0</v>
      </c>
      <c r="AT101" s="2">
        <f t="shared" si="44"/>
        <v>0</v>
      </c>
      <c r="AU101" s="2">
        <f t="shared" si="44"/>
        <v>0</v>
      </c>
      <c r="AV101" s="2">
        <f t="shared" si="44"/>
        <v>0</v>
      </c>
      <c r="AW101" s="2">
        <f t="shared" si="44"/>
        <v>0</v>
      </c>
      <c r="AX101" s="2">
        <f t="shared" si="44"/>
        <v>0</v>
      </c>
      <c r="AY101" s="2">
        <f t="shared" si="44"/>
        <v>0</v>
      </c>
      <c r="AZ101" s="2">
        <f t="shared" si="44"/>
        <v>0</v>
      </c>
      <c r="BA101" s="2">
        <f t="shared" si="44"/>
        <v>0</v>
      </c>
      <c r="BB101" s="2">
        <f t="shared" si="44"/>
        <v>0</v>
      </c>
      <c r="BC101" s="2">
        <f t="shared" si="44"/>
        <v>0</v>
      </c>
      <c r="BD101" s="2">
        <f t="shared" si="44"/>
        <v>0</v>
      </c>
      <c r="BE101" s="2">
        <f t="shared" si="44"/>
        <v>0</v>
      </c>
      <c r="BF101" s="2">
        <f t="shared" si="44"/>
        <v>0</v>
      </c>
      <c r="BG101" s="2">
        <f t="shared" si="44"/>
        <v>0</v>
      </c>
      <c r="BH101" s="2">
        <f t="shared" si="44"/>
        <v>0</v>
      </c>
      <c r="BI101" s="2">
        <f t="shared" si="44"/>
        <v>0</v>
      </c>
      <c r="BJ101" s="2">
        <f t="shared" si="44"/>
        <v>0</v>
      </c>
      <c r="BK101" s="2">
        <f t="shared" si="44"/>
        <v>0</v>
      </c>
      <c r="BL101" s="2">
        <f t="shared" si="44"/>
        <v>0</v>
      </c>
      <c r="BM101" s="2">
        <f t="shared" si="44"/>
        <v>0</v>
      </c>
      <c r="BN101" s="2">
        <f t="shared" si="44"/>
        <v>0</v>
      </c>
      <c r="BO101" s="2">
        <f t="shared" ref="BO101:BU101" si="45">SUM(BO15:BO24)</f>
        <v>0</v>
      </c>
      <c r="BP101" s="2">
        <f t="shared" si="45"/>
        <v>0</v>
      </c>
      <c r="BQ101" s="2">
        <f t="shared" si="45"/>
        <v>0</v>
      </c>
      <c r="BR101" s="2">
        <f t="shared" si="45"/>
        <v>0</v>
      </c>
      <c r="BS101" s="2">
        <f t="shared" si="45"/>
        <v>0</v>
      </c>
      <c r="BT101" s="2">
        <f t="shared" si="45"/>
        <v>0</v>
      </c>
      <c r="BU101" s="2">
        <f t="shared" si="45"/>
        <v>0</v>
      </c>
    </row>
    <row r="102" spans="1:73" x14ac:dyDescent="0.15">
      <c r="A102" t="s">
        <v>136</v>
      </c>
      <c r="B102" s="2">
        <f>SUM(B25:B26)</f>
        <v>0</v>
      </c>
      <c r="C102" s="2">
        <f t="shared" ref="C102:BN102" si="46">SUM(C25:C26)</f>
        <v>0</v>
      </c>
      <c r="D102" s="2">
        <f t="shared" si="46"/>
        <v>0</v>
      </c>
      <c r="E102" s="2">
        <f t="shared" si="46"/>
        <v>0</v>
      </c>
      <c r="F102" s="2">
        <f t="shared" si="46"/>
        <v>0</v>
      </c>
      <c r="G102" s="2">
        <f t="shared" si="46"/>
        <v>0</v>
      </c>
      <c r="H102" s="2">
        <f t="shared" si="46"/>
        <v>0</v>
      </c>
      <c r="I102" s="2">
        <f t="shared" si="46"/>
        <v>0</v>
      </c>
      <c r="J102" s="2">
        <f t="shared" si="46"/>
        <v>0</v>
      </c>
      <c r="K102" s="2">
        <f t="shared" si="46"/>
        <v>0</v>
      </c>
      <c r="L102" s="2">
        <f t="shared" si="46"/>
        <v>0</v>
      </c>
      <c r="M102" s="2">
        <f t="shared" si="46"/>
        <v>0</v>
      </c>
      <c r="N102" s="2">
        <f t="shared" si="46"/>
        <v>0</v>
      </c>
      <c r="O102" s="2">
        <f t="shared" si="46"/>
        <v>0</v>
      </c>
      <c r="P102" s="2">
        <f t="shared" si="46"/>
        <v>0</v>
      </c>
      <c r="Q102" s="2">
        <f t="shared" si="46"/>
        <v>0</v>
      </c>
      <c r="R102" s="2">
        <f t="shared" si="46"/>
        <v>0</v>
      </c>
      <c r="S102" s="2">
        <f t="shared" si="46"/>
        <v>0</v>
      </c>
      <c r="T102" s="2">
        <f t="shared" si="46"/>
        <v>0</v>
      </c>
      <c r="U102" s="2">
        <f t="shared" si="46"/>
        <v>0</v>
      </c>
      <c r="V102" s="2">
        <f t="shared" si="46"/>
        <v>0</v>
      </c>
      <c r="W102" s="2">
        <f t="shared" si="46"/>
        <v>0</v>
      </c>
      <c r="X102" s="2">
        <f t="shared" si="46"/>
        <v>0</v>
      </c>
      <c r="Y102" s="2">
        <f t="shared" si="46"/>
        <v>0</v>
      </c>
      <c r="Z102" s="2">
        <f t="shared" si="46"/>
        <v>0</v>
      </c>
      <c r="AA102" s="2">
        <f t="shared" si="46"/>
        <v>0</v>
      </c>
      <c r="AB102" s="2">
        <f t="shared" si="46"/>
        <v>0</v>
      </c>
      <c r="AC102" s="2">
        <f t="shared" si="46"/>
        <v>0</v>
      </c>
      <c r="AD102" s="2">
        <f t="shared" si="46"/>
        <v>0</v>
      </c>
      <c r="AE102" s="2">
        <f t="shared" si="46"/>
        <v>0</v>
      </c>
      <c r="AF102" s="2">
        <f t="shared" si="46"/>
        <v>0</v>
      </c>
      <c r="AG102" s="2">
        <f t="shared" si="46"/>
        <v>0</v>
      </c>
      <c r="AH102" s="2">
        <f t="shared" si="46"/>
        <v>0</v>
      </c>
      <c r="AI102" s="2">
        <f t="shared" si="46"/>
        <v>112972600</v>
      </c>
      <c r="AJ102" s="2">
        <f t="shared" si="46"/>
        <v>0</v>
      </c>
      <c r="AK102" s="2">
        <f t="shared" si="46"/>
        <v>0</v>
      </c>
      <c r="AL102" s="2">
        <f t="shared" si="46"/>
        <v>0</v>
      </c>
      <c r="AM102" s="2">
        <f t="shared" si="46"/>
        <v>0</v>
      </c>
      <c r="AN102" s="2">
        <f t="shared" si="46"/>
        <v>0</v>
      </c>
      <c r="AO102" s="2">
        <f t="shared" si="46"/>
        <v>64434697.409999996</v>
      </c>
      <c r="AP102" s="2">
        <f t="shared" si="46"/>
        <v>0</v>
      </c>
      <c r="AQ102" s="2">
        <f t="shared" si="46"/>
        <v>0</v>
      </c>
      <c r="AR102" s="2">
        <f t="shared" si="46"/>
        <v>0</v>
      </c>
      <c r="AS102" s="2">
        <f t="shared" si="46"/>
        <v>0</v>
      </c>
      <c r="AT102" s="2">
        <f t="shared" si="46"/>
        <v>0</v>
      </c>
      <c r="AU102" s="2">
        <f t="shared" si="46"/>
        <v>0</v>
      </c>
      <c r="AV102" s="2">
        <f t="shared" si="46"/>
        <v>0</v>
      </c>
      <c r="AW102" s="2">
        <f t="shared" si="46"/>
        <v>0</v>
      </c>
      <c r="AX102" s="2">
        <f t="shared" si="46"/>
        <v>0</v>
      </c>
      <c r="AY102" s="2">
        <f t="shared" si="46"/>
        <v>0</v>
      </c>
      <c r="AZ102" s="2">
        <f t="shared" si="46"/>
        <v>0</v>
      </c>
      <c r="BA102" s="2">
        <f t="shared" si="46"/>
        <v>0</v>
      </c>
      <c r="BB102" s="2">
        <f t="shared" si="46"/>
        <v>0</v>
      </c>
      <c r="BC102" s="2">
        <f t="shared" si="46"/>
        <v>0</v>
      </c>
      <c r="BD102" s="2">
        <f t="shared" si="46"/>
        <v>0</v>
      </c>
      <c r="BE102" s="2">
        <f t="shared" si="46"/>
        <v>0</v>
      </c>
      <c r="BF102" s="2">
        <f t="shared" si="46"/>
        <v>0</v>
      </c>
      <c r="BG102" s="2">
        <f t="shared" si="46"/>
        <v>0</v>
      </c>
      <c r="BH102" s="2">
        <f t="shared" si="46"/>
        <v>0</v>
      </c>
      <c r="BI102" s="2">
        <f t="shared" si="46"/>
        <v>0</v>
      </c>
      <c r="BJ102" s="2">
        <f t="shared" si="46"/>
        <v>0</v>
      </c>
      <c r="BK102" s="2">
        <f t="shared" si="46"/>
        <v>0</v>
      </c>
      <c r="BL102" s="2">
        <f t="shared" si="46"/>
        <v>0</v>
      </c>
      <c r="BM102" s="2">
        <f t="shared" si="46"/>
        <v>0</v>
      </c>
      <c r="BN102" s="2">
        <f t="shared" si="46"/>
        <v>0</v>
      </c>
      <c r="BO102" s="2">
        <f t="shared" ref="BO102:BU102" si="47">SUM(BO25:BO26)</f>
        <v>0</v>
      </c>
      <c r="BP102" s="2">
        <f t="shared" si="47"/>
        <v>0</v>
      </c>
      <c r="BQ102" s="2">
        <f t="shared" si="47"/>
        <v>0</v>
      </c>
      <c r="BR102" s="2">
        <f t="shared" si="47"/>
        <v>0</v>
      </c>
      <c r="BS102" s="2">
        <f t="shared" si="47"/>
        <v>0</v>
      </c>
      <c r="BT102" s="2">
        <f t="shared" si="47"/>
        <v>0</v>
      </c>
      <c r="BU102" s="2">
        <f t="shared" si="47"/>
        <v>0</v>
      </c>
    </row>
    <row r="103" spans="1:73" x14ac:dyDescent="0.15">
      <c r="A103" t="s">
        <v>139</v>
      </c>
      <c r="B103" s="2">
        <f>B100+B101+B102-B83</f>
        <v>0</v>
      </c>
      <c r="C103" s="2">
        <f t="shared" ref="C103:BN103" si="48">C100+C101+C102-C83</f>
        <v>0</v>
      </c>
      <c r="D103" s="2">
        <f t="shared" si="48"/>
        <v>0</v>
      </c>
      <c r="E103" s="2">
        <f t="shared" si="48"/>
        <v>0</v>
      </c>
      <c r="F103" s="2">
        <f t="shared" si="48"/>
        <v>0</v>
      </c>
      <c r="G103" s="2">
        <f t="shared" si="48"/>
        <v>0</v>
      </c>
      <c r="H103" s="2">
        <f t="shared" si="48"/>
        <v>0</v>
      </c>
      <c r="I103" s="2">
        <f t="shared" si="48"/>
        <v>0</v>
      </c>
      <c r="J103" s="2">
        <f t="shared" si="48"/>
        <v>0</v>
      </c>
      <c r="K103" s="2">
        <f t="shared" si="48"/>
        <v>0</v>
      </c>
      <c r="L103" s="2">
        <f t="shared" si="48"/>
        <v>0</v>
      </c>
      <c r="M103" s="2">
        <f t="shared" si="48"/>
        <v>0</v>
      </c>
      <c r="N103" s="2">
        <f t="shared" si="48"/>
        <v>0</v>
      </c>
      <c r="O103" s="2">
        <f t="shared" si="48"/>
        <v>0</v>
      </c>
      <c r="P103" s="2">
        <f t="shared" si="48"/>
        <v>0</v>
      </c>
      <c r="Q103" s="2">
        <f t="shared" si="48"/>
        <v>0</v>
      </c>
      <c r="R103" s="2">
        <f t="shared" si="48"/>
        <v>0</v>
      </c>
      <c r="S103" s="2">
        <f t="shared" si="48"/>
        <v>0</v>
      </c>
      <c r="T103" s="2">
        <f t="shared" si="48"/>
        <v>0</v>
      </c>
      <c r="U103" s="2">
        <f t="shared" si="48"/>
        <v>0</v>
      </c>
      <c r="V103" s="2">
        <f t="shared" si="48"/>
        <v>0</v>
      </c>
      <c r="W103" s="2">
        <f t="shared" si="48"/>
        <v>0</v>
      </c>
      <c r="X103" s="2">
        <f t="shared" si="48"/>
        <v>0</v>
      </c>
      <c r="Y103" s="2">
        <f t="shared" si="48"/>
        <v>0</v>
      </c>
      <c r="Z103" s="2">
        <f t="shared" si="48"/>
        <v>0</v>
      </c>
      <c r="AA103" s="2">
        <f t="shared" si="48"/>
        <v>0</v>
      </c>
      <c r="AB103" s="2">
        <f t="shared" si="48"/>
        <v>0</v>
      </c>
      <c r="AC103" s="2">
        <f t="shared" si="48"/>
        <v>0</v>
      </c>
      <c r="AD103" s="2">
        <f t="shared" si="48"/>
        <v>-433400</v>
      </c>
      <c r="AE103" s="2">
        <f t="shared" si="48"/>
        <v>0</v>
      </c>
      <c r="AF103" s="2">
        <f t="shared" si="48"/>
        <v>0</v>
      </c>
      <c r="AG103" s="2">
        <f t="shared" si="48"/>
        <v>0</v>
      </c>
      <c r="AH103" s="2">
        <f t="shared" si="48"/>
        <v>0</v>
      </c>
      <c r="AI103" s="2">
        <f t="shared" si="48"/>
        <v>0</v>
      </c>
      <c r="AJ103" s="2">
        <f t="shared" si="48"/>
        <v>0</v>
      </c>
      <c r="AK103" s="2">
        <f t="shared" si="48"/>
        <v>0</v>
      </c>
      <c r="AL103" s="2">
        <f t="shared" si="48"/>
        <v>0</v>
      </c>
      <c r="AM103" s="2">
        <f t="shared" si="48"/>
        <v>-86531034.200000003</v>
      </c>
      <c r="AN103" s="2">
        <f t="shared" si="48"/>
        <v>-69296462.299999997</v>
      </c>
      <c r="AO103" s="2">
        <f t="shared" si="48"/>
        <v>9.9999979138374329E-3</v>
      </c>
      <c r="AP103" s="2">
        <f t="shared" si="48"/>
        <v>0</v>
      </c>
      <c r="AQ103" s="2">
        <f t="shared" si="48"/>
        <v>0</v>
      </c>
      <c r="AR103" s="2">
        <f t="shared" si="48"/>
        <v>0</v>
      </c>
      <c r="AS103" s="2">
        <f t="shared" si="48"/>
        <v>0</v>
      </c>
      <c r="AT103" s="2">
        <f t="shared" si="48"/>
        <v>0</v>
      </c>
      <c r="AU103" s="2">
        <f t="shared" si="48"/>
        <v>0</v>
      </c>
      <c r="AV103" s="2">
        <f t="shared" si="48"/>
        <v>0</v>
      </c>
      <c r="AW103" s="2">
        <f t="shared" si="48"/>
        <v>0</v>
      </c>
      <c r="AX103" s="2">
        <f t="shared" si="48"/>
        <v>0</v>
      </c>
      <c r="AY103" s="2">
        <f t="shared" si="48"/>
        <v>0</v>
      </c>
      <c r="AZ103" s="2">
        <f t="shared" si="48"/>
        <v>0</v>
      </c>
      <c r="BA103" s="2">
        <f t="shared" si="48"/>
        <v>0</v>
      </c>
      <c r="BB103" s="2">
        <f t="shared" si="48"/>
        <v>0</v>
      </c>
      <c r="BC103" s="2">
        <f t="shared" si="48"/>
        <v>0</v>
      </c>
      <c r="BD103" s="2">
        <f t="shared" si="48"/>
        <v>0</v>
      </c>
      <c r="BE103" s="2">
        <f t="shared" si="48"/>
        <v>0</v>
      </c>
      <c r="BF103" s="2">
        <f t="shared" si="48"/>
        <v>0</v>
      </c>
      <c r="BG103" s="2">
        <f t="shared" si="48"/>
        <v>0</v>
      </c>
      <c r="BH103" s="2">
        <f t="shared" si="48"/>
        <v>0</v>
      </c>
      <c r="BI103" s="2">
        <f t="shared" si="48"/>
        <v>0</v>
      </c>
      <c r="BJ103" s="2">
        <f t="shared" si="48"/>
        <v>0</v>
      </c>
      <c r="BK103" s="2">
        <f t="shared" si="48"/>
        <v>0</v>
      </c>
      <c r="BL103" s="2">
        <f t="shared" si="48"/>
        <v>0</v>
      </c>
      <c r="BM103" s="2">
        <f t="shared" si="48"/>
        <v>0</v>
      </c>
      <c r="BN103" s="2">
        <f t="shared" si="48"/>
        <v>0</v>
      </c>
      <c r="BO103" s="2">
        <f t="shared" ref="BO103:BU103" si="49">BO100+BO101+BO102-BO83</f>
        <v>0</v>
      </c>
      <c r="BP103" s="2">
        <f t="shared" si="49"/>
        <v>0</v>
      </c>
      <c r="BQ103" s="2">
        <f t="shared" si="49"/>
        <v>0</v>
      </c>
      <c r="BR103" s="2">
        <f t="shared" si="49"/>
        <v>0</v>
      </c>
      <c r="BS103" s="2">
        <f t="shared" si="49"/>
        <v>0</v>
      </c>
      <c r="BT103" s="2">
        <f t="shared" si="49"/>
        <v>0</v>
      </c>
      <c r="BU103" s="2">
        <f t="shared" si="49"/>
        <v>0</v>
      </c>
    </row>
    <row r="104" spans="1:73" x14ac:dyDescent="0.15">
      <c r="A104" t="s">
        <v>138</v>
      </c>
      <c r="B104" s="2">
        <f>SUM(B5:B9)</f>
        <v>176730600</v>
      </c>
      <c r="C104" s="2">
        <f t="shared" ref="C104:BN104" si="50">SUM(C5:C9)</f>
        <v>151398700</v>
      </c>
      <c r="D104" s="2">
        <f t="shared" si="50"/>
        <v>139033600</v>
      </c>
      <c r="E104" s="2">
        <f t="shared" si="50"/>
        <v>135059800</v>
      </c>
      <c r="F104" s="2">
        <f t="shared" si="50"/>
        <v>138323900</v>
      </c>
      <c r="G104" s="2">
        <f t="shared" si="50"/>
        <v>125691100</v>
      </c>
      <c r="H104" s="2">
        <f t="shared" si="50"/>
        <v>125011100</v>
      </c>
      <c r="I104" s="2">
        <f t="shared" si="50"/>
        <v>130462500</v>
      </c>
      <c r="J104" s="2">
        <f t="shared" si="50"/>
        <v>125161600</v>
      </c>
      <c r="K104" s="2">
        <f t="shared" si="50"/>
        <v>121546600</v>
      </c>
      <c r="L104" s="2">
        <f t="shared" si="50"/>
        <v>118863800</v>
      </c>
      <c r="M104" s="2">
        <f t="shared" si="50"/>
        <v>118759200</v>
      </c>
      <c r="N104" s="2">
        <f t="shared" si="50"/>
        <v>121725000</v>
      </c>
      <c r="O104" s="2">
        <f t="shared" si="50"/>
        <v>106787200</v>
      </c>
      <c r="P104" s="2">
        <f t="shared" si="50"/>
        <v>102516700</v>
      </c>
      <c r="Q104" s="2">
        <f t="shared" si="50"/>
        <v>90479600</v>
      </c>
      <c r="R104" s="2">
        <f t="shared" si="50"/>
        <v>84590500</v>
      </c>
      <c r="S104" s="2">
        <f t="shared" si="50"/>
        <v>74043800</v>
      </c>
      <c r="T104" s="2">
        <f t="shared" si="50"/>
        <v>74469900</v>
      </c>
      <c r="U104" s="2">
        <f t="shared" si="50"/>
        <v>64973100</v>
      </c>
      <c r="V104" s="2">
        <f t="shared" si="50"/>
        <v>62839500</v>
      </c>
      <c r="W104" s="2">
        <f t="shared" si="50"/>
        <v>56001800</v>
      </c>
      <c r="X104" s="2">
        <f t="shared" si="50"/>
        <v>57321400</v>
      </c>
      <c r="Y104" s="2">
        <f t="shared" si="50"/>
        <v>57077700</v>
      </c>
      <c r="Z104" s="2">
        <f t="shared" si="50"/>
        <v>61836100</v>
      </c>
      <c r="AA104" s="2">
        <f t="shared" si="50"/>
        <v>61771500</v>
      </c>
      <c r="AB104" s="2">
        <f t="shared" si="50"/>
        <v>58973800</v>
      </c>
      <c r="AC104" s="2">
        <f t="shared" si="50"/>
        <v>48387300</v>
      </c>
      <c r="AD104" s="2">
        <f t="shared" si="50"/>
        <v>43767400</v>
      </c>
      <c r="AE104" s="2">
        <f t="shared" si="50"/>
        <v>40752900</v>
      </c>
      <c r="AF104" s="2">
        <f t="shared" si="50"/>
        <v>36101400</v>
      </c>
      <c r="AG104" s="2">
        <f t="shared" si="50"/>
        <v>49856500</v>
      </c>
      <c r="AH104" s="2">
        <f t="shared" si="50"/>
        <v>45527900</v>
      </c>
      <c r="AI104" s="2">
        <f t="shared" si="50"/>
        <v>34199600</v>
      </c>
      <c r="AJ104" s="2">
        <f t="shared" si="50"/>
        <v>35282800</v>
      </c>
      <c r="AK104" s="2">
        <f t="shared" si="50"/>
        <v>23459700</v>
      </c>
      <c r="AL104" s="2">
        <f t="shared" si="50"/>
        <v>18891900</v>
      </c>
      <c r="AM104" s="2">
        <f t="shared" si="50"/>
        <v>2899395.5</v>
      </c>
      <c r="AN104" s="2">
        <f t="shared" si="50"/>
        <v>1002902.3</v>
      </c>
      <c r="AO104" s="2">
        <f t="shared" si="50"/>
        <v>1623090.12</v>
      </c>
      <c r="AP104" s="2">
        <f t="shared" si="50"/>
        <v>0</v>
      </c>
      <c r="AQ104" s="2">
        <f t="shared" si="50"/>
        <v>0</v>
      </c>
      <c r="AR104" s="2">
        <f t="shared" si="50"/>
        <v>0</v>
      </c>
      <c r="AS104" s="2">
        <f t="shared" si="50"/>
        <v>0</v>
      </c>
      <c r="AT104" s="2">
        <f t="shared" si="50"/>
        <v>0</v>
      </c>
      <c r="AU104" s="2">
        <f t="shared" si="50"/>
        <v>0</v>
      </c>
      <c r="AV104" s="2">
        <f t="shared" si="50"/>
        <v>0</v>
      </c>
      <c r="AW104" s="2">
        <f t="shared" si="50"/>
        <v>0</v>
      </c>
      <c r="AX104" s="2">
        <f t="shared" si="50"/>
        <v>0</v>
      </c>
      <c r="AY104" s="2">
        <f t="shared" si="50"/>
        <v>0</v>
      </c>
      <c r="AZ104" s="2">
        <f t="shared" si="50"/>
        <v>0</v>
      </c>
      <c r="BA104" s="2">
        <f t="shared" si="50"/>
        <v>0</v>
      </c>
      <c r="BB104" s="2">
        <f t="shared" si="50"/>
        <v>0</v>
      </c>
      <c r="BC104" s="2">
        <f t="shared" si="50"/>
        <v>0</v>
      </c>
      <c r="BD104" s="2">
        <f t="shared" si="50"/>
        <v>0</v>
      </c>
      <c r="BE104" s="2">
        <f t="shared" si="50"/>
        <v>0</v>
      </c>
      <c r="BF104" s="2">
        <f t="shared" si="50"/>
        <v>0</v>
      </c>
      <c r="BG104" s="2">
        <f t="shared" si="50"/>
        <v>0</v>
      </c>
      <c r="BH104" s="2">
        <f t="shared" si="50"/>
        <v>0</v>
      </c>
      <c r="BI104" s="2">
        <f t="shared" si="50"/>
        <v>0</v>
      </c>
      <c r="BJ104" s="2">
        <f t="shared" si="50"/>
        <v>0</v>
      </c>
      <c r="BK104" s="2">
        <f t="shared" si="50"/>
        <v>0</v>
      </c>
      <c r="BL104" s="2">
        <f t="shared" si="50"/>
        <v>0</v>
      </c>
      <c r="BM104" s="2">
        <f t="shared" si="50"/>
        <v>0</v>
      </c>
      <c r="BN104" s="2">
        <f t="shared" si="50"/>
        <v>0</v>
      </c>
      <c r="BO104" s="2">
        <f t="shared" ref="BO104:BU104" si="51">SUM(BO5:BO9)</f>
        <v>0</v>
      </c>
      <c r="BP104" s="2">
        <f t="shared" si="51"/>
        <v>0</v>
      </c>
      <c r="BQ104" s="2">
        <f t="shared" si="51"/>
        <v>0</v>
      </c>
      <c r="BR104" s="2">
        <f t="shared" si="51"/>
        <v>0</v>
      </c>
      <c r="BS104" s="2">
        <f t="shared" si="51"/>
        <v>0</v>
      </c>
      <c r="BT104" s="2">
        <f t="shared" si="51"/>
        <v>0</v>
      </c>
      <c r="BU104" s="2">
        <f t="shared" si="51"/>
        <v>0</v>
      </c>
    </row>
    <row r="105" spans="1:73" x14ac:dyDescent="0.15">
      <c r="A105" t="s">
        <v>137</v>
      </c>
      <c r="B105" s="3">
        <f>B5+B6+B9</f>
        <v>146106900</v>
      </c>
      <c r="C105" s="3">
        <f t="shared" ref="C105:BN105" si="52">C5+C6+C9</f>
        <v>123296800</v>
      </c>
      <c r="D105" s="3">
        <f t="shared" si="52"/>
        <v>121801800</v>
      </c>
      <c r="E105" s="3">
        <f t="shared" si="52"/>
        <v>117855000</v>
      </c>
      <c r="F105" s="3">
        <f t="shared" si="52"/>
        <v>113337900</v>
      </c>
      <c r="G105" s="3">
        <f t="shared" si="52"/>
        <v>103081700</v>
      </c>
      <c r="H105" s="3">
        <f t="shared" si="52"/>
        <v>105305400</v>
      </c>
      <c r="I105" s="3">
        <f t="shared" si="52"/>
        <v>108589700</v>
      </c>
      <c r="J105" s="3">
        <f t="shared" si="52"/>
        <v>105906700</v>
      </c>
      <c r="K105" s="3">
        <f t="shared" si="52"/>
        <v>105077700</v>
      </c>
      <c r="L105" s="3">
        <f t="shared" si="52"/>
        <v>103485100</v>
      </c>
      <c r="M105" s="3">
        <f t="shared" si="52"/>
        <v>101074600</v>
      </c>
      <c r="N105" s="3">
        <f t="shared" si="52"/>
        <v>108331400</v>
      </c>
      <c r="O105" s="3">
        <f t="shared" si="52"/>
        <v>92027300</v>
      </c>
      <c r="P105" s="3">
        <f t="shared" si="52"/>
        <v>87644100</v>
      </c>
      <c r="Q105" s="3">
        <f t="shared" si="52"/>
        <v>81170800</v>
      </c>
      <c r="R105" s="3">
        <f t="shared" si="52"/>
        <v>75184300</v>
      </c>
      <c r="S105" s="3">
        <f t="shared" si="52"/>
        <v>66472400</v>
      </c>
      <c r="T105" s="3">
        <f t="shared" si="52"/>
        <v>66508900</v>
      </c>
      <c r="U105" s="3">
        <f t="shared" si="52"/>
        <v>56802100</v>
      </c>
      <c r="V105" s="3">
        <f t="shared" si="52"/>
        <v>56883800</v>
      </c>
      <c r="W105" s="3">
        <f t="shared" si="52"/>
        <v>49891700</v>
      </c>
      <c r="X105" s="3">
        <f t="shared" si="52"/>
        <v>52991700</v>
      </c>
      <c r="Y105" s="3">
        <f t="shared" si="52"/>
        <v>50492800</v>
      </c>
      <c r="Z105" s="3">
        <f t="shared" si="52"/>
        <v>53396200</v>
      </c>
      <c r="AA105" s="3">
        <f t="shared" si="52"/>
        <v>51073800</v>
      </c>
      <c r="AB105" s="3">
        <f t="shared" si="52"/>
        <v>50019900</v>
      </c>
      <c r="AC105" s="3">
        <f t="shared" si="52"/>
        <v>41692600</v>
      </c>
      <c r="AD105" s="3">
        <f t="shared" si="52"/>
        <v>38351800</v>
      </c>
      <c r="AE105" s="3">
        <f t="shared" si="52"/>
        <v>34217400</v>
      </c>
      <c r="AF105" s="3">
        <f t="shared" si="52"/>
        <v>31306800</v>
      </c>
      <c r="AG105" s="3">
        <f t="shared" si="52"/>
        <v>40453900</v>
      </c>
      <c r="AH105" s="3">
        <f t="shared" si="52"/>
        <v>32109700</v>
      </c>
      <c r="AI105" s="3">
        <f t="shared" si="52"/>
        <v>34199600</v>
      </c>
      <c r="AJ105" s="3">
        <f t="shared" si="52"/>
        <v>30165800</v>
      </c>
      <c r="AK105" s="3">
        <f t="shared" si="52"/>
        <v>17736900</v>
      </c>
      <c r="AL105" s="3">
        <f t="shared" si="52"/>
        <v>13957700</v>
      </c>
      <c r="AM105" s="3">
        <f t="shared" si="52"/>
        <v>2899395.5</v>
      </c>
      <c r="AN105" s="3">
        <f t="shared" si="52"/>
        <v>1002902.3</v>
      </c>
      <c r="AO105" s="3">
        <f t="shared" si="52"/>
        <v>1623090.12</v>
      </c>
      <c r="AP105" s="3">
        <f t="shared" si="52"/>
        <v>0</v>
      </c>
      <c r="AQ105" s="3">
        <f t="shared" si="52"/>
        <v>0</v>
      </c>
      <c r="AR105" s="3">
        <f t="shared" si="52"/>
        <v>0</v>
      </c>
      <c r="AS105" s="3">
        <f t="shared" si="52"/>
        <v>0</v>
      </c>
      <c r="AT105" s="3">
        <f t="shared" si="52"/>
        <v>0</v>
      </c>
      <c r="AU105" s="3">
        <f t="shared" si="52"/>
        <v>0</v>
      </c>
      <c r="AV105" s="3">
        <f t="shared" si="52"/>
        <v>0</v>
      </c>
      <c r="AW105" s="3">
        <f t="shared" si="52"/>
        <v>0</v>
      </c>
      <c r="AX105" s="3">
        <f t="shared" si="52"/>
        <v>0</v>
      </c>
      <c r="AY105" s="3">
        <f t="shared" si="52"/>
        <v>0</v>
      </c>
      <c r="AZ105" s="3">
        <f t="shared" si="52"/>
        <v>0</v>
      </c>
      <c r="BA105" s="3">
        <f t="shared" si="52"/>
        <v>0</v>
      </c>
      <c r="BB105" s="3">
        <f t="shared" si="52"/>
        <v>0</v>
      </c>
      <c r="BC105" s="3">
        <f t="shared" si="52"/>
        <v>0</v>
      </c>
      <c r="BD105" s="3">
        <f t="shared" si="52"/>
        <v>0</v>
      </c>
      <c r="BE105" s="3">
        <f t="shared" si="52"/>
        <v>0</v>
      </c>
      <c r="BF105" s="3">
        <f t="shared" si="52"/>
        <v>0</v>
      </c>
      <c r="BG105" s="3">
        <f t="shared" si="52"/>
        <v>0</v>
      </c>
      <c r="BH105" s="3">
        <f t="shared" si="52"/>
        <v>0</v>
      </c>
      <c r="BI105" s="3">
        <f t="shared" si="52"/>
        <v>0</v>
      </c>
      <c r="BJ105" s="3">
        <f t="shared" si="52"/>
        <v>0</v>
      </c>
      <c r="BK105" s="3">
        <f t="shared" si="52"/>
        <v>0</v>
      </c>
      <c r="BL105" s="3">
        <f t="shared" si="52"/>
        <v>0</v>
      </c>
      <c r="BM105" s="3">
        <f t="shared" si="52"/>
        <v>0</v>
      </c>
      <c r="BN105" s="3">
        <f t="shared" si="52"/>
        <v>0</v>
      </c>
      <c r="BO105" s="3">
        <f t="shared" ref="BO105:BU105" si="53">BO5+BO6+BO9</f>
        <v>0</v>
      </c>
      <c r="BP105" s="3">
        <f t="shared" si="53"/>
        <v>0</v>
      </c>
      <c r="BQ105" s="3">
        <f t="shared" si="53"/>
        <v>0</v>
      </c>
      <c r="BR105" s="3">
        <f t="shared" si="53"/>
        <v>0</v>
      </c>
      <c r="BS105" s="3">
        <f t="shared" si="53"/>
        <v>0</v>
      </c>
      <c r="BT105" s="3">
        <f t="shared" si="53"/>
        <v>0</v>
      </c>
      <c r="BU105" s="3">
        <f t="shared" si="53"/>
        <v>0</v>
      </c>
    </row>
    <row r="106" spans="1:73" x14ac:dyDescent="0.15">
      <c r="A106" t="s">
        <v>141</v>
      </c>
      <c r="B106" s="2">
        <f>B100/(B100+B101+B102)*B83</f>
        <v>560609000</v>
      </c>
      <c r="C106" s="2">
        <f t="shared" ref="C106:BN106" si="54">C100/(C100+C101+C102)*C83</f>
        <v>523336900</v>
      </c>
      <c r="D106" s="2">
        <f t="shared" si="54"/>
        <v>496902300</v>
      </c>
      <c r="E106" s="2">
        <f t="shared" si="54"/>
        <v>494416100</v>
      </c>
      <c r="F106" s="2">
        <f t="shared" si="54"/>
        <v>502914000</v>
      </c>
      <c r="G106" s="2">
        <f t="shared" si="54"/>
        <v>474986400</v>
      </c>
      <c r="H106" s="2">
        <f t="shared" si="54"/>
        <v>475916700</v>
      </c>
      <c r="I106" s="2">
        <f t="shared" si="54"/>
        <v>464183000</v>
      </c>
      <c r="J106" s="2">
        <f t="shared" si="54"/>
        <v>461009800</v>
      </c>
      <c r="K106" s="2">
        <f t="shared" si="54"/>
        <v>458888500</v>
      </c>
      <c r="L106" s="2">
        <f t="shared" si="54"/>
        <v>429382300</v>
      </c>
      <c r="M106" s="2">
        <f t="shared" si="54"/>
        <v>420732100</v>
      </c>
      <c r="N106" s="2">
        <f t="shared" si="54"/>
        <v>422459300</v>
      </c>
      <c r="O106" s="2">
        <f t="shared" si="54"/>
        <v>397918100</v>
      </c>
      <c r="P106" s="2">
        <f t="shared" si="54"/>
        <v>375381900</v>
      </c>
      <c r="Q106" s="2">
        <f t="shared" si="54"/>
        <v>351792800</v>
      </c>
      <c r="R106" s="2">
        <f t="shared" si="54"/>
        <v>347659100</v>
      </c>
      <c r="S106" s="2">
        <f t="shared" si="54"/>
        <v>325953600</v>
      </c>
      <c r="T106" s="2">
        <f t="shared" si="54"/>
        <v>310121200</v>
      </c>
      <c r="U106" s="2">
        <f t="shared" si="54"/>
        <v>294545900</v>
      </c>
      <c r="V106" s="2">
        <f t="shared" si="54"/>
        <v>284658600</v>
      </c>
      <c r="W106" s="2">
        <f t="shared" si="54"/>
        <v>270229700</v>
      </c>
      <c r="X106" s="2">
        <f t="shared" si="54"/>
        <v>250134600</v>
      </c>
      <c r="Y106" s="2">
        <f t="shared" si="54"/>
        <v>245822100</v>
      </c>
      <c r="Z106" s="2">
        <f t="shared" si="54"/>
        <v>249883099.99999997</v>
      </c>
      <c r="AA106" s="2">
        <f t="shared" si="54"/>
        <v>235988100</v>
      </c>
      <c r="AB106" s="2">
        <f t="shared" si="54"/>
        <v>203093800</v>
      </c>
      <c r="AC106" s="2">
        <f t="shared" si="54"/>
        <v>185070700</v>
      </c>
      <c r="AD106" s="2">
        <f t="shared" si="54"/>
        <v>180932784.0068174</v>
      </c>
      <c r="AE106" s="2">
        <f t="shared" si="54"/>
        <v>166052400</v>
      </c>
      <c r="AF106" s="2">
        <f t="shared" si="54"/>
        <v>152832600</v>
      </c>
      <c r="AG106" s="2">
        <f t="shared" si="54"/>
        <v>165032900</v>
      </c>
      <c r="AH106" s="2">
        <f t="shared" si="54"/>
        <v>163657900</v>
      </c>
      <c r="AI106" s="2">
        <f t="shared" si="54"/>
        <v>34199600</v>
      </c>
      <c r="AJ106" s="2">
        <f t="shared" si="54"/>
        <v>129969500</v>
      </c>
      <c r="AK106" s="2">
        <f t="shared" si="54"/>
        <v>107650200</v>
      </c>
      <c r="AL106" s="2">
        <f t="shared" si="54"/>
        <v>85524700</v>
      </c>
      <c r="AM106" s="2">
        <f t="shared" si="54"/>
        <v>46029091.266682468</v>
      </c>
      <c r="AN106" s="2">
        <f t="shared" si="54"/>
        <v>23311054.995044198</v>
      </c>
      <c r="AO106" s="2">
        <f t="shared" si="54"/>
        <v>1623090.1197545938</v>
      </c>
      <c r="AP106" s="2" t="e">
        <f t="shared" si="54"/>
        <v>#DIV/0!</v>
      </c>
      <c r="AQ106" s="2" t="e">
        <f t="shared" si="54"/>
        <v>#DIV/0!</v>
      </c>
      <c r="AR106" s="2" t="e">
        <f t="shared" si="54"/>
        <v>#DIV/0!</v>
      </c>
      <c r="AS106" s="2" t="e">
        <f t="shared" si="54"/>
        <v>#DIV/0!</v>
      </c>
      <c r="AT106" s="2" t="e">
        <f t="shared" si="54"/>
        <v>#DIV/0!</v>
      </c>
      <c r="AU106" s="2" t="e">
        <f t="shared" si="54"/>
        <v>#DIV/0!</v>
      </c>
      <c r="AV106" s="2" t="e">
        <f t="shared" si="54"/>
        <v>#DIV/0!</v>
      </c>
      <c r="AW106" s="2" t="e">
        <f t="shared" si="54"/>
        <v>#DIV/0!</v>
      </c>
      <c r="AX106" s="2" t="e">
        <f t="shared" si="54"/>
        <v>#DIV/0!</v>
      </c>
      <c r="AY106" s="2" t="e">
        <f t="shared" si="54"/>
        <v>#DIV/0!</v>
      </c>
      <c r="AZ106" s="2" t="e">
        <f t="shared" si="54"/>
        <v>#DIV/0!</v>
      </c>
      <c r="BA106" s="2" t="e">
        <f t="shared" si="54"/>
        <v>#DIV/0!</v>
      </c>
      <c r="BB106" s="2" t="e">
        <f t="shared" si="54"/>
        <v>#DIV/0!</v>
      </c>
      <c r="BC106" s="2" t="e">
        <f t="shared" si="54"/>
        <v>#DIV/0!</v>
      </c>
      <c r="BD106" s="2" t="e">
        <f t="shared" si="54"/>
        <v>#DIV/0!</v>
      </c>
      <c r="BE106" s="2" t="e">
        <f t="shared" si="54"/>
        <v>#DIV/0!</v>
      </c>
      <c r="BF106" s="2" t="e">
        <f t="shared" si="54"/>
        <v>#DIV/0!</v>
      </c>
      <c r="BG106" s="2" t="e">
        <f t="shared" si="54"/>
        <v>#DIV/0!</v>
      </c>
      <c r="BH106" s="2" t="e">
        <f t="shared" si="54"/>
        <v>#DIV/0!</v>
      </c>
      <c r="BI106" s="2" t="e">
        <f t="shared" si="54"/>
        <v>#DIV/0!</v>
      </c>
      <c r="BJ106" s="2" t="e">
        <f t="shared" si="54"/>
        <v>#DIV/0!</v>
      </c>
      <c r="BK106" s="2" t="e">
        <f t="shared" si="54"/>
        <v>#DIV/0!</v>
      </c>
      <c r="BL106" s="2" t="e">
        <f t="shared" si="54"/>
        <v>#DIV/0!</v>
      </c>
      <c r="BM106" s="2" t="e">
        <f t="shared" si="54"/>
        <v>#DIV/0!</v>
      </c>
      <c r="BN106" s="2" t="e">
        <f t="shared" si="54"/>
        <v>#DIV/0!</v>
      </c>
      <c r="BO106" s="2" t="e">
        <f t="shared" ref="BO106:BU106" si="55">BO100/(BO100+BO101+BO102)*BO83</f>
        <v>#DIV/0!</v>
      </c>
      <c r="BP106" s="2" t="e">
        <f t="shared" si="55"/>
        <v>#DIV/0!</v>
      </c>
      <c r="BQ106" s="2" t="e">
        <f t="shared" si="55"/>
        <v>#DIV/0!</v>
      </c>
      <c r="BR106" s="2" t="e">
        <f t="shared" si="55"/>
        <v>#DIV/0!</v>
      </c>
      <c r="BS106" s="2" t="e">
        <f t="shared" si="55"/>
        <v>#DIV/0!</v>
      </c>
      <c r="BT106" s="2" t="e">
        <f t="shared" si="55"/>
        <v>#DIV/0!</v>
      </c>
      <c r="BU106" s="2" t="e">
        <f t="shared" si="55"/>
        <v>#DIV/0!</v>
      </c>
    </row>
    <row r="107" spans="1:73" x14ac:dyDescent="0.15">
      <c r="A107" t="s">
        <v>142</v>
      </c>
      <c r="B107" s="2">
        <f>B101/(B100+B101+B102)*B83</f>
        <v>151606500</v>
      </c>
      <c r="C107" s="2">
        <f t="shared" ref="C107:BN107" si="56">C101/(C100+C101+C102)*C83</f>
        <v>139387000</v>
      </c>
      <c r="D107" s="2">
        <f t="shared" si="56"/>
        <v>129927600</v>
      </c>
      <c r="E107" s="2">
        <f t="shared" si="56"/>
        <v>126855700</v>
      </c>
      <c r="F107" s="2">
        <f t="shared" si="56"/>
        <v>125479600</v>
      </c>
      <c r="G107" s="2">
        <f t="shared" si="56"/>
        <v>122949600</v>
      </c>
      <c r="H107" s="2">
        <f t="shared" si="56"/>
        <v>120177000</v>
      </c>
      <c r="I107" s="2">
        <f t="shared" si="56"/>
        <v>112621000</v>
      </c>
      <c r="J107" s="2">
        <f t="shared" si="56"/>
        <v>110750400</v>
      </c>
      <c r="K107" s="2">
        <f t="shared" si="56"/>
        <v>104749300</v>
      </c>
      <c r="L107" s="2">
        <f t="shared" si="56"/>
        <v>97955600</v>
      </c>
      <c r="M107" s="2">
        <f t="shared" si="56"/>
        <v>96602800</v>
      </c>
      <c r="N107" s="2">
        <f t="shared" si="56"/>
        <v>92761500</v>
      </c>
      <c r="O107" s="2">
        <f t="shared" si="56"/>
        <v>90365300</v>
      </c>
      <c r="P107" s="2">
        <f t="shared" si="56"/>
        <v>85735800</v>
      </c>
      <c r="Q107" s="2">
        <f t="shared" si="56"/>
        <v>84436900</v>
      </c>
      <c r="R107" s="2">
        <f t="shared" si="56"/>
        <v>87112600</v>
      </c>
      <c r="S107" s="2">
        <f t="shared" si="56"/>
        <v>86913700</v>
      </c>
      <c r="T107" s="2">
        <f t="shared" si="56"/>
        <v>85038100</v>
      </c>
      <c r="U107" s="2">
        <f t="shared" si="56"/>
        <v>85724600</v>
      </c>
      <c r="V107" s="2">
        <f t="shared" si="56"/>
        <v>86269300</v>
      </c>
      <c r="W107" s="2">
        <f t="shared" si="56"/>
        <v>83048500</v>
      </c>
      <c r="X107" s="2">
        <f t="shared" si="56"/>
        <v>80779100</v>
      </c>
      <c r="Y107" s="2">
        <f t="shared" si="56"/>
        <v>84267699.999999985</v>
      </c>
      <c r="Z107" s="2">
        <f t="shared" si="56"/>
        <v>79528900</v>
      </c>
      <c r="AA107" s="2">
        <f t="shared" si="56"/>
        <v>67498700</v>
      </c>
      <c r="AB107" s="2">
        <f t="shared" si="56"/>
        <v>64731700</v>
      </c>
      <c r="AC107" s="2">
        <f t="shared" si="56"/>
        <v>64058800</v>
      </c>
      <c r="AD107" s="2">
        <f t="shared" si="56"/>
        <v>61703815.993182577</v>
      </c>
      <c r="AE107" s="2">
        <f t="shared" si="56"/>
        <v>60047500</v>
      </c>
      <c r="AF107" s="2">
        <f t="shared" si="56"/>
        <v>57530000</v>
      </c>
      <c r="AG107" s="2">
        <f t="shared" si="56"/>
        <v>56955200</v>
      </c>
      <c r="AH107" s="2">
        <f t="shared" si="56"/>
        <v>49646900</v>
      </c>
      <c r="AI107" s="2">
        <f t="shared" si="56"/>
        <v>34622200</v>
      </c>
      <c r="AJ107" s="2">
        <f t="shared" si="56"/>
        <v>41656800</v>
      </c>
      <c r="AK107" s="2">
        <f t="shared" si="56"/>
        <v>34463000</v>
      </c>
      <c r="AL107" s="2">
        <f t="shared" si="56"/>
        <v>28648600</v>
      </c>
      <c r="AM107" s="2">
        <f t="shared" si="56"/>
        <v>46851883.933317535</v>
      </c>
      <c r="AN107" s="2">
        <f t="shared" si="56"/>
        <v>49867146.204955809</v>
      </c>
      <c r="AO107" s="2">
        <f t="shared" si="56"/>
        <v>81080.759987740821</v>
      </c>
      <c r="AP107" s="2" t="e">
        <f t="shared" si="56"/>
        <v>#DIV/0!</v>
      </c>
      <c r="AQ107" s="2" t="e">
        <f t="shared" si="56"/>
        <v>#DIV/0!</v>
      </c>
      <c r="AR107" s="2" t="e">
        <f t="shared" si="56"/>
        <v>#DIV/0!</v>
      </c>
      <c r="AS107" s="2" t="e">
        <f t="shared" si="56"/>
        <v>#DIV/0!</v>
      </c>
      <c r="AT107" s="2" t="e">
        <f t="shared" si="56"/>
        <v>#DIV/0!</v>
      </c>
      <c r="AU107" s="2" t="e">
        <f t="shared" si="56"/>
        <v>#DIV/0!</v>
      </c>
      <c r="AV107" s="2" t="e">
        <f t="shared" si="56"/>
        <v>#DIV/0!</v>
      </c>
      <c r="AW107" s="2" t="e">
        <f t="shared" si="56"/>
        <v>#DIV/0!</v>
      </c>
      <c r="AX107" s="2" t="e">
        <f t="shared" si="56"/>
        <v>#DIV/0!</v>
      </c>
      <c r="AY107" s="2" t="e">
        <f t="shared" si="56"/>
        <v>#DIV/0!</v>
      </c>
      <c r="AZ107" s="2" t="e">
        <f t="shared" si="56"/>
        <v>#DIV/0!</v>
      </c>
      <c r="BA107" s="2" t="e">
        <f t="shared" si="56"/>
        <v>#DIV/0!</v>
      </c>
      <c r="BB107" s="2" t="e">
        <f t="shared" si="56"/>
        <v>#DIV/0!</v>
      </c>
      <c r="BC107" s="2" t="e">
        <f t="shared" si="56"/>
        <v>#DIV/0!</v>
      </c>
      <c r="BD107" s="2" t="e">
        <f t="shared" si="56"/>
        <v>#DIV/0!</v>
      </c>
      <c r="BE107" s="2" t="e">
        <f t="shared" si="56"/>
        <v>#DIV/0!</v>
      </c>
      <c r="BF107" s="2" t="e">
        <f t="shared" si="56"/>
        <v>#DIV/0!</v>
      </c>
      <c r="BG107" s="2" t="e">
        <f t="shared" si="56"/>
        <v>#DIV/0!</v>
      </c>
      <c r="BH107" s="2" t="e">
        <f t="shared" si="56"/>
        <v>#DIV/0!</v>
      </c>
      <c r="BI107" s="2" t="e">
        <f t="shared" si="56"/>
        <v>#DIV/0!</v>
      </c>
      <c r="BJ107" s="2" t="e">
        <f t="shared" si="56"/>
        <v>#DIV/0!</v>
      </c>
      <c r="BK107" s="2" t="e">
        <f t="shared" si="56"/>
        <v>#DIV/0!</v>
      </c>
      <c r="BL107" s="2" t="e">
        <f t="shared" si="56"/>
        <v>#DIV/0!</v>
      </c>
      <c r="BM107" s="2" t="e">
        <f t="shared" si="56"/>
        <v>#DIV/0!</v>
      </c>
      <c r="BN107" s="2" t="e">
        <f t="shared" si="56"/>
        <v>#DIV/0!</v>
      </c>
      <c r="BO107" s="2" t="e">
        <f t="shared" ref="BO107:BU107" si="57">BO101/(BO100+BO101+BO102)*BO83</f>
        <v>#DIV/0!</v>
      </c>
      <c r="BP107" s="2" t="e">
        <f t="shared" si="57"/>
        <v>#DIV/0!</v>
      </c>
      <c r="BQ107" s="2" t="e">
        <f t="shared" si="57"/>
        <v>#DIV/0!</v>
      </c>
      <c r="BR107" s="2" t="e">
        <f t="shared" si="57"/>
        <v>#DIV/0!</v>
      </c>
      <c r="BS107" s="2" t="e">
        <f t="shared" si="57"/>
        <v>#DIV/0!</v>
      </c>
      <c r="BT107" s="2" t="e">
        <f t="shared" si="57"/>
        <v>#DIV/0!</v>
      </c>
      <c r="BU107" s="2" t="e">
        <f t="shared" si="57"/>
        <v>#DIV/0!</v>
      </c>
    </row>
    <row r="110" spans="1:73" x14ac:dyDescent="0.15">
      <c r="A110" t="s">
        <v>133</v>
      </c>
    </row>
    <row r="111" spans="1:73" x14ac:dyDescent="0.15">
      <c r="A111" t="s">
        <v>116</v>
      </c>
      <c r="B111" t="str">
        <f>B1</f>
        <v>2015-06-30</v>
      </c>
      <c r="C111" t="str">
        <f t="shared" ref="C111:BN111" si="58">C1</f>
        <v>2015-03-31</v>
      </c>
      <c r="D111" t="str">
        <f t="shared" si="58"/>
        <v>2014-12-31</v>
      </c>
      <c r="E111" t="str">
        <f t="shared" si="58"/>
        <v>2014-09-30</v>
      </c>
      <c r="F111" t="str">
        <f t="shared" si="58"/>
        <v>2014-06-30</v>
      </c>
      <c r="G111" t="str">
        <f t="shared" si="58"/>
        <v>2014-03-31</v>
      </c>
      <c r="H111" t="str">
        <f t="shared" si="58"/>
        <v>2013-12-31</v>
      </c>
      <c r="I111" t="str">
        <f t="shared" si="58"/>
        <v>2013-09-30</v>
      </c>
      <c r="J111" t="str">
        <f t="shared" si="58"/>
        <v>2013-06-30</v>
      </c>
      <c r="K111" t="str">
        <f t="shared" si="58"/>
        <v>2013-03-31</v>
      </c>
      <c r="L111" t="str">
        <f t="shared" si="58"/>
        <v>2012-12-31</v>
      </c>
      <c r="M111" t="str">
        <f t="shared" si="58"/>
        <v>2012-09-30</v>
      </c>
      <c r="N111" t="str">
        <f t="shared" si="58"/>
        <v>2012-06-30</v>
      </c>
      <c r="O111" t="str">
        <f t="shared" si="58"/>
        <v>2012-03-31</v>
      </c>
      <c r="P111" t="str">
        <f t="shared" si="58"/>
        <v>2011-12-31</v>
      </c>
      <c r="Q111" t="str">
        <f t="shared" si="58"/>
        <v>2011-09-30</v>
      </c>
      <c r="R111" t="str">
        <f t="shared" si="58"/>
        <v>2011-06-30</v>
      </c>
      <c r="S111" t="str">
        <f t="shared" si="58"/>
        <v>2011-03-31</v>
      </c>
      <c r="T111" t="str">
        <f t="shared" si="58"/>
        <v>2010-12-31</v>
      </c>
      <c r="U111" t="str">
        <f t="shared" si="58"/>
        <v>2010-09-30</v>
      </c>
      <c r="V111" t="str">
        <f t="shared" si="58"/>
        <v>2010-06-30</v>
      </c>
      <c r="W111" t="str">
        <f t="shared" si="58"/>
        <v>2010-03-31</v>
      </c>
      <c r="X111" t="str">
        <f t="shared" si="58"/>
        <v>2009-12-31</v>
      </c>
      <c r="Y111" t="str">
        <f t="shared" si="58"/>
        <v>2009-09-30</v>
      </c>
      <c r="Z111" t="str">
        <f t="shared" si="58"/>
        <v>2009-06-30</v>
      </c>
      <c r="AA111" t="str">
        <f t="shared" si="58"/>
        <v>2009-03-31</v>
      </c>
      <c r="AB111" t="str">
        <f t="shared" si="58"/>
        <v>2008-12-31</v>
      </c>
      <c r="AC111" t="str">
        <f t="shared" si="58"/>
        <v>2008-09-30</v>
      </c>
      <c r="AD111" t="str">
        <f t="shared" si="58"/>
        <v>2008-06-30</v>
      </c>
      <c r="AE111" t="str">
        <f t="shared" si="58"/>
        <v>2008-03-31</v>
      </c>
      <c r="AF111" t="str">
        <f t="shared" si="58"/>
        <v>2007-12-31</v>
      </c>
      <c r="AG111" t="str">
        <f t="shared" si="58"/>
        <v>2007-09-30</v>
      </c>
      <c r="AH111" t="str">
        <f t="shared" si="58"/>
        <v>2007-06-30</v>
      </c>
      <c r="AI111" t="str">
        <f t="shared" si="58"/>
        <v>2007-03-31</v>
      </c>
      <c r="AJ111" t="str">
        <f t="shared" si="58"/>
        <v>2006-12-31</v>
      </c>
      <c r="AK111" t="str">
        <f t="shared" si="58"/>
        <v>2005-12-31</v>
      </c>
      <c r="AL111" t="str">
        <f t="shared" si="58"/>
        <v>2004-12-31</v>
      </c>
      <c r="AM111" t="str">
        <f t="shared" si="58"/>
        <v>2003-12-31</v>
      </c>
      <c r="AN111" t="str">
        <f t="shared" si="58"/>
        <v>2002-12-31</v>
      </c>
      <c r="AO111" t="str">
        <f t="shared" si="58"/>
        <v>2001-12-31</v>
      </c>
      <c r="AP111">
        <f t="shared" si="58"/>
        <v>0</v>
      </c>
      <c r="AQ111">
        <f t="shared" si="58"/>
        <v>0</v>
      </c>
      <c r="AR111">
        <f t="shared" si="58"/>
        <v>0</v>
      </c>
      <c r="AS111">
        <f t="shared" si="58"/>
        <v>0</v>
      </c>
      <c r="AT111">
        <f t="shared" si="58"/>
        <v>0</v>
      </c>
      <c r="AU111">
        <f t="shared" si="58"/>
        <v>0</v>
      </c>
      <c r="AV111">
        <f t="shared" si="58"/>
        <v>0</v>
      </c>
      <c r="AW111">
        <f t="shared" si="58"/>
        <v>0</v>
      </c>
      <c r="AX111">
        <f t="shared" si="58"/>
        <v>0</v>
      </c>
      <c r="AY111">
        <f t="shared" si="58"/>
        <v>0</v>
      </c>
      <c r="AZ111">
        <f t="shared" si="58"/>
        <v>0</v>
      </c>
      <c r="BA111">
        <f t="shared" si="58"/>
        <v>0</v>
      </c>
      <c r="BB111">
        <f t="shared" si="58"/>
        <v>0</v>
      </c>
      <c r="BC111">
        <f t="shared" si="58"/>
        <v>0</v>
      </c>
      <c r="BD111">
        <f t="shared" si="58"/>
        <v>0</v>
      </c>
      <c r="BE111">
        <f t="shared" si="58"/>
        <v>0</v>
      </c>
      <c r="BF111">
        <f t="shared" si="58"/>
        <v>0</v>
      </c>
      <c r="BG111">
        <f t="shared" si="58"/>
        <v>0</v>
      </c>
      <c r="BH111">
        <f t="shared" si="58"/>
        <v>0</v>
      </c>
      <c r="BI111">
        <f t="shared" si="58"/>
        <v>0</v>
      </c>
      <c r="BJ111">
        <f t="shared" si="58"/>
        <v>0</v>
      </c>
      <c r="BK111">
        <f t="shared" si="58"/>
        <v>0</v>
      </c>
      <c r="BL111">
        <f t="shared" si="58"/>
        <v>0</v>
      </c>
      <c r="BM111">
        <f t="shared" si="58"/>
        <v>0</v>
      </c>
      <c r="BN111">
        <f t="shared" si="58"/>
        <v>0</v>
      </c>
      <c r="BO111">
        <f t="shared" ref="BO111:BU111" si="59">BO1</f>
        <v>0</v>
      </c>
      <c r="BP111">
        <f t="shared" si="59"/>
        <v>0</v>
      </c>
      <c r="BQ111">
        <f t="shared" si="59"/>
        <v>0</v>
      </c>
      <c r="BR111">
        <f t="shared" si="59"/>
        <v>0</v>
      </c>
      <c r="BS111">
        <f t="shared" si="59"/>
        <v>0</v>
      </c>
      <c r="BT111">
        <f t="shared" si="59"/>
        <v>0</v>
      </c>
      <c r="BU111">
        <f t="shared" si="59"/>
        <v>0</v>
      </c>
    </row>
    <row r="112" spans="1:73" x14ac:dyDescent="0.15">
      <c r="A112" t="s">
        <v>115</v>
      </c>
      <c r="B112" s="2">
        <f>B27</f>
        <v>712215500</v>
      </c>
      <c r="C112" s="2">
        <f t="shared" ref="C112:BN112" si="60">C27</f>
        <v>662723900</v>
      </c>
      <c r="D112" s="2">
        <f t="shared" si="60"/>
        <v>626829900</v>
      </c>
      <c r="E112" s="2">
        <f t="shared" si="60"/>
        <v>621271800</v>
      </c>
      <c r="F112" s="2">
        <f t="shared" si="60"/>
        <v>628393600</v>
      </c>
      <c r="G112" s="2">
        <f t="shared" si="60"/>
        <v>597936000</v>
      </c>
      <c r="H112" s="2">
        <f t="shared" si="60"/>
        <v>596093700</v>
      </c>
      <c r="I112" s="2">
        <f t="shared" si="60"/>
        <v>576804000</v>
      </c>
      <c r="J112" s="2">
        <f t="shared" si="60"/>
        <v>571760200</v>
      </c>
      <c r="K112" s="2">
        <f t="shared" si="60"/>
        <v>563637800</v>
      </c>
      <c r="L112" s="2">
        <f t="shared" si="60"/>
        <v>527337900</v>
      </c>
      <c r="M112" s="2">
        <f t="shared" si="60"/>
        <v>517334900</v>
      </c>
      <c r="N112" s="2">
        <f t="shared" si="60"/>
        <v>515220800</v>
      </c>
      <c r="O112" s="2">
        <f t="shared" si="60"/>
        <v>488283400</v>
      </c>
      <c r="P112" s="2">
        <f t="shared" si="60"/>
        <v>461117700</v>
      </c>
      <c r="Q112" s="2">
        <f t="shared" si="60"/>
        <v>436229700</v>
      </c>
      <c r="R112" s="2">
        <f t="shared" si="60"/>
        <v>434771700</v>
      </c>
      <c r="S112" s="2">
        <f t="shared" si="60"/>
        <v>412867300</v>
      </c>
      <c r="T112" s="2">
        <f t="shared" si="60"/>
        <v>395159300</v>
      </c>
      <c r="U112" s="2">
        <f t="shared" si="60"/>
        <v>380270500</v>
      </c>
      <c r="V112" s="2">
        <f t="shared" si="60"/>
        <v>370927900</v>
      </c>
      <c r="W112" s="2">
        <f t="shared" si="60"/>
        <v>353278200</v>
      </c>
      <c r="X112" s="2">
        <f t="shared" si="60"/>
        <v>330913700</v>
      </c>
      <c r="Y112" s="2">
        <f t="shared" si="60"/>
        <v>330089800</v>
      </c>
      <c r="Z112" s="2">
        <f t="shared" si="60"/>
        <v>329412000</v>
      </c>
      <c r="AA112" s="2">
        <f t="shared" si="60"/>
        <v>303486800</v>
      </c>
      <c r="AB112" s="2">
        <f t="shared" si="60"/>
        <v>267825500</v>
      </c>
      <c r="AC112" s="2">
        <f t="shared" si="60"/>
        <v>249129500</v>
      </c>
      <c r="AD112" s="2">
        <f t="shared" si="60"/>
        <v>242636600</v>
      </c>
      <c r="AE112" s="2">
        <f t="shared" si="60"/>
        <v>226099900</v>
      </c>
      <c r="AF112" s="2">
        <f t="shared" si="60"/>
        <v>210362600</v>
      </c>
      <c r="AG112" s="2">
        <f t="shared" si="60"/>
        <v>221988100</v>
      </c>
      <c r="AH112" s="2">
        <f t="shared" si="60"/>
        <v>213304800</v>
      </c>
      <c r="AI112" s="2">
        <f t="shared" si="60"/>
        <v>181794400</v>
      </c>
      <c r="AJ112" s="2">
        <f t="shared" si="60"/>
        <v>171626300</v>
      </c>
      <c r="AK112" s="2">
        <f t="shared" si="60"/>
        <v>142113200</v>
      </c>
      <c r="AL112" s="2">
        <f t="shared" si="60"/>
        <v>114173300</v>
      </c>
      <c r="AM112" s="2">
        <f t="shared" si="60"/>
        <v>92880975.200000003</v>
      </c>
      <c r="AN112" s="2">
        <f t="shared" si="60"/>
        <v>73178201.200000003</v>
      </c>
      <c r="AO112" s="2">
        <f t="shared" si="60"/>
        <v>66138868.280000001</v>
      </c>
      <c r="AP112" s="2">
        <f t="shared" si="60"/>
        <v>0</v>
      </c>
      <c r="AQ112" s="2">
        <f t="shared" si="60"/>
        <v>0</v>
      </c>
      <c r="AR112" s="2">
        <f t="shared" si="60"/>
        <v>0</v>
      </c>
      <c r="AS112" s="2">
        <f t="shared" si="60"/>
        <v>0</v>
      </c>
      <c r="AT112" s="2">
        <f t="shared" si="60"/>
        <v>0</v>
      </c>
      <c r="AU112" s="2">
        <f t="shared" si="60"/>
        <v>0</v>
      </c>
      <c r="AV112" s="2">
        <f t="shared" si="60"/>
        <v>0</v>
      </c>
      <c r="AW112" s="2">
        <f t="shared" si="60"/>
        <v>0</v>
      </c>
      <c r="AX112" s="2">
        <f t="shared" si="60"/>
        <v>0</v>
      </c>
      <c r="AY112" s="2">
        <f t="shared" si="60"/>
        <v>0</v>
      </c>
      <c r="AZ112" s="2">
        <f t="shared" si="60"/>
        <v>0</v>
      </c>
      <c r="BA112" s="2">
        <f t="shared" si="60"/>
        <v>0</v>
      </c>
      <c r="BB112" s="2">
        <f t="shared" si="60"/>
        <v>0</v>
      </c>
      <c r="BC112" s="2">
        <f t="shared" si="60"/>
        <v>0</v>
      </c>
      <c r="BD112" s="2">
        <f t="shared" si="60"/>
        <v>0</v>
      </c>
      <c r="BE112" s="2">
        <f t="shared" si="60"/>
        <v>0</v>
      </c>
      <c r="BF112" s="2">
        <f t="shared" si="60"/>
        <v>0</v>
      </c>
      <c r="BG112" s="2">
        <f t="shared" si="60"/>
        <v>0</v>
      </c>
      <c r="BH112" s="2">
        <f t="shared" si="60"/>
        <v>0</v>
      </c>
      <c r="BI112" s="2">
        <f t="shared" si="60"/>
        <v>0</v>
      </c>
      <c r="BJ112" s="2">
        <f t="shared" si="60"/>
        <v>0</v>
      </c>
      <c r="BK112" s="2">
        <f t="shared" si="60"/>
        <v>0</v>
      </c>
      <c r="BL112" s="2">
        <f t="shared" si="60"/>
        <v>0</v>
      </c>
      <c r="BM112" s="2">
        <f t="shared" si="60"/>
        <v>0</v>
      </c>
      <c r="BN112" s="2">
        <f t="shared" si="60"/>
        <v>0</v>
      </c>
      <c r="BO112" s="2">
        <f t="shared" ref="BO112:BU112" si="61">BO27</f>
        <v>0</v>
      </c>
      <c r="BP112" s="2">
        <f t="shared" si="61"/>
        <v>0</v>
      </c>
      <c r="BQ112" s="2">
        <f t="shared" si="61"/>
        <v>0</v>
      </c>
      <c r="BR112" s="2">
        <f t="shared" si="61"/>
        <v>0</v>
      </c>
      <c r="BS112" s="2">
        <f t="shared" si="61"/>
        <v>0</v>
      </c>
      <c r="BT112" s="2">
        <f t="shared" si="61"/>
        <v>0</v>
      </c>
      <c r="BU112" s="2">
        <f t="shared" si="61"/>
        <v>0</v>
      </c>
    </row>
    <row r="113" spans="1:73" x14ac:dyDescent="0.15">
      <c r="A113" t="s">
        <v>121</v>
      </c>
      <c r="B113" s="2">
        <f>B46</f>
        <v>663035500</v>
      </c>
      <c r="C113" s="2">
        <f t="shared" ref="C113:BN113" si="62">C46</f>
        <v>613440000</v>
      </c>
      <c r="D113" s="2">
        <f t="shared" si="62"/>
        <v>579469400</v>
      </c>
      <c r="E113" s="2">
        <f t="shared" si="62"/>
        <v>575483800</v>
      </c>
      <c r="F113" s="2">
        <f t="shared" si="62"/>
        <v>584139000</v>
      </c>
      <c r="G113" s="2">
        <f t="shared" si="62"/>
        <v>553762400</v>
      </c>
      <c r="H113" s="2">
        <f t="shared" si="62"/>
        <v>553945300</v>
      </c>
      <c r="I113" s="2">
        <f t="shared" si="62"/>
        <v>535748500</v>
      </c>
      <c r="J113" s="2">
        <f t="shared" si="62"/>
        <v>531944400</v>
      </c>
      <c r="K113" s="2">
        <f t="shared" si="62"/>
        <v>523615100</v>
      </c>
      <c r="L113" s="2">
        <f t="shared" si="62"/>
        <v>489193200</v>
      </c>
      <c r="M113" s="2">
        <f t="shared" si="62"/>
        <v>480560700</v>
      </c>
      <c r="N113" s="2">
        <f t="shared" si="62"/>
        <v>485315400</v>
      </c>
      <c r="O113" s="2">
        <f t="shared" si="62"/>
        <v>459376700</v>
      </c>
      <c r="P113" s="2">
        <f t="shared" si="62"/>
        <v>433838900</v>
      </c>
      <c r="Q113" s="2">
        <f t="shared" si="62"/>
        <v>410367300</v>
      </c>
      <c r="R113" s="2">
        <f t="shared" si="62"/>
        <v>409930700</v>
      </c>
      <c r="S113" s="2">
        <f t="shared" si="62"/>
        <v>389151700</v>
      </c>
      <c r="T113" s="2">
        <f t="shared" si="62"/>
        <v>372793600</v>
      </c>
      <c r="U113" s="2">
        <f t="shared" si="62"/>
        <v>358675200</v>
      </c>
      <c r="V113" s="2">
        <f t="shared" si="62"/>
        <v>351212900</v>
      </c>
      <c r="W113" s="2">
        <f t="shared" si="62"/>
        <v>335735300</v>
      </c>
      <c r="X113" s="2">
        <f t="shared" si="62"/>
        <v>314471200</v>
      </c>
      <c r="Y113" s="2">
        <f t="shared" si="62"/>
        <v>314348100</v>
      </c>
      <c r="Z113" s="2">
        <f t="shared" si="62"/>
        <v>313817400</v>
      </c>
      <c r="AA113" s="2">
        <f t="shared" si="62"/>
        <v>288215200</v>
      </c>
      <c r="AB113" s="2">
        <f t="shared" si="62"/>
        <v>253261300</v>
      </c>
      <c r="AC113" s="2">
        <f t="shared" si="62"/>
        <v>235341600</v>
      </c>
      <c r="AD113" s="2">
        <f t="shared" si="62"/>
        <v>229096800</v>
      </c>
      <c r="AE113" s="2">
        <f t="shared" si="62"/>
        <v>212527600</v>
      </c>
      <c r="AF113" s="2">
        <f t="shared" si="62"/>
        <v>197482900</v>
      </c>
      <c r="AG113" s="2">
        <f t="shared" si="62"/>
        <v>209726500</v>
      </c>
      <c r="AH113" s="2">
        <f t="shared" si="62"/>
        <v>201187100</v>
      </c>
      <c r="AI113" s="2">
        <f t="shared" si="62"/>
        <v>172331100</v>
      </c>
      <c r="AJ113" s="2">
        <f t="shared" si="62"/>
        <v>162768100</v>
      </c>
      <c r="AK113" s="2">
        <f t="shared" si="62"/>
        <v>133923600</v>
      </c>
      <c r="AL113" s="2">
        <f t="shared" si="62"/>
        <v>109007400</v>
      </c>
      <c r="AM113" s="2">
        <f t="shared" si="62"/>
        <v>91081049.099999994</v>
      </c>
      <c r="AN113" s="2">
        <f t="shared" si="62"/>
        <v>72313625.099999994</v>
      </c>
      <c r="AO113" s="2">
        <f t="shared" si="62"/>
        <v>62896526.280000001</v>
      </c>
      <c r="AP113" s="2">
        <f t="shared" si="62"/>
        <v>0</v>
      </c>
      <c r="AQ113" s="2">
        <f t="shared" si="62"/>
        <v>0</v>
      </c>
      <c r="AR113" s="2">
        <f t="shared" si="62"/>
        <v>0</v>
      </c>
      <c r="AS113" s="2">
        <f t="shared" si="62"/>
        <v>0</v>
      </c>
      <c r="AT113" s="2">
        <f t="shared" si="62"/>
        <v>0</v>
      </c>
      <c r="AU113" s="2">
        <f t="shared" si="62"/>
        <v>0</v>
      </c>
      <c r="AV113" s="2">
        <f t="shared" si="62"/>
        <v>0</v>
      </c>
      <c r="AW113" s="2">
        <f t="shared" si="62"/>
        <v>0</v>
      </c>
      <c r="AX113" s="2">
        <f t="shared" si="62"/>
        <v>0</v>
      </c>
      <c r="AY113" s="2">
        <f t="shared" si="62"/>
        <v>0</v>
      </c>
      <c r="AZ113" s="2">
        <f t="shared" si="62"/>
        <v>0</v>
      </c>
      <c r="BA113" s="2">
        <f t="shared" si="62"/>
        <v>0</v>
      </c>
      <c r="BB113" s="2">
        <f t="shared" si="62"/>
        <v>0</v>
      </c>
      <c r="BC113" s="2">
        <f t="shared" si="62"/>
        <v>0</v>
      </c>
      <c r="BD113" s="2">
        <f t="shared" si="62"/>
        <v>0</v>
      </c>
      <c r="BE113" s="2">
        <f t="shared" si="62"/>
        <v>0</v>
      </c>
      <c r="BF113" s="2">
        <f t="shared" si="62"/>
        <v>0</v>
      </c>
      <c r="BG113" s="2">
        <f t="shared" si="62"/>
        <v>0</v>
      </c>
      <c r="BH113" s="2">
        <f t="shared" si="62"/>
        <v>0</v>
      </c>
      <c r="BI113" s="2">
        <f t="shared" si="62"/>
        <v>0</v>
      </c>
      <c r="BJ113" s="2">
        <f t="shared" si="62"/>
        <v>0</v>
      </c>
      <c r="BK113" s="2">
        <f t="shared" si="62"/>
        <v>0</v>
      </c>
      <c r="BL113" s="2">
        <f t="shared" si="62"/>
        <v>0</v>
      </c>
      <c r="BM113" s="2">
        <f t="shared" si="62"/>
        <v>0</v>
      </c>
      <c r="BN113" s="2">
        <f t="shared" si="62"/>
        <v>0</v>
      </c>
      <c r="BO113" s="2">
        <f t="shared" ref="BO113:BU113" si="63">BO46</f>
        <v>0</v>
      </c>
      <c r="BP113" s="2">
        <f t="shared" si="63"/>
        <v>0</v>
      </c>
      <c r="BQ113" s="2">
        <f t="shared" si="63"/>
        <v>0</v>
      </c>
      <c r="BR113" s="2">
        <f t="shared" si="63"/>
        <v>0</v>
      </c>
      <c r="BS113" s="2">
        <f t="shared" si="63"/>
        <v>0</v>
      </c>
      <c r="BT113" s="2">
        <f t="shared" si="63"/>
        <v>0</v>
      </c>
      <c r="BU113" s="2">
        <f t="shared" si="63"/>
        <v>0</v>
      </c>
    </row>
    <row r="114" spans="1:73" x14ac:dyDescent="0.15">
      <c r="A114" t="s">
        <v>120</v>
      </c>
      <c r="B114" s="2">
        <f>B61</f>
        <v>48877900</v>
      </c>
      <c r="C114" s="2">
        <f t="shared" ref="C114:BN114" si="64">C61</f>
        <v>48991800</v>
      </c>
      <c r="D114" s="2">
        <f t="shared" si="64"/>
        <v>47105500</v>
      </c>
      <c r="E114" s="2">
        <f t="shared" si="64"/>
        <v>45580000</v>
      </c>
      <c r="F114" s="2">
        <f t="shared" si="64"/>
        <v>44050300</v>
      </c>
      <c r="G114" s="2">
        <f t="shared" si="64"/>
        <v>43975600</v>
      </c>
      <c r="H114" s="2">
        <f t="shared" si="64"/>
        <v>41956100</v>
      </c>
      <c r="I114" s="2">
        <f t="shared" si="64"/>
        <v>40866500</v>
      </c>
      <c r="J114" s="2">
        <f t="shared" si="64"/>
        <v>39637100</v>
      </c>
      <c r="K114" s="2">
        <f t="shared" si="64"/>
        <v>39847700</v>
      </c>
      <c r="L114" s="2">
        <f t="shared" si="64"/>
        <v>37991800</v>
      </c>
      <c r="M114" s="2">
        <f t="shared" si="64"/>
        <v>36625200</v>
      </c>
      <c r="N114" s="2">
        <f t="shared" si="64"/>
        <v>29802900</v>
      </c>
      <c r="O114" s="2">
        <f t="shared" si="64"/>
        <v>28804600</v>
      </c>
      <c r="P114" s="2">
        <f t="shared" si="64"/>
        <v>27180200</v>
      </c>
      <c r="Q114" s="2">
        <f t="shared" si="64"/>
        <v>25774500</v>
      </c>
      <c r="R114" s="2">
        <f t="shared" si="64"/>
        <v>24754200</v>
      </c>
      <c r="S114" s="2">
        <f t="shared" si="64"/>
        <v>23625100</v>
      </c>
      <c r="T114" s="2">
        <f t="shared" si="64"/>
        <v>22277300</v>
      </c>
      <c r="U114" s="2">
        <f t="shared" si="64"/>
        <v>21510500</v>
      </c>
      <c r="V114" s="2">
        <f t="shared" si="64"/>
        <v>19634800</v>
      </c>
      <c r="W114" s="2">
        <f t="shared" si="64"/>
        <v>17468400</v>
      </c>
      <c r="X114" s="2">
        <f t="shared" si="64"/>
        <v>16384800</v>
      </c>
      <c r="Y114" s="2">
        <f t="shared" si="64"/>
        <v>15688300</v>
      </c>
      <c r="Z114" s="2">
        <f t="shared" si="64"/>
        <v>15542400</v>
      </c>
      <c r="AA114" s="2">
        <f t="shared" si="64"/>
        <v>15225000</v>
      </c>
      <c r="AB114" s="2">
        <f t="shared" si="64"/>
        <v>14520900</v>
      </c>
      <c r="AC114" s="2">
        <f t="shared" si="64"/>
        <v>13744700</v>
      </c>
      <c r="AD114" s="2">
        <f t="shared" si="64"/>
        <v>13495500</v>
      </c>
      <c r="AE114" s="2">
        <f t="shared" si="64"/>
        <v>13530300</v>
      </c>
      <c r="AF114" s="2">
        <f t="shared" si="64"/>
        <v>12837900</v>
      </c>
      <c r="AG114" s="2">
        <f t="shared" si="64"/>
        <v>12224000</v>
      </c>
      <c r="AH114" s="2">
        <f t="shared" si="64"/>
        <v>12102100</v>
      </c>
      <c r="AI114" s="2">
        <f t="shared" si="64"/>
        <v>9455200</v>
      </c>
      <c r="AJ114" s="2">
        <f t="shared" si="64"/>
        <v>8858200</v>
      </c>
      <c r="AK114" s="2">
        <f t="shared" si="64"/>
        <v>8189600</v>
      </c>
      <c r="AL114" s="2">
        <f t="shared" si="64"/>
        <v>5165900</v>
      </c>
      <c r="AM114" s="2">
        <f t="shared" si="64"/>
        <v>1799926.1</v>
      </c>
      <c r="AN114" s="2">
        <f t="shared" si="64"/>
        <v>864576.1</v>
      </c>
      <c r="AO114" s="2">
        <f t="shared" si="64"/>
        <v>3242342</v>
      </c>
      <c r="AP114" s="2">
        <f t="shared" si="64"/>
        <v>0</v>
      </c>
      <c r="AQ114" s="2">
        <f t="shared" si="64"/>
        <v>0</v>
      </c>
      <c r="AR114" s="2">
        <f t="shared" si="64"/>
        <v>0</v>
      </c>
      <c r="AS114" s="2">
        <f t="shared" si="64"/>
        <v>0</v>
      </c>
      <c r="AT114" s="2">
        <f t="shared" si="64"/>
        <v>0</v>
      </c>
      <c r="AU114" s="2">
        <f t="shared" si="64"/>
        <v>0</v>
      </c>
      <c r="AV114" s="2">
        <f t="shared" si="64"/>
        <v>0</v>
      </c>
      <c r="AW114" s="2">
        <f t="shared" si="64"/>
        <v>0</v>
      </c>
      <c r="AX114" s="2">
        <f t="shared" si="64"/>
        <v>0</v>
      </c>
      <c r="AY114" s="2">
        <f t="shared" si="64"/>
        <v>0</v>
      </c>
      <c r="AZ114" s="2">
        <f t="shared" si="64"/>
        <v>0</v>
      </c>
      <c r="BA114" s="2">
        <f t="shared" si="64"/>
        <v>0</v>
      </c>
      <c r="BB114" s="2">
        <f t="shared" si="64"/>
        <v>0</v>
      </c>
      <c r="BC114" s="2">
        <f t="shared" si="64"/>
        <v>0</v>
      </c>
      <c r="BD114" s="2">
        <f t="shared" si="64"/>
        <v>0</v>
      </c>
      <c r="BE114" s="2">
        <f t="shared" si="64"/>
        <v>0</v>
      </c>
      <c r="BF114" s="2">
        <f t="shared" si="64"/>
        <v>0</v>
      </c>
      <c r="BG114" s="2">
        <f t="shared" si="64"/>
        <v>0</v>
      </c>
      <c r="BH114" s="2">
        <f t="shared" si="64"/>
        <v>0</v>
      </c>
      <c r="BI114" s="2">
        <f t="shared" si="64"/>
        <v>0</v>
      </c>
      <c r="BJ114" s="2">
        <f t="shared" si="64"/>
        <v>0</v>
      </c>
      <c r="BK114" s="2">
        <f t="shared" si="64"/>
        <v>0</v>
      </c>
      <c r="BL114" s="2">
        <f t="shared" si="64"/>
        <v>0</v>
      </c>
      <c r="BM114" s="2">
        <f t="shared" si="64"/>
        <v>0</v>
      </c>
      <c r="BN114" s="2">
        <f t="shared" si="64"/>
        <v>0</v>
      </c>
      <c r="BO114" s="2">
        <f t="shared" ref="BO114:BU114" si="65">BO61</f>
        <v>0</v>
      </c>
      <c r="BP114" s="2">
        <f t="shared" si="65"/>
        <v>0</v>
      </c>
      <c r="BQ114" s="2">
        <f t="shared" si="65"/>
        <v>0</v>
      </c>
      <c r="BR114" s="2">
        <f t="shared" si="65"/>
        <v>0</v>
      </c>
      <c r="BS114" s="2">
        <f t="shared" si="65"/>
        <v>0</v>
      </c>
      <c r="BT114" s="2">
        <f t="shared" si="65"/>
        <v>0</v>
      </c>
      <c r="BU114" s="2">
        <f t="shared" si="65"/>
        <v>0</v>
      </c>
    </row>
    <row r="115" spans="1:73" x14ac:dyDescent="0.15">
      <c r="A115" t="s">
        <v>122</v>
      </c>
      <c r="B115" s="2">
        <f>B66</f>
        <v>712215500</v>
      </c>
      <c r="C115" s="2">
        <f t="shared" ref="C115:BN115" si="66">C66</f>
        <v>662723900</v>
      </c>
      <c r="D115" s="2">
        <f t="shared" si="66"/>
        <v>626829900</v>
      </c>
      <c r="E115" s="2">
        <f t="shared" si="66"/>
        <v>621271800</v>
      </c>
      <c r="F115" s="2">
        <f t="shared" si="66"/>
        <v>628393600</v>
      </c>
      <c r="G115" s="2">
        <f t="shared" si="66"/>
        <v>597936000</v>
      </c>
      <c r="H115" s="2">
        <f t="shared" si="66"/>
        <v>596093700</v>
      </c>
      <c r="I115" s="2">
        <f t="shared" si="66"/>
        <v>576804000</v>
      </c>
      <c r="J115" s="2">
        <f t="shared" si="66"/>
        <v>571760200</v>
      </c>
      <c r="K115" s="2">
        <f t="shared" si="66"/>
        <v>563637800</v>
      </c>
      <c r="L115" s="2">
        <f t="shared" si="66"/>
        <v>527337900</v>
      </c>
      <c r="M115" s="2">
        <f t="shared" si="66"/>
        <v>517334900</v>
      </c>
      <c r="N115" s="2">
        <f t="shared" si="66"/>
        <v>515220800</v>
      </c>
      <c r="O115" s="2">
        <f t="shared" si="66"/>
        <v>488283400</v>
      </c>
      <c r="P115" s="2">
        <f t="shared" si="66"/>
        <v>461117700</v>
      </c>
      <c r="Q115" s="2">
        <f t="shared" si="66"/>
        <v>436229700</v>
      </c>
      <c r="R115" s="2">
        <f t="shared" si="66"/>
        <v>434771700</v>
      </c>
      <c r="S115" s="2">
        <f t="shared" si="66"/>
        <v>412867300</v>
      </c>
      <c r="T115" s="2">
        <f t="shared" si="66"/>
        <v>395159300</v>
      </c>
      <c r="U115" s="2">
        <f t="shared" si="66"/>
        <v>380270500</v>
      </c>
      <c r="V115" s="2">
        <f t="shared" si="66"/>
        <v>370927900</v>
      </c>
      <c r="W115" s="2">
        <f t="shared" si="66"/>
        <v>353278200</v>
      </c>
      <c r="X115" s="2">
        <f t="shared" si="66"/>
        <v>330913700</v>
      </c>
      <c r="Y115" s="2">
        <f t="shared" si="66"/>
        <v>330089800</v>
      </c>
      <c r="Z115" s="2">
        <f t="shared" si="66"/>
        <v>329412000</v>
      </c>
      <c r="AA115" s="2">
        <f t="shared" si="66"/>
        <v>303486800</v>
      </c>
      <c r="AB115" s="2">
        <f t="shared" si="66"/>
        <v>267825500</v>
      </c>
      <c r="AC115" s="2">
        <f t="shared" si="66"/>
        <v>249129500</v>
      </c>
      <c r="AD115" s="2">
        <f t="shared" si="66"/>
        <v>242636600</v>
      </c>
      <c r="AE115" s="2">
        <f t="shared" si="66"/>
        <v>226099900</v>
      </c>
      <c r="AF115" s="2">
        <f t="shared" si="66"/>
        <v>210362600</v>
      </c>
      <c r="AG115" s="2">
        <f t="shared" si="66"/>
        <v>221988100</v>
      </c>
      <c r="AH115" s="2">
        <f t="shared" si="66"/>
        <v>213304800</v>
      </c>
      <c r="AI115" s="2">
        <f t="shared" si="66"/>
        <v>181794400</v>
      </c>
      <c r="AJ115" s="2">
        <f t="shared" si="66"/>
        <v>171626300</v>
      </c>
      <c r="AK115" s="2">
        <f t="shared" si="66"/>
        <v>142113200</v>
      </c>
      <c r="AL115" s="2">
        <f t="shared" si="66"/>
        <v>114173300</v>
      </c>
      <c r="AM115" s="2">
        <f t="shared" si="66"/>
        <v>92880975.200000003</v>
      </c>
      <c r="AN115" s="2">
        <f t="shared" si="66"/>
        <v>73178201.200000003</v>
      </c>
      <c r="AO115" s="2">
        <f t="shared" si="66"/>
        <v>66138868.280000001</v>
      </c>
      <c r="AP115" s="2">
        <f t="shared" si="66"/>
        <v>0</v>
      </c>
      <c r="AQ115" s="2">
        <f t="shared" si="66"/>
        <v>0</v>
      </c>
      <c r="AR115" s="2">
        <f t="shared" si="66"/>
        <v>0</v>
      </c>
      <c r="AS115" s="2">
        <f t="shared" si="66"/>
        <v>0</v>
      </c>
      <c r="AT115" s="2">
        <f t="shared" si="66"/>
        <v>0</v>
      </c>
      <c r="AU115" s="2">
        <f t="shared" si="66"/>
        <v>0</v>
      </c>
      <c r="AV115" s="2">
        <f t="shared" si="66"/>
        <v>0</v>
      </c>
      <c r="AW115" s="2">
        <f t="shared" si="66"/>
        <v>0</v>
      </c>
      <c r="AX115" s="2">
        <f t="shared" si="66"/>
        <v>0</v>
      </c>
      <c r="AY115" s="2">
        <f t="shared" si="66"/>
        <v>0</v>
      </c>
      <c r="AZ115" s="2">
        <f t="shared" si="66"/>
        <v>0</v>
      </c>
      <c r="BA115" s="2">
        <f t="shared" si="66"/>
        <v>0</v>
      </c>
      <c r="BB115" s="2">
        <f t="shared" si="66"/>
        <v>0</v>
      </c>
      <c r="BC115" s="2">
        <f t="shared" si="66"/>
        <v>0</v>
      </c>
      <c r="BD115" s="2">
        <f t="shared" si="66"/>
        <v>0</v>
      </c>
      <c r="BE115" s="2">
        <f t="shared" si="66"/>
        <v>0</v>
      </c>
      <c r="BF115" s="2">
        <f t="shared" si="66"/>
        <v>0</v>
      </c>
      <c r="BG115" s="2">
        <f t="shared" si="66"/>
        <v>0</v>
      </c>
      <c r="BH115" s="2">
        <f t="shared" si="66"/>
        <v>0</v>
      </c>
      <c r="BI115" s="2">
        <f t="shared" si="66"/>
        <v>0</v>
      </c>
      <c r="BJ115" s="2">
        <f t="shared" si="66"/>
        <v>0</v>
      </c>
      <c r="BK115" s="2">
        <f t="shared" si="66"/>
        <v>0</v>
      </c>
      <c r="BL115" s="2">
        <f t="shared" si="66"/>
        <v>0</v>
      </c>
      <c r="BM115" s="2">
        <f t="shared" si="66"/>
        <v>0</v>
      </c>
      <c r="BN115" s="2">
        <f t="shared" si="66"/>
        <v>0</v>
      </c>
      <c r="BO115" s="2">
        <f t="shared" ref="BO115:BU115" si="67">BO66</f>
        <v>0</v>
      </c>
      <c r="BP115" s="2">
        <f t="shared" si="67"/>
        <v>0</v>
      </c>
      <c r="BQ115" s="2">
        <f t="shared" si="67"/>
        <v>0</v>
      </c>
      <c r="BR115" s="2">
        <f t="shared" si="67"/>
        <v>0</v>
      </c>
      <c r="BS115" s="2">
        <f t="shared" si="67"/>
        <v>0</v>
      </c>
      <c r="BT115" s="2">
        <f t="shared" si="67"/>
        <v>0</v>
      </c>
      <c r="BU115" s="2">
        <f t="shared" si="67"/>
        <v>0</v>
      </c>
    </row>
    <row r="116" spans="1:73" x14ac:dyDescent="0.15">
      <c r="A116" t="s">
        <v>141</v>
      </c>
      <c r="B116" s="2">
        <f>B100/(B100+B101+B102)*B83</f>
        <v>560609000</v>
      </c>
      <c r="C116" s="2">
        <f t="shared" ref="C116:BN116" si="68">C100/(C100+C101+C102)*C83</f>
        <v>523336900</v>
      </c>
      <c r="D116" s="2">
        <f t="shared" si="68"/>
        <v>496902300</v>
      </c>
      <c r="E116" s="2">
        <f t="shared" si="68"/>
        <v>494416100</v>
      </c>
      <c r="F116" s="2">
        <f t="shared" si="68"/>
        <v>502914000</v>
      </c>
      <c r="G116" s="2">
        <f t="shared" si="68"/>
        <v>474986400</v>
      </c>
      <c r="H116" s="2">
        <f t="shared" si="68"/>
        <v>475916700</v>
      </c>
      <c r="I116" s="2">
        <f t="shared" si="68"/>
        <v>464183000</v>
      </c>
      <c r="J116" s="2">
        <f t="shared" si="68"/>
        <v>461009800</v>
      </c>
      <c r="K116" s="2">
        <f t="shared" si="68"/>
        <v>458888500</v>
      </c>
      <c r="L116" s="2">
        <f t="shared" si="68"/>
        <v>429382300</v>
      </c>
      <c r="M116" s="2">
        <f t="shared" si="68"/>
        <v>420732100</v>
      </c>
      <c r="N116" s="2">
        <f t="shared" si="68"/>
        <v>422459300</v>
      </c>
      <c r="O116" s="2">
        <f t="shared" si="68"/>
        <v>397918100</v>
      </c>
      <c r="P116" s="2">
        <f t="shared" si="68"/>
        <v>375381900</v>
      </c>
      <c r="Q116" s="2">
        <f t="shared" si="68"/>
        <v>351792800</v>
      </c>
      <c r="R116" s="2">
        <f t="shared" si="68"/>
        <v>347659100</v>
      </c>
      <c r="S116" s="2">
        <f t="shared" si="68"/>
        <v>325953600</v>
      </c>
      <c r="T116" s="2">
        <f t="shared" si="68"/>
        <v>310121200</v>
      </c>
      <c r="U116" s="2">
        <f t="shared" si="68"/>
        <v>294545900</v>
      </c>
      <c r="V116" s="2">
        <f t="shared" si="68"/>
        <v>284658600</v>
      </c>
      <c r="W116" s="2">
        <f t="shared" si="68"/>
        <v>270229700</v>
      </c>
      <c r="X116" s="2">
        <f t="shared" si="68"/>
        <v>250134600</v>
      </c>
      <c r="Y116" s="2">
        <f t="shared" si="68"/>
        <v>245822100</v>
      </c>
      <c r="Z116" s="2">
        <f t="shared" si="68"/>
        <v>249883099.99999997</v>
      </c>
      <c r="AA116" s="2">
        <f t="shared" si="68"/>
        <v>235988100</v>
      </c>
      <c r="AB116" s="2">
        <f t="shared" si="68"/>
        <v>203093800</v>
      </c>
      <c r="AC116" s="2">
        <f t="shared" si="68"/>
        <v>185070700</v>
      </c>
      <c r="AD116" s="2">
        <f t="shared" si="68"/>
        <v>180932784.0068174</v>
      </c>
      <c r="AE116" s="2">
        <f t="shared" si="68"/>
        <v>166052400</v>
      </c>
      <c r="AF116" s="2">
        <f t="shared" si="68"/>
        <v>152832600</v>
      </c>
      <c r="AG116" s="2">
        <f t="shared" si="68"/>
        <v>165032900</v>
      </c>
      <c r="AH116" s="2">
        <f t="shared" si="68"/>
        <v>163657900</v>
      </c>
      <c r="AI116" s="2">
        <f t="shared" si="68"/>
        <v>34199600</v>
      </c>
      <c r="AJ116" s="2">
        <f t="shared" si="68"/>
        <v>129969500</v>
      </c>
      <c r="AK116" s="2">
        <f t="shared" si="68"/>
        <v>107650200</v>
      </c>
      <c r="AL116" s="2">
        <f t="shared" si="68"/>
        <v>85524700</v>
      </c>
      <c r="AM116" s="2">
        <f t="shared" si="68"/>
        <v>46029091.266682468</v>
      </c>
      <c r="AN116" s="2">
        <f t="shared" si="68"/>
        <v>23311054.995044198</v>
      </c>
      <c r="AO116" s="2">
        <f t="shared" si="68"/>
        <v>1623090.1197545938</v>
      </c>
      <c r="AP116" s="2" t="e">
        <f t="shared" si="68"/>
        <v>#DIV/0!</v>
      </c>
      <c r="AQ116" s="2" t="e">
        <f t="shared" si="68"/>
        <v>#DIV/0!</v>
      </c>
      <c r="AR116" s="2" t="e">
        <f t="shared" si="68"/>
        <v>#DIV/0!</v>
      </c>
      <c r="AS116" s="2" t="e">
        <f t="shared" si="68"/>
        <v>#DIV/0!</v>
      </c>
      <c r="AT116" s="2" t="e">
        <f t="shared" si="68"/>
        <v>#DIV/0!</v>
      </c>
      <c r="AU116" s="2" t="e">
        <f t="shared" si="68"/>
        <v>#DIV/0!</v>
      </c>
      <c r="AV116" s="2" t="e">
        <f t="shared" si="68"/>
        <v>#DIV/0!</v>
      </c>
      <c r="AW116" s="2" t="e">
        <f t="shared" si="68"/>
        <v>#DIV/0!</v>
      </c>
      <c r="AX116" s="2" t="e">
        <f t="shared" si="68"/>
        <v>#DIV/0!</v>
      </c>
      <c r="AY116" s="2" t="e">
        <f t="shared" si="68"/>
        <v>#DIV/0!</v>
      </c>
      <c r="AZ116" s="2" t="e">
        <f t="shared" si="68"/>
        <v>#DIV/0!</v>
      </c>
      <c r="BA116" s="2" t="e">
        <f t="shared" si="68"/>
        <v>#DIV/0!</v>
      </c>
      <c r="BB116" s="2" t="e">
        <f t="shared" si="68"/>
        <v>#DIV/0!</v>
      </c>
      <c r="BC116" s="2" t="e">
        <f t="shared" si="68"/>
        <v>#DIV/0!</v>
      </c>
      <c r="BD116" s="2" t="e">
        <f t="shared" si="68"/>
        <v>#DIV/0!</v>
      </c>
      <c r="BE116" s="2" t="e">
        <f t="shared" si="68"/>
        <v>#DIV/0!</v>
      </c>
      <c r="BF116" s="2" t="e">
        <f t="shared" si="68"/>
        <v>#DIV/0!</v>
      </c>
      <c r="BG116" s="2" t="e">
        <f t="shared" si="68"/>
        <v>#DIV/0!</v>
      </c>
      <c r="BH116" s="2" t="e">
        <f t="shared" si="68"/>
        <v>#DIV/0!</v>
      </c>
      <c r="BI116" s="2" t="e">
        <f t="shared" si="68"/>
        <v>#DIV/0!</v>
      </c>
      <c r="BJ116" s="2" t="e">
        <f t="shared" si="68"/>
        <v>#DIV/0!</v>
      </c>
      <c r="BK116" s="2" t="e">
        <f t="shared" si="68"/>
        <v>#DIV/0!</v>
      </c>
      <c r="BL116" s="2" t="e">
        <f t="shared" si="68"/>
        <v>#DIV/0!</v>
      </c>
      <c r="BM116" s="2" t="e">
        <f t="shared" si="68"/>
        <v>#DIV/0!</v>
      </c>
      <c r="BN116" s="2" t="e">
        <f t="shared" si="68"/>
        <v>#DIV/0!</v>
      </c>
      <c r="BO116" s="2" t="e">
        <f t="shared" ref="BO116:BU116" si="69">BO100/(BO100+BO101+BO102)*BO83</f>
        <v>#DIV/0!</v>
      </c>
      <c r="BP116" s="2" t="e">
        <f t="shared" si="69"/>
        <v>#DIV/0!</v>
      </c>
      <c r="BQ116" s="2" t="e">
        <f t="shared" si="69"/>
        <v>#DIV/0!</v>
      </c>
      <c r="BR116" s="2" t="e">
        <f t="shared" si="69"/>
        <v>#DIV/0!</v>
      </c>
      <c r="BS116" s="2" t="e">
        <f t="shared" si="69"/>
        <v>#DIV/0!</v>
      </c>
      <c r="BT116" s="2" t="e">
        <f t="shared" si="69"/>
        <v>#DIV/0!</v>
      </c>
      <c r="BU116" s="2" t="e">
        <f t="shared" si="69"/>
        <v>#DIV/0!</v>
      </c>
    </row>
    <row r="117" spans="1:73" x14ac:dyDescent="0.15">
      <c r="A117" t="s">
        <v>142</v>
      </c>
      <c r="B117" s="2">
        <f>B101/(B100+B101+B102)*B83</f>
        <v>151606500</v>
      </c>
      <c r="C117" s="2">
        <f t="shared" ref="C117:BN117" si="70">C101/(C100+C101+C102)*C83</f>
        <v>139387000</v>
      </c>
      <c r="D117" s="2">
        <f t="shared" si="70"/>
        <v>129927600</v>
      </c>
      <c r="E117" s="2">
        <f t="shared" si="70"/>
        <v>126855700</v>
      </c>
      <c r="F117" s="2">
        <f t="shared" si="70"/>
        <v>125479600</v>
      </c>
      <c r="G117" s="2">
        <f t="shared" si="70"/>
        <v>122949600</v>
      </c>
      <c r="H117" s="2">
        <f t="shared" si="70"/>
        <v>120177000</v>
      </c>
      <c r="I117" s="2">
        <f t="shared" si="70"/>
        <v>112621000</v>
      </c>
      <c r="J117" s="2">
        <f t="shared" si="70"/>
        <v>110750400</v>
      </c>
      <c r="K117" s="2">
        <f t="shared" si="70"/>
        <v>104749300</v>
      </c>
      <c r="L117" s="2">
        <f t="shared" si="70"/>
        <v>97955600</v>
      </c>
      <c r="M117" s="2">
        <f t="shared" si="70"/>
        <v>96602800</v>
      </c>
      <c r="N117" s="2">
        <f t="shared" si="70"/>
        <v>92761500</v>
      </c>
      <c r="O117" s="2">
        <f t="shared" si="70"/>
        <v>90365300</v>
      </c>
      <c r="P117" s="2">
        <f t="shared" si="70"/>
        <v>85735800</v>
      </c>
      <c r="Q117" s="2">
        <f t="shared" si="70"/>
        <v>84436900</v>
      </c>
      <c r="R117" s="2">
        <f t="shared" si="70"/>
        <v>87112600</v>
      </c>
      <c r="S117" s="2">
        <f t="shared" si="70"/>
        <v>86913700</v>
      </c>
      <c r="T117" s="2">
        <f t="shared" si="70"/>
        <v>85038100</v>
      </c>
      <c r="U117" s="2">
        <f t="shared" si="70"/>
        <v>85724600</v>
      </c>
      <c r="V117" s="2">
        <f t="shared" si="70"/>
        <v>86269300</v>
      </c>
      <c r="W117" s="2">
        <f t="shared" si="70"/>
        <v>83048500</v>
      </c>
      <c r="X117" s="2">
        <f t="shared" si="70"/>
        <v>80779100</v>
      </c>
      <c r="Y117" s="2">
        <f t="shared" si="70"/>
        <v>84267699.999999985</v>
      </c>
      <c r="Z117" s="2">
        <f t="shared" si="70"/>
        <v>79528900</v>
      </c>
      <c r="AA117" s="2">
        <f t="shared" si="70"/>
        <v>67498700</v>
      </c>
      <c r="AB117" s="2">
        <f t="shared" si="70"/>
        <v>64731700</v>
      </c>
      <c r="AC117" s="2">
        <f t="shared" si="70"/>
        <v>64058800</v>
      </c>
      <c r="AD117" s="2">
        <f t="shared" si="70"/>
        <v>61703815.993182577</v>
      </c>
      <c r="AE117" s="2">
        <f t="shared" si="70"/>
        <v>60047500</v>
      </c>
      <c r="AF117" s="2">
        <f t="shared" si="70"/>
        <v>57530000</v>
      </c>
      <c r="AG117" s="2">
        <f t="shared" si="70"/>
        <v>56955200</v>
      </c>
      <c r="AH117" s="2">
        <f t="shared" si="70"/>
        <v>49646900</v>
      </c>
      <c r="AI117" s="2">
        <f t="shared" si="70"/>
        <v>34622200</v>
      </c>
      <c r="AJ117" s="2">
        <f t="shared" si="70"/>
        <v>41656800</v>
      </c>
      <c r="AK117" s="2">
        <f t="shared" si="70"/>
        <v>34463000</v>
      </c>
      <c r="AL117" s="2">
        <f t="shared" si="70"/>
        <v>28648600</v>
      </c>
      <c r="AM117" s="2">
        <f t="shared" si="70"/>
        <v>46851883.933317535</v>
      </c>
      <c r="AN117" s="2">
        <f t="shared" si="70"/>
        <v>49867146.204955809</v>
      </c>
      <c r="AO117" s="2">
        <f t="shared" si="70"/>
        <v>81080.759987740821</v>
      </c>
      <c r="AP117" s="2" t="e">
        <f t="shared" si="70"/>
        <v>#DIV/0!</v>
      </c>
      <c r="AQ117" s="2" t="e">
        <f t="shared" si="70"/>
        <v>#DIV/0!</v>
      </c>
      <c r="AR117" s="2" t="e">
        <f t="shared" si="70"/>
        <v>#DIV/0!</v>
      </c>
      <c r="AS117" s="2" t="e">
        <f t="shared" si="70"/>
        <v>#DIV/0!</v>
      </c>
      <c r="AT117" s="2" t="e">
        <f t="shared" si="70"/>
        <v>#DIV/0!</v>
      </c>
      <c r="AU117" s="2" t="e">
        <f t="shared" si="70"/>
        <v>#DIV/0!</v>
      </c>
      <c r="AV117" s="2" t="e">
        <f t="shared" si="70"/>
        <v>#DIV/0!</v>
      </c>
      <c r="AW117" s="2" t="e">
        <f t="shared" si="70"/>
        <v>#DIV/0!</v>
      </c>
      <c r="AX117" s="2" t="e">
        <f t="shared" si="70"/>
        <v>#DIV/0!</v>
      </c>
      <c r="AY117" s="2" t="e">
        <f t="shared" si="70"/>
        <v>#DIV/0!</v>
      </c>
      <c r="AZ117" s="2" t="e">
        <f t="shared" si="70"/>
        <v>#DIV/0!</v>
      </c>
      <c r="BA117" s="2" t="e">
        <f t="shared" si="70"/>
        <v>#DIV/0!</v>
      </c>
      <c r="BB117" s="2" t="e">
        <f t="shared" si="70"/>
        <v>#DIV/0!</v>
      </c>
      <c r="BC117" s="2" t="e">
        <f t="shared" si="70"/>
        <v>#DIV/0!</v>
      </c>
      <c r="BD117" s="2" t="e">
        <f t="shared" si="70"/>
        <v>#DIV/0!</v>
      </c>
      <c r="BE117" s="2" t="e">
        <f t="shared" si="70"/>
        <v>#DIV/0!</v>
      </c>
      <c r="BF117" s="2" t="e">
        <f t="shared" si="70"/>
        <v>#DIV/0!</v>
      </c>
      <c r="BG117" s="2" t="e">
        <f t="shared" si="70"/>
        <v>#DIV/0!</v>
      </c>
      <c r="BH117" s="2" t="e">
        <f t="shared" si="70"/>
        <v>#DIV/0!</v>
      </c>
      <c r="BI117" s="2" t="e">
        <f t="shared" si="70"/>
        <v>#DIV/0!</v>
      </c>
      <c r="BJ117" s="2" t="e">
        <f t="shared" si="70"/>
        <v>#DIV/0!</v>
      </c>
      <c r="BK117" s="2" t="e">
        <f t="shared" si="70"/>
        <v>#DIV/0!</v>
      </c>
      <c r="BL117" s="2" t="e">
        <f t="shared" si="70"/>
        <v>#DIV/0!</v>
      </c>
      <c r="BM117" s="2" t="e">
        <f t="shared" si="70"/>
        <v>#DIV/0!</v>
      </c>
      <c r="BN117" s="2" t="e">
        <f t="shared" si="70"/>
        <v>#DIV/0!</v>
      </c>
      <c r="BO117" s="2" t="e">
        <f t="shared" ref="BO117:BU117" si="71">BO101/(BO100+BO101+BO102)*BO83</f>
        <v>#DIV/0!</v>
      </c>
      <c r="BP117" s="2" t="e">
        <f t="shared" si="71"/>
        <v>#DIV/0!</v>
      </c>
      <c r="BQ117" s="2" t="e">
        <f t="shared" si="71"/>
        <v>#DIV/0!</v>
      </c>
      <c r="BR117" s="2" t="e">
        <f t="shared" si="71"/>
        <v>#DIV/0!</v>
      </c>
      <c r="BS117" s="2" t="e">
        <f t="shared" si="71"/>
        <v>#DIV/0!</v>
      </c>
      <c r="BT117" s="2" t="e">
        <f t="shared" si="71"/>
        <v>#DIV/0!</v>
      </c>
      <c r="BU117" s="2" t="e">
        <f t="shared" si="71"/>
        <v>#DIV/0!</v>
      </c>
    </row>
    <row r="118" spans="1:73" x14ac:dyDescent="0.15">
      <c r="A118" t="s">
        <v>131</v>
      </c>
      <c r="B118" s="2">
        <f>B87*B96</f>
        <v>635637600</v>
      </c>
      <c r="C118" s="2">
        <f t="shared" ref="C118:BN118" si="72">C87*C96</f>
        <v>587988500</v>
      </c>
      <c r="D118" s="2">
        <f t="shared" si="72"/>
        <v>555501100</v>
      </c>
      <c r="E118" s="2">
        <f t="shared" si="72"/>
        <v>552840000</v>
      </c>
      <c r="F118" s="2">
        <f t="shared" si="72"/>
        <v>562709700</v>
      </c>
      <c r="G118" s="2">
        <f t="shared" si="72"/>
        <v>536595300</v>
      </c>
      <c r="H118" s="2">
        <f t="shared" si="72"/>
        <v>538823200</v>
      </c>
      <c r="I118" s="2">
        <f t="shared" si="72"/>
        <v>521983400</v>
      </c>
      <c r="J118" s="2">
        <f t="shared" si="72"/>
        <v>516867900</v>
      </c>
      <c r="K118" s="2">
        <f t="shared" si="72"/>
        <v>509562800</v>
      </c>
      <c r="L118" s="2">
        <f t="shared" si="72"/>
        <v>476284500</v>
      </c>
      <c r="M118" s="2">
        <f t="shared" si="72"/>
        <v>467755400</v>
      </c>
      <c r="N118" s="2">
        <f t="shared" si="72"/>
        <v>472548200</v>
      </c>
      <c r="O118" s="2">
        <f t="shared" si="72"/>
        <v>447107800</v>
      </c>
      <c r="P118" s="2">
        <f t="shared" si="72"/>
        <v>420999100</v>
      </c>
      <c r="Q118" s="2">
        <f t="shared" si="72"/>
        <v>401598500</v>
      </c>
      <c r="R118" s="2">
        <f t="shared" si="72"/>
        <v>400529600</v>
      </c>
      <c r="S118" s="2">
        <f t="shared" si="72"/>
        <v>380684500</v>
      </c>
      <c r="T118" s="2">
        <f t="shared" si="72"/>
        <v>364515100</v>
      </c>
      <c r="U118" s="2">
        <f t="shared" si="72"/>
        <v>349319300</v>
      </c>
      <c r="V118" s="2">
        <f t="shared" si="72"/>
        <v>342012400</v>
      </c>
      <c r="W118" s="2">
        <f t="shared" si="72"/>
        <v>327312500</v>
      </c>
      <c r="X118" s="2">
        <f t="shared" si="72"/>
        <v>307003500</v>
      </c>
      <c r="Y118" s="2">
        <f t="shared" si="72"/>
        <v>306222700</v>
      </c>
      <c r="Z118" s="2">
        <f t="shared" si="72"/>
        <v>306650000</v>
      </c>
      <c r="AA118" s="2">
        <f t="shared" si="72"/>
        <v>282364100</v>
      </c>
      <c r="AB118" s="2">
        <f t="shared" si="72"/>
        <v>247769100</v>
      </c>
      <c r="AC118" s="2">
        <f t="shared" si="72"/>
        <v>229098000</v>
      </c>
      <c r="AD118" s="2">
        <f t="shared" si="72"/>
        <v>223624100</v>
      </c>
      <c r="AE118" s="2">
        <f t="shared" si="72"/>
        <v>206920200</v>
      </c>
      <c r="AF118" s="2">
        <f t="shared" si="72"/>
        <v>191983600</v>
      </c>
      <c r="AG118" s="2">
        <f t="shared" si="72"/>
        <v>203654600</v>
      </c>
      <c r="AH118" s="2">
        <f t="shared" si="72"/>
        <v>194791000</v>
      </c>
      <c r="AI118" s="2">
        <f t="shared" si="72"/>
        <v>1056700</v>
      </c>
      <c r="AJ118" s="2">
        <f t="shared" si="72"/>
        <v>160336100</v>
      </c>
      <c r="AK118" s="2">
        <f t="shared" si="72"/>
        <v>131749400</v>
      </c>
      <c r="AL118" s="2">
        <f t="shared" si="72"/>
        <v>106817900</v>
      </c>
      <c r="AM118" s="2">
        <f>AM87*AM96</f>
        <v>84139195.174593657</v>
      </c>
      <c r="AN118" s="2">
        <f t="shared" si="72"/>
        <v>67317131.869443014</v>
      </c>
      <c r="AO118" s="2">
        <f t="shared" si="72"/>
        <v>489491.81159385276</v>
      </c>
      <c r="AP118" s="2" t="e">
        <f t="shared" si="72"/>
        <v>#DIV/0!</v>
      </c>
      <c r="AQ118" s="2" t="e">
        <f t="shared" si="72"/>
        <v>#DIV/0!</v>
      </c>
      <c r="AR118" s="2" t="e">
        <f t="shared" si="72"/>
        <v>#DIV/0!</v>
      </c>
      <c r="AS118" s="2" t="e">
        <f t="shared" si="72"/>
        <v>#DIV/0!</v>
      </c>
      <c r="AT118" s="2" t="e">
        <f t="shared" si="72"/>
        <v>#DIV/0!</v>
      </c>
      <c r="AU118" s="2" t="e">
        <f t="shared" si="72"/>
        <v>#DIV/0!</v>
      </c>
      <c r="AV118" s="2" t="e">
        <f t="shared" si="72"/>
        <v>#DIV/0!</v>
      </c>
      <c r="AW118" s="2" t="e">
        <f t="shared" si="72"/>
        <v>#DIV/0!</v>
      </c>
      <c r="AX118" s="2" t="e">
        <f t="shared" si="72"/>
        <v>#DIV/0!</v>
      </c>
      <c r="AY118" s="2" t="e">
        <f t="shared" si="72"/>
        <v>#DIV/0!</v>
      </c>
      <c r="AZ118" s="2" t="e">
        <f t="shared" si="72"/>
        <v>#DIV/0!</v>
      </c>
      <c r="BA118" s="2" t="e">
        <f t="shared" si="72"/>
        <v>#DIV/0!</v>
      </c>
      <c r="BB118" s="2" t="e">
        <f t="shared" si="72"/>
        <v>#DIV/0!</v>
      </c>
      <c r="BC118" s="2" t="e">
        <f t="shared" si="72"/>
        <v>#DIV/0!</v>
      </c>
      <c r="BD118" s="2" t="e">
        <f t="shared" si="72"/>
        <v>#DIV/0!</v>
      </c>
      <c r="BE118" s="2" t="e">
        <f t="shared" si="72"/>
        <v>#DIV/0!</v>
      </c>
      <c r="BF118" s="2" t="e">
        <f t="shared" si="72"/>
        <v>#DIV/0!</v>
      </c>
      <c r="BG118" s="2" t="e">
        <f t="shared" si="72"/>
        <v>#DIV/0!</v>
      </c>
      <c r="BH118" s="2" t="e">
        <f t="shared" si="72"/>
        <v>#DIV/0!</v>
      </c>
      <c r="BI118" s="2" t="e">
        <f t="shared" si="72"/>
        <v>#DIV/0!</v>
      </c>
      <c r="BJ118" s="2" t="e">
        <f t="shared" si="72"/>
        <v>#DIV/0!</v>
      </c>
      <c r="BK118" s="2" t="e">
        <f t="shared" si="72"/>
        <v>#DIV/0!</v>
      </c>
      <c r="BL118" s="2" t="e">
        <f t="shared" si="72"/>
        <v>#DIV/0!</v>
      </c>
      <c r="BM118" s="2" t="e">
        <f t="shared" si="72"/>
        <v>#DIV/0!</v>
      </c>
      <c r="BN118" s="2" t="e">
        <f t="shared" si="72"/>
        <v>#DIV/0!</v>
      </c>
      <c r="BO118" s="2" t="e">
        <f t="shared" ref="BO118:BU118" si="73">BO87*BO96</f>
        <v>#DIV/0!</v>
      </c>
      <c r="BP118" s="2" t="e">
        <f t="shared" si="73"/>
        <v>#DIV/0!</v>
      </c>
      <c r="BQ118" s="2" t="e">
        <f t="shared" si="73"/>
        <v>#DIV/0!</v>
      </c>
      <c r="BR118" s="2" t="e">
        <f t="shared" si="73"/>
        <v>#DIV/0!</v>
      </c>
      <c r="BS118" s="2" t="e">
        <f t="shared" si="73"/>
        <v>#DIV/0!</v>
      </c>
      <c r="BT118" s="2" t="e">
        <f t="shared" si="73"/>
        <v>#DIV/0!</v>
      </c>
      <c r="BU118" s="2" t="e">
        <f t="shared" si="73"/>
        <v>#DIV/0!</v>
      </c>
    </row>
    <row r="119" spans="1:73" x14ac:dyDescent="0.15">
      <c r="A119" t="s">
        <v>132</v>
      </c>
      <c r="B119" s="2">
        <f>B87*B97</f>
        <v>23373500</v>
      </c>
      <c r="C119" s="2">
        <f t="shared" ref="C119:BN119" si="74">C87*C97</f>
        <v>22151600</v>
      </c>
      <c r="D119" s="2">
        <f t="shared" si="74"/>
        <v>20108200</v>
      </c>
      <c r="E119" s="2">
        <f t="shared" si="74"/>
        <v>18687800</v>
      </c>
      <c r="F119" s="2">
        <f t="shared" si="74"/>
        <v>18096400</v>
      </c>
      <c r="G119" s="2">
        <f t="shared" si="74"/>
        <v>14388000</v>
      </c>
      <c r="H119" s="2">
        <f t="shared" si="74"/>
        <v>12660200</v>
      </c>
      <c r="I119" s="2">
        <f t="shared" si="74"/>
        <v>13765100</v>
      </c>
      <c r="J119" s="2">
        <f t="shared" si="74"/>
        <v>15076500</v>
      </c>
      <c r="K119" s="2">
        <f t="shared" si="74"/>
        <v>14052300</v>
      </c>
      <c r="L119" s="2">
        <f t="shared" si="74"/>
        <v>12908700</v>
      </c>
      <c r="M119" s="2">
        <f t="shared" si="74"/>
        <v>12805300</v>
      </c>
      <c r="N119" s="2">
        <f t="shared" si="74"/>
        <v>12767200</v>
      </c>
      <c r="O119" s="2">
        <f t="shared" si="74"/>
        <v>12268900</v>
      </c>
      <c r="P119" s="2">
        <f t="shared" si="74"/>
        <v>12839800</v>
      </c>
      <c r="Q119" s="2">
        <f t="shared" si="74"/>
        <v>8768800</v>
      </c>
      <c r="R119" s="2">
        <f t="shared" si="74"/>
        <v>9401100</v>
      </c>
      <c r="S119" s="2">
        <f t="shared" si="74"/>
        <v>8467200</v>
      </c>
      <c r="T119" s="2">
        <f t="shared" si="74"/>
        <v>8278499.9999999991</v>
      </c>
      <c r="U119" s="2">
        <f t="shared" si="74"/>
        <v>9355900</v>
      </c>
      <c r="V119" s="2">
        <f t="shared" si="74"/>
        <v>9200500</v>
      </c>
      <c r="W119" s="2">
        <f t="shared" si="74"/>
        <v>8422800</v>
      </c>
      <c r="X119" s="2">
        <f t="shared" si="74"/>
        <v>7467700</v>
      </c>
      <c r="Y119" s="2">
        <f t="shared" si="74"/>
        <v>8125400</v>
      </c>
      <c r="Z119" s="2">
        <f t="shared" si="74"/>
        <v>7167400.0000000009</v>
      </c>
      <c r="AA119" s="2">
        <f t="shared" si="74"/>
        <v>5851100</v>
      </c>
      <c r="AB119" s="2">
        <f t="shared" si="74"/>
        <v>5492200</v>
      </c>
      <c r="AC119" s="2">
        <f t="shared" si="74"/>
        <v>6243600</v>
      </c>
      <c r="AD119" s="2">
        <f t="shared" si="74"/>
        <v>5472700</v>
      </c>
      <c r="AE119" s="2">
        <f t="shared" si="74"/>
        <v>5607400</v>
      </c>
      <c r="AF119" s="2">
        <f t="shared" si="74"/>
        <v>5499300</v>
      </c>
      <c r="AG119" s="2">
        <f t="shared" si="74"/>
        <v>6071900</v>
      </c>
      <c r="AH119" s="2">
        <f t="shared" si="74"/>
        <v>6396100</v>
      </c>
      <c r="AI119" s="2">
        <f t="shared" si="74"/>
        <v>2202200</v>
      </c>
      <c r="AJ119" s="2">
        <f t="shared" si="74"/>
        <v>2432000</v>
      </c>
      <c r="AK119" s="2">
        <f t="shared" si="74"/>
        <v>2174200</v>
      </c>
      <c r="AL119" s="2">
        <f t="shared" si="74"/>
        <v>2189500</v>
      </c>
      <c r="AM119" s="2">
        <f t="shared" si="74"/>
        <v>6941853.9254063247</v>
      </c>
      <c r="AN119" s="2">
        <f t="shared" si="74"/>
        <v>4996493.23055699</v>
      </c>
      <c r="AO119" s="2">
        <f t="shared" si="74"/>
        <v>31033.272730394747</v>
      </c>
      <c r="AP119" s="2" t="e">
        <f t="shared" si="74"/>
        <v>#DIV/0!</v>
      </c>
      <c r="AQ119" s="2" t="e">
        <f t="shared" si="74"/>
        <v>#DIV/0!</v>
      </c>
      <c r="AR119" s="2" t="e">
        <f t="shared" si="74"/>
        <v>#DIV/0!</v>
      </c>
      <c r="AS119" s="2" t="e">
        <f t="shared" si="74"/>
        <v>#DIV/0!</v>
      </c>
      <c r="AT119" s="2" t="e">
        <f t="shared" si="74"/>
        <v>#DIV/0!</v>
      </c>
      <c r="AU119" s="2" t="e">
        <f t="shared" si="74"/>
        <v>#DIV/0!</v>
      </c>
      <c r="AV119" s="2" t="e">
        <f t="shared" si="74"/>
        <v>#DIV/0!</v>
      </c>
      <c r="AW119" s="2" t="e">
        <f t="shared" si="74"/>
        <v>#DIV/0!</v>
      </c>
      <c r="AX119" s="2" t="e">
        <f t="shared" si="74"/>
        <v>#DIV/0!</v>
      </c>
      <c r="AY119" s="2" t="e">
        <f t="shared" si="74"/>
        <v>#DIV/0!</v>
      </c>
      <c r="AZ119" s="2" t="e">
        <f t="shared" si="74"/>
        <v>#DIV/0!</v>
      </c>
      <c r="BA119" s="2" t="e">
        <f t="shared" si="74"/>
        <v>#DIV/0!</v>
      </c>
      <c r="BB119" s="2" t="e">
        <f t="shared" si="74"/>
        <v>#DIV/0!</v>
      </c>
      <c r="BC119" s="2" t="e">
        <f t="shared" si="74"/>
        <v>#DIV/0!</v>
      </c>
      <c r="BD119" s="2" t="e">
        <f t="shared" si="74"/>
        <v>#DIV/0!</v>
      </c>
      <c r="BE119" s="2" t="e">
        <f t="shared" si="74"/>
        <v>#DIV/0!</v>
      </c>
      <c r="BF119" s="2" t="e">
        <f t="shared" si="74"/>
        <v>#DIV/0!</v>
      </c>
      <c r="BG119" s="2" t="e">
        <f t="shared" si="74"/>
        <v>#DIV/0!</v>
      </c>
      <c r="BH119" s="2" t="e">
        <f t="shared" si="74"/>
        <v>#DIV/0!</v>
      </c>
      <c r="BI119" s="2" t="e">
        <f t="shared" si="74"/>
        <v>#DIV/0!</v>
      </c>
      <c r="BJ119" s="2" t="e">
        <f t="shared" si="74"/>
        <v>#DIV/0!</v>
      </c>
      <c r="BK119" s="2" t="e">
        <f t="shared" si="74"/>
        <v>#DIV/0!</v>
      </c>
      <c r="BL119" s="2" t="e">
        <f t="shared" si="74"/>
        <v>#DIV/0!</v>
      </c>
      <c r="BM119" s="2" t="e">
        <f t="shared" si="74"/>
        <v>#DIV/0!</v>
      </c>
      <c r="BN119" s="2" t="e">
        <f t="shared" si="74"/>
        <v>#DIV/0!</v>
      </c>
      <c r="BO119" s="2" t="e">
        <f t="shared" ref="BO119:BU119" si="75">BO87*BO97</f>
        <v>#DIV/0!</v>
      </c>
      <c r="BP119" s="2" t="e">
        <f t="shared" si="75"/>
        <v>#DIV/0!</v>
      </c>
      <c r="BQ119" s="2" t="e">
        <f t="shared" si="75"/>
        <v>#DIV/0!</v>
      </c>
      <c r="BR119" s="2" t="e">
        <f t="shared" si="75"/>
        <v>#DIV/0!</v>
      </c>
      <c r="BS119" s="2" t="e">
        <f t="shared" si="75"/>
        <v>#DIV/0!</v>
      </c>
      <c r="BT119" s="2" t="e">
        <f t="shared" si="75"/>
        <v>#DIV/0!</v>
      </c>
      <c r="BU119" s="2" t="e">
        <f t="shared" si="75"/>
        <v>#DIV/0!</v>
      </c>
    </row>
    <row r="120" spans="1:73" x14ac:dyDescent="0.15">
      <c r="A120" t="s">
        <v>138</v>
      </c>
      <c r="B120" s="2">
        <f>SUM(B5:B9)</f>
        <v>176730600</v>
      </c>
      <c r="C120" s="2">
        <f t="shared" ref="C120:BN120" si="76">SUM(C5:C9)</f>
        <v>151398700</v>
      </c>
      <c r="D120" s="2">
        <f t="shared" si="76"/>
        <v>139033600</v>
      </c>
      <c r="E120" s="2">
        <f t="shared" si="76"/>
        <v>135059800</v>
      </c>
      <c r="F120" s="2">
        <f t="shared" si="76"/>
        <v>138323900</v>
      </c>
      <c r="G120" s="2">
        <f t="shared" si="76"/>
        <v>125691100</v>
      </c>
      <c r="H120" s="2">
        <f t="shared" si="76"/>
        <v>125011100</v>
      </c>
      <c r="I120" s="2">
        <f t="shared" si="76"/>
        <v>130462500</v>
      </c>
      <c r="J120" s="2">
        <f t="shared" si="76"/>
        <v>125161600</v>
      </c>
      <c r="K120" s="2">
        <f t="shared" si="76"/>
        <v>121546600</v>
      </c>
      <c r="L120" s="2">
        <f t="shared" si="76"/>
        <v>118863800</v>
      </c>
      <c r="M120" s="2">
        <f t="shared" si="76"/>
        <v>118759200</v>
      </c>
      <c r="N120" s="2">
        <f t="shared" si="76"/>
        <v>121725000</v>
      </c>
      <c r="O120" s="2">
        <f t="shared" si="76"/>
        <v>106787200</v>
      </c>
      <c r="P120" s="2">
        <f t="shared" si="76"/>
        <v>102516700</v>
      </c>
      <c r="Q120" s="2">
        <f t="shared" si="76"/>
        <v>90479600</v>
      </c>
      <c r="R120" s="2">
        <f t="shared" si="76"/>
        <v>84590500</v>
      </c>
      <c r="S120" s="2">
        <f t="shared" si="76"/>
        <v>74043800</v>
      </c>
      <c r="T120" s="2">
        <f t="shared" si="76"/>
        <v>74469900</v>
      </c>
      <c r="U120" s="2">
        <f t="shared" si="76"/>
        <v>64973100</v>
      </c>
      <c r="V120" s="2">
        <f t="shared" si="76"/>
        <v>62839500</v>
      </c>
      <c r="W120" s="2">
        <f t="shared" si="76"/>
        <v>56001800</v>
      </c>
      <c r="X120" s="2">
        <f t="shared" si="76"/>
        <v>57321400</v>
      </c>
      <c r="Y120" s="2">
        <f t="shared" si="76"/>
        <v>57077700</v>
      </c>
      <c r="Z120" s="2">
        <f t="shared" si="76"/>
        <v>61836100</v>
      </c>
      <c r="AA120" s="2">
        <f t="shared" si="76"/>
        <v>61771500</v>
      </c>
      <c r="AB120" s="2">
        <f t="shared" si="76"/>
        <v>58973800</v>
      </c>
      <c r="AC120" s="2">
        <f t="shared" si="76"/>
        <v>48387300</v>
      </c>
      <c r="AD120" s="2">
        <f t="shared" si="76"/>
        <v>43767400</v>
      </c>
      <c r="AE120" s="2">
        <f t="shared" si="76"/>
        <v>40752900</v>
      </c>
      <c r="AF120" s="2">
        <f t="shared" si="76"/>
        <v>36101400</v>
      </c>
      <c r="AG120" s="2">
        <f t="shared" si="76"/>
        <v>49856500</v>
      </c>
      <c r="AH120" s="2">
        <f t="shared" si="76"/>
        <v>45527900</v>
      </c>
      <c r="AI120" s="2">
        <f t="shared" si="76"/>
        <v>34199600</v>
      </c>
      <c r="AJ120" s="2">
        <f t="shared" si="76"/>
        <v>35282800</v>
      </c>
      <c r="AK120" s="2">
        <f t="shared" si="76"/>
        <v>23459700</v>
      </c>
      <c r="AL120" s="2">
        <f t="shared" si="76"/>
        <v>18891900</v>
      </c>
      <c r="AM120" s="2">
        <f t="shared" si="76"/>
        <v>2899395.5</v>
      </c>
      <c r="AN120" s="2">
        <f t="shared" si="76"/>
        <v>1002902.3</v>
      </c>
      <c r="AO120" s="2">
        <f t="shared" si="76"/>
        <v>1623090.12</v>
      </c>
      <c r="AP120" s="2">
        <f t="shared" si="76"/>
        <v>0</v>
      </c>
      <c r="AQ120" s="2">
        <f t="shared" si="76"/>
        <v>0</v>
      </c>
      <c r="AR120" s="2">
        <f t="shared" si="76"/>
        <v>0</v>
      </c>
      <c r="AS120" s="2">
        <f t="shared" si="76"/>
        <v>0</v>
      </c>
      <c r="AT120" s="2">
        <f t="shared" si="76"/>
        <v>0</v>
      </c>
      <c r="AU120" s="2">
        <f t="shared" si="76"/>
        <v>0</v>
      </c>
      <c r="AV120" s="2">
        <f t="shared" si="76"/>
        <v>0</v>
      </c>
      <c r="AW120" s="2">
        <f t="shared" si="76"/>
        <v>0</v>
      </c>
      <c r="AX120" s="2">
        <f t="shared" si="76"/>
        <v>0</v>
      </c>
      <c r="AY120" s="2">
        <f t="shared" si="76"/>
        <v>0</v>
      </c>
      <c r="AZ120" s="2">
        <f t="shared" si="76"/>
        <v>0</v>
      </c>
      <c r="BA120" s="2">
        <f t="shared" si="76"/>
        <v>0</v>
      </c>
      <c r="BB120" s="2">
        <f t="shared" si="76"/>
        <v>0</v>
      </c>
      <c r="BC120" s="2">
        <f t="shared" si="76"/>
        <v>0</v>
      </c>
      <c r="BD120" s="2">
        <f t="shared" si="76"/>
        <v>0</v>
      </c>
      <c r="BE120" s="2">
        <f t="shared" si="76"/>
        <v>0</v>
      </c>
      <c r="BF120" s="2">
        <f t="shared" si="76"/>
        <v>0</v>
      </c>
      <c r="BG120" s="2">
        <f t="shared" si="76"/>
        <v>0</v>
      </c>
      <c r="BH120" s="2">
        <f t="shared" si="76"/>
        <v>0</v>
      </c>
      <c r="BI120" s="2">
        <f t="shared" si="76"/>
        <v>0</v>
      </c>
      <c r="BJ120" s="2">
        <f t="shared" si="76"/>
        <v>0</v>
      </c>
      <c r="BK120" s="2">
        <f t="shared" si="76"/>
        <v>0</v>
      </c>
      <c r="BL120" s="2">
        <f t="shared" si="76"/>
        <v>0</v>
      </c>
      <c r="BM120" s="2">
        <f t="shared" si="76"/>
        <v>0</v>
      </c>
      <c r="BN120" s="2">
        <f t="shared" si="76"/>
        <v>0</v>
      </c>
      <c r="BO120" s="2">
        <f t="shared" ref="BO120:BU120" si="77">SUM(BO5:BO9)</f>
        <v>0</v>
      </c>
      <c r="BP120" s="2">
        <f t="shared" si="77"/>
        <v>0</v>
      </c>
      <c r="BQ120" s="2">
        <f t="shared" si="77"/>
        <v>0</v>
      </c>
      <c r="BR120" s="2">
        <f t="shared" si="77"/>
        <v>0</v>
      </c>
      <c r="BS120" s="2">
        <f t="shared" si="77"/>
        <v>0</v>
      </c>
      <c r="BT120" s="2">
        <f t="shared" si="77"/>
        <v>0</v>
      </c>
      <c r="BU120" s="2">
        <f t="shared" si="77"/>
        <v>0</v>
      </c>
    </row>
    <row r="121" spans="1:73" x14ac:dyDescent="0.15">
      <c r="A121" t="s">
        <v>137</v>
      </c>
      <c r="B121" s="2">
        <f>B5+B6+B9</f>
        <v>146106900</v>
      </c>
      <c r="C121" s="2">
        <f t="shared" ref="C121:BN121" si="78">C5+C6+C9</f>
        <v>123296800</v>
      </c>
      <c r="D121" s="2">
        <f t="shared" si="78"/>
        <v>121801800</v>
      </c>
      <c r="E121" s="2">
        <f t="shared" si="78"/>
        <v>117855000</v>
      </c>
      <c r="F121" s="2">
        <f t="shared" si="78"/>
        <v>113337900</v>
      </c>
      <c r="G121" s="2">
        <f t="shared" si="78"/>
        <v>103081700</v>
      </c>
      <c r="H121" s="2">
        <f t="shared" si="78"/>
        <v>105305400</v>
      </c>
      <c r="I121" s="2">
        <f t="shared" si="78"/>
        <v>108589700</v>
      </c>
      <c r="J121" s="2">
        <f t="shared" si="78"/>
        <v>105906700</v>
      </c>
      <c r="K121" s="2">
        <f t="shared" si="78"/>
        <v>105077700</v>
      </c>
      <c r="L121" s="2">
        <f t="shared" si="78"/>
        <v>103485100</v>
      </c>
      <c r="M121" s="2">
        <f t="shared" si="78"/>
        <v>101074600</v>
      </c>
      <c r="N121" s="2">
        <f t="shared" si="78"/>
        <v>108331400</v>
      </c>
      <c r="O121" s="2">
        <f t="shared" si="78"/>
        <v>92027300</v>
      </c>
      <c r="P121" s="2">
        <f t="shared" si="78"/>
        <v>87644100</v>
      </c>
      <c r="Q121" s="2">
        <f t="shared" si="78"/>
        <v>81170800</v>
      </c>
      <c r="R121" s="2">
        <f t="shared" si="78"/>
        <v>75184300</v>
      </c>
      <c r="S121" s="2">
        <f t="shared" si="78"/>
        <v>66472400</v>
      </c>
      <c r="T121" s="2">
        <f t="shared" si="78"/>
        <v>66508900</v>
      </c>
      <c r="U121" s="2">
        <f t="shared" si="78"/>
        <v>56802100</v>
      </c>
      <c r="V121" s="2">
        <f t="shared" si="78"/>
        <v>56883800</v>
      </c>
      <c r="W121" s="2">
        <f t="shared" si="78"/>
        <v>49891700</v>
      </c>
      <c r="X121" s="2">
        <f t="shared" si="78"/>
        <v>52991700</v>
      </c>
      <c r="Y121" s="2">
        <f t="shared" si="78"/>
        <v>50492800</v>
      </c>
      <c r="Z121" s="2">
        <f t="shared" si="78"/>
        <v>53396200</v>
      </c>
      <c r="AA121" s="2">
        <f t="shared" si="78"/>
        <v>51073800</v>
      </c>
      <c r="AB121" s="2">
        <f t="shared" si="78"/>
        <v>50019900</v>
      </c>
      <c r="AC121" s="2">
        <f t="shared" si="78"/>
        <v>41692600</v>
      </c>
      <c r="AD121" s="2">
        <f t="shared" si="78"/>
        <v>38351800</v>
      </c>
      <c r="AE121" s="2">
        <f t="shared" si="78"/>
        <v>34217400</v>
      </c>
      <c r="AF121" s="2">
        <f t="shared" si="78"/>
        <v>31306800</v>
      </c>
      <c r="AG121" s="2">
        <f t="shared" si="78"/>
        <v>40453900</v>
      </c>
      <c r="AH121" s="2">
        <f t="shared" si="78"/>
        <v>32109700</v>
      </c>
      <c r="AI121" s="2">
        <f t="shared" si="78"/>
        <v>34199600</v>
      </c>
      <c r="AJ121" s="2">
        <f t="shared" si="78"/>
        <v>30165800</v>
      </c>
      <c r="AK121" s="2">
        <f t="shared" si="78"/>
        <v>17736900</v>
      </c>
      <c r="AL121" s="2">
        <f t="shared" si="78"/>
        <v>13957700</v>
      </c>
      <c r="AM121" s="2">
        <f t="shared" si="78"/>
        <v>2899395.5</v>
      </c>
      <c r="AN121" s="2">
        <f t="shared" si="78"/>
        <v>1002902.3</v>
      </c>
      <c r="AO121" s="2">
        <f t="shared" si="78"/>
        <v>1623090.12</v>
      </c>
      <c r="AP121" s="2">
        <f t="shared" si="78"/>
        <v>0</v>
      </c>
      <c r="AQ121" s="2">
        <f t="shared" si="78"/>
        <v>0</v>
      </c>
      <c r="AR121" s="2">
        <f t="shared" si="78"/>
        <v>0</v>
      </c>
      <c r="AS121" s="2">
        <f t="shared" si="78"/>
        <v>0</v>
      </c>
      <c r="AT121" s="2">
        <f t="shared" si="78"/>
        <v>0</v>
      </c>
      <c r="AU121" s="2">
        <f t="shared" si="78"/>
        <v>0</v>
      </c>
      <c r="AV121" s="2">
        <f t="shared" si="78"/>
        <v>0</v>
      </c>
      <c r="AW121" s="2">
        <f t="shared" si="78"/>
        <v>0</v>
      </c>
      <c r="AX121" s="2">
        <f t="shared" si="78"/>
        <v>0</v>
      </c>
      <c r="AY121" s="2">
        <f t="shared" si="78"/>
        <v>0</v>
      </c>
      <c r="AZ121" s="2">
        <f t="shared" si="78"/>
        <v>0</v>
      </c>
      <c r="BA121" s="2">
        <f t="shared" si="78"/>
        <v>0</v>
      </c>
      <c r="BB121" s="2">
        <f t="shared" si="78"/>
        <v>0</v>
      </c>
      <c r="BC121" s="2">
        <f t="shared" si="78"/>
        <v>0</v>
      </c>
      <c r="BD121" s="2">
        <f t="shared" si="78"/>
        <v>0</v>
      </c>
      <c r="BE121" s="2">
        <f t="shared" si="78"/>
        <v>0</v>
      </c>
      <c r="BF121" s="2">
        <f t="shared" si="78"/>
        <v>0</v>
      </c>
      <c r="BG121" s="2">
        <f t="shared" si="78"/>
        <v>0</v>
      </c>
      <c r="BH121" s="2">
        <f t="shared" si="78"/>
        <v>0</v>
      </c>
      <c r="BI121" s="2">
        <f t="shared" si="78"/>
        <v>0</v>
      </c>
      <c r="BJ121" s="2">
        <f t="shared" si="78"/>
        <v>0</v>
      </c>
      <c r="BK121" s="2">
        <f t="shared" si="78"/>
        <v>0</v>
      </c>
      <c r="BL121" s="2">
        <f t="shared" si="78"/>
        <v>0</v>
      </c>
      <c r="BM121" s="2">
        <f t="shared" si="78"/>
        <v>0</v>
      </c>
      <c r="BN121" s="2">
        <f t="shared" si="78"/>
        <v>0</v>
      </c>
      <c r="BO121" s="2">
        <f t="shared" ref="BO121:BU121" si="79">BO5+BO6+BO9</f>
        <v>0</v>
      </c>
      <c r="BP121" s="2">
        <f t="shared" si="79"/>
        <v>0</v>
      </c>
      <c r="BQ121" s="2">
        <f t="shared" si="79"/>
        <v>0</v>
      </c>
      <c r="BR121" s="2">
        <f t="shared" si="79"/>
        <v>0</v>
      </c>
      <c r="BS121" s="2">
        <f t="shared" si="79"/>
        <v>0</v>
      </c>
      <c r="BT121" s="2">
        <f t="shared" si="79"/>
        <v>0</v>
      </c>
      <c r="BU121" s="2">
        <f t="shared" si="7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2015-01-15T07:36:55Z</dcterms:created>
  <dcterms:modified xsi:type="dcterms:W3CDTF">2015-10-18T12:38:13Z</dcterms:modified>
</cp:coreProperties>
</file>