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95" windowWidth="28800" windowHeight="15855"/>
  </bookViews>
  <sheets>
    <sheet name="1q2011-4q2019" sheetId="1" r:id="rId1"/>
    <sheet name="1q2012-3q201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J21" i="1" l="1"/>
  <c r="J20" i="1"/>
  <c r="M21" i="1"/>
  <c r="M20" i="1"/>
  <c r="B21" i="1"/>
  <c r="B20" i="1" l="1"/>
  <c r="E20" i="1"/>
  <c r="B31" i="2"/>
  <c r="C31" i="2"/>
  <c r="D31" i="2"/>
  <c r="E31" i="2"/>
  <c r="B21" i="2"/>
  <c r="C21" i="2"/>
  <c r="B20" i="2"/>
  <c r="C20" i="2"/>
  <c r="C27" i="1" l="1"/>
  <c r="D27" i="1"/>
  <c r="E27" i="1"/>
  <c r="F27" i="1"/>
  <c r="G27" i="1"/>
  <c r="H27" i="1"/>
  <c r="I27" i="1"/>
  <c r="J27" i="1"/>
  <c r="K27" i="1"/>
  <c r="B27" i="1"/>
  <c r="B28" i="2"/>
  <c r="C28" i="2"/>
  <c r="D28" i="2"/>
  <c r="E28" i="2"/>
</calcChain>
</file>

<file path=xl/sharedStrings.xml><?xml version="1.0" encoding="utf-8"?>
<sst xmlns="http://schemas.openxmlformats.org/spreadsheetml/2006/main" count="89" uniqueCount="40">
  <si>
    <t xml:space="preserve">    Qmodel   Mmodel+panel </t>
  </si>
  <si>
    <t xml:space="preserve">    RMSE of GDP NOWCASTS </t>
  </si>
  <si>
    <t xml:space="preserve">    RMSE of GDP FORECASTS (1 QUARTER AHEAD) </t>
  </si>
  <si>
    <t xml:space="preserve">    RMSE of GDP FORECASTS (2 QUARTER AHEAD) </t>
  </si>
  <si>
    <t xml:space="preserve">    RMSE of GDP BACKCASTS </t>
  </si>
  <si>
    <t>DSGE-M</t>
  </si>
  <si>
    <t>DFM (Styrin, 2010)</t>
  </si>
  <si>
    <t>DSGE-Q</t>
  </si>
  <si>
    <t>RW</t>
  </si>
  <si>
    <t>RW (own calculation)</t>
  </si>
  <si>
    <t>Relative RMSE</t>
  </si>
  <si>
    <t>DFM (Porshakov et al., 2015) - 45 переменных</t>
  </si>
  <si>
    <t>DSGE-M (27 переменных)</t>
  </si>
  <si>
    <t>RW (according to Porshakov et al., 2015)</t>
  </si>
  <si>
    <t>Nowcast</t>
  </si>
  <si>
    <t>Backast</t>
  </si>
  <si>
    <t xml:space="preserve">    1.2597    0.9043</t>
  </si>
  <si>
    <t xml:space="preserve">    1.3673    0.6392</t>
  </si>
  <si>
    <t xml:space="preserve">    1.0465    0.4654</t>
  </si>
  <si>
    <t xml:space="preserve">    1.0980    0.9569</t>
  </si>
  <si>
    <t xml:space="preserve">    1.0113    1.1880</t>
  </si>
  <si>
    <t xml:space="preserve">    0.9264    1.0755</t>
  </si>
  <si>
    <t xml:space="preserve">    0.9407    0.7031</t>
  </si>
  <si>
    <t xml:space="preserve">    0.9886    0.7674</t>
  </si>
  <si>
    <t xml:space="preserve">    0.9499    0.7101</t>
  </si>
  <si>
    <t xml:space="preserve">    0.9407    0.4946</t>
  </si>
  <si>
    <t xml:space="preserve">    0.9886    0.9572</t>
  </si>
  <si>
    <t xml:space="preserve">    0.9499    1.0296</t>
  </si>
  <si>
    <t xml:space="preserve">    1.2178    1.0479</t>
  </si>
  <si>
    <t xml:space="preserve">    1.1406    0.9426</t>
  </si>
  <si>
    <t xml:space="preserve">    1.5306    1.0120</t>
  </si>
  <si>
    <t xml:space="preserve">    1.4168    0.7306</t>
  </si>
  <si>
    <t xml:space="preserve">    1.3673    0.2641</t>
  </si>
  <si>
    <t xml:space="preserve">    1.5306    1.2412</t>
  </si>
  <si>
    <t xml:space="preserve">    1.4168    1.3211</t>
  </si>
  <si>
    <t xml:space="preserve">    1.1362    0.2313</t>
  </si>
  <si>
    <t>(3 months of statistics)</t>
  </si>
  <si>
    <t>(1 month of statistics)</t>
  </si>
  <si>
    <t>DSGE-M
(25 monthly indicators)</t>
  </si>
  <si>
    <t>DFM (Porshakov et al., 2016)
45 monthly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</si>
</sst>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58DCF"/>
      <color rgb="FF5D9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RMSE relatively to RW model (1Q2011-4Q2019)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'1q2011-4q2019'!$B$18:$B$19</c:f>
              <c:strCache>
                <c:ptCount val="2"/>
                <c:pt idx="0">
                  <c:v>Nowcast</c:v>
                </c:pt>
                <c:pt idx="1">
                  <c:v>(3 months of statistics)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'1q2011-4q2019'!$A$20:$A$21</c:f>
              <c:strCache>
                <c:ptCount val="2"/>
                <c:pt idx="0">
                  <c:v>DSGE-M
(25 monthly indicators)</c:v>
                </c:pt>
                <c:pt idx="1">
                  <c:v>DSGE-Q</c:v>
                </c:pt>
              </c:strCache>
            </c:strRef>
          </c:cat>
          <c:val>
            <c:numRef>
              <c:f>'1q2011-4q2019'!$B$20:$B$21</c:f>
              <c:numCache>
                <c:formatCode>0.00</c:formatCode>
                <c:ptCount val="2"/>
                <c:pt idx="0">
                  <c:v>0.88201324712069817</c:v>
                </c:pt>
                <c:pt idx="1">
                  <c:v>1.6775371240728687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2-4F34-A66B-AB7BC5F69AA7}"/>
            </c:ext>
          </c:extLst>
        </c:ser>
        <c:ser>
          <c:idx val="3"/>
          <c:order val="3"/>
          <c:tx>
            <c:strRef>
              <c:f>'1q2011-4q2019'!$E$18:$E$19</c:f>
              <c:strCache>
                <c:ptCount val="2"/>
                <c:pt idx="0">
                  <c:v>Backast</c:v>
                </c:pt>
                <c:pt idx="1">
                  <c:v>(1 month of statistics)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'1q2011-4q2019'!$A$20:$A$21</c:f>
              <c:strCache>
                <c:ptCount val="2"/>
                <c:pt idx="0">
                  <c:v>DSGE-M
(25 monthly indicators)</c:v>
                </c:pt>
                <c:pt idx="1">
                  <c:v>DSGE-Q</c:v>
                </c:pt>
              </c:strCache>
            </c:strRef>
          </c:cat>
          <c:val>
            <c:numRef>
              <c:f>'1q2011-4q2019'!$E$20:$E$21</c:f>
              <c:numCache>
                <c:formatCode>0.00</c:formatCode>
                <c:ptCount val="2"/>
                <c:pt idx="0">
                  <c:v>0.82994129642129588</c:v>
                </c:pt>
                <c:pt idx="1">
                  <c:v>1.6775371240728687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2-4F34-A66B-AB7BC5F6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7635008"/>
        <c:axId val="171761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'1q2011-4q2019'!$C$18:$C$19</c15:sqref>
                        </c15:formulaRef>
                      </c:ext>
                    </c:extLst>
                    <c:strCache>
                      <c:ptCount val="2"/>
                      <c:pt idx="0">
                        <c:v>Nowcast</c:v>
                      </c:pt>
                      <c:pt idx="1">
                        <c:v>(3 months of statistics)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'1q2011-4q2019'!$A$20:$A$21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DSGE-Q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'1q2011-4q2019'!$C$20:$C$21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A82-4F34-A66B-AB7BC5F69A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'1q2011-4q2019'!$D$18:$D$19</c15:sqref>
                        </c15:formulaRef>
                      </c:ext>
                    </c:extLst>
                    <c:strCache>
                      <c:ptCount val="2"/>
                      <c:pt idx="0">
                        <c:v>Nowcast</c:v>
                      </c:pt>
                      <c:pt idx="1">
                        <c:v>(3 months of statistics)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'1q2011-4q2019'!$A$20:$A$21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DSGE-Q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'1q2011-4q2019'!$D$20:$D$21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82-4F34-A66B-AB7BC5F69A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'1q2011-4q2019'!$F$18:$F$19</c15:sqref>
                        </c15:formulaRef>
                      </c:ext>
                    </c:extLst>
                    <c:strCache>
                      <c:ptCount val="2"/>
                      <c:pt idx="0">
                        <c:v>Backast</c:v>
                      </c:pt>
                      <c:pt idx="1">
                        <c:v>(1 month of statistics)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'1q2011-4q2019'!$A$20:$A$21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DSGE-Q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'1q2011-4q2019'!$F$20:$F$21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82-4F34-A66B-AB7BC5F69A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'1q2011-4q2019'!$G$18:$G$19</c15:sqref>
                        </c15:formulaRef>
                      </c:ext>
                    </c:extLst>
                    <c:strCache>
                      <c:ptCount val="2"/>
                      <c:pt idx="0">
                        <c:v>Backast</c:v>
                      </c:pt>
                      <c:pt idx="1">
                        <c:v>(1 month of statistics)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'1q2011-4q2019'!$A$20:$A$21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DSGE-Q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'1q2011-4q2019'!$G$20:$G$21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2-4F34-A66B-AB7BC5F69AA7}"/>
                  </c:ext>
                </c:extLst>
              </c15:ser>
            </c15:filteredBarSeries>
          </c:ext>
        </c:extLst>
      </c:barChart>
      <c:catAx>
        <c:axId val="17176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16704"/>
        <c:crossesAt val="0"/>
        <c:auto val="1"/>
        <c:lblAlgn val="ctr"/>
        <c:lblOffset val="100"/>
        <c:noMultiLvlLbl val="0"/>
      </c:catAx>
      <c:valAx>
        <c:axId val="17176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35008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effectLst/>
              </a:rPr>
              <a:t>RMSE relatively to RW model (1Q2012-3Q2014)</a:t>
            </a:r>
            <a:endParaRPr lang="ru-RU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'1q2011-4q2019'!$J$18:$J$19</c:f>
              <c:strCache>
                <c:ptCount val="2"/>
                <c:pt idx="0">
                  <c:v>Backast</c:v>
                </c:pt>
                <c:pt idx="1">
                  <c:v>(1 month of statistics)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'1q2011-4q2019'!$I$20:$I$21</c:f>
              <c:strCache>
                <c:ptCount val="2"/>
                <c:pt idx="0">
                  <c:v>DSGE-M
(25 monthly indicators)</c:v>
                </c:pt>
                <c:pt idx="1">
                  <c:v>DFM (Porshakov et al., 2016)
45 monthly indicators</c:v>
                </c:pt>
              </c:strCache>
            </c:strRef>
          </c:cat>
          <c:val>
            <c:numRef>
              <c:f>'1q2011-4q2019'!$J$20:$J$21</c:f>
              <c:numCache>
                <c:formatCode>0.00</c:formatCode>
                <c:ptCount val="2"/>
                <c:pt idx="0">
                  <c:v>0.45774915873494737</c:v>
                </c:pt>
                <c:pt idx="1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00A-A4D0-7E0755EC880A}"/>
            </c:ext>
          </c:extLst>
        </c:ser>
        <c:ser>
          <c:idx val="3"/>
          <c:order val="3"/>
          <c:tx>
            <c:strRef>
              <c:f>'1q2011-4q2019'!$M$18:$M$19</c:f>
              <c:strCache>
                <c:ptCount val="2"/>
                <c:pt idx="0">
                  <c:v>Nowcast</c:v>
                </c:pt>
                <c:pt idx="1">
                  <c:v>(3 months of statistics)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'1q2011-4q2019'!$I$20:$I$21</c:f>
              <c:strCache>
                <c:ptCount val="2"/>
                <c:pt idx="0">
                  <c:v>DSGE-M
(25 monthly indicators)</c:v>
                </c:pt>
                <c:pt idx="1">
                  <c:v>DFM (Porshakov et al., 2016)
45 monthly indicators</c:v>
                </c:pt>
              </c:strCache>
            </c:strRef>
          </c:cat>
          <c:val>
            <c:numRef>
              <c:f>'1q2011-4q2019'!$M$20:$M$21</c:f>
              <c:numCache>
                <c:formatCode>0.00</c:formatCode>
                <c:ptCount val="2"/>
                <c:pt idx="0">
                  <c:v>0.52266127462991618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00A-A4D0-7E0755EC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2189312"/>
        <c:axId val="1712194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'1q2011-4q2019'!$K$18:$K$19</c15:sqref>
                        </c15:formulaRef>
                      </c:ext>
                    </c:extLst>
                    <c:strCache>
                      <c:ptCount val="2"/>
                      <c:pt idx="0">
                        <c:v>Backast</c:v>
                      </c:pt>
                      <c:pt idx="1">
                        <c:v>(1 month of statistics)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'1q2011-4q2019'!$I$20:$I$21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DFM (Porshakov et al., 2016)
45 monthly indicators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'1q2011-4q2019'!$K$20:$K$21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A6-400A-A4D0-7E0755EC880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'1q2011-4q2019'!$L$18:$L$19</c15:sqref>
                        </c15:formulaRef>
                      </c:ext>
                    </c:extLst>
                    <c:strCache>
                      <c:ptCount val="2"/>
                      <c:pt idx="0">
                        <c:v>Backast</c:v>
                      </c:pt>
                      <c:pt idx="1">
                        <c:v>(1 month of statistics)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'1q2011-4q2019'!$I$20:$I$21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DFM (Porshakov et al., 2016)
45 monthly indicators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'1q2011-4q2019'!$L$20:$L$21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A6-400A-A4D0-7E0755EC88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'1q2011-4q2019'!$N$18:$N$19</c15:sqref>
                        </c15:formulaRef>
                      </c:ext>
                    </c:extLst>
                    <c:strCache>
                      <c:ptCount val="2"/>
                      <c:pt idx="0">
                        <c:v>Nowcast</c:v>
                      </c:pt>
                      <c:pt idx="1">
                        <c:v>(3 months of statistics)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'1q2011-4q2019'!$I$20:$I$21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DFM (Porshakov et al., 2016)
45 monthly indicators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'1q2011-4q2019'!$N$20:$N$21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A6-400A-A4D0-7E0755EC880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'1q2011-4q2019'!$O$18:$O$19</c15:sqref>
                        </c15:formulaRef>
                      </c:ext>
                    </c:extLst>
                    <c:strCache>
                      <c:ptCount val="2"/>
                      <c:pt idx="0">
                        <c:v>Nowcast</c:v>
                      </c:pt>
                      <c:pt idx="1">
                        <c:v>(3 months of statistics)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'1q2011-4q2019'!$I$20:$I$21</c15:sqref>
                        </c15:formulaRef>
                      </c:ext>
                    </c:extLst>
                    <c:strCache>
                      <c:ptCount val="2"/>
                      <c:pt idx="0">
                        <c:v>DSGE-M
(25 monthly indicators)</c:v>
                      </c:pt>
                      <c:pt idx="1">
                        <c:v>DFM (Porshakov et al., 2016)
45 monthly indicators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'1q2011-4q2019'!$O$20:$O$21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A6-400A-A4D0-7E0755EC880A}"/>
                  </c:ext>
                </c:extLst>
              </c15:ser>
            </c15:filteredBarSeries>
          </c:ext>
        </c:extLst>
      </c:barChart>
      <c:catAx>
        <c:axId val="17121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94720"/>
        <c:crosses val="autoZero"/>
        <c:auto val="1"/>
        <c:lblAlgn val="ctr"/>
        <c:lblOffset val="100"/>
        <c:noMultiLvlLbl val="0"/>
      </c:catAx>
      <c:valAx>
        <c:axId val="1712194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9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'1q2012-3q2014'!$A$20</c:f>
              <c:strCache>
                <c:ptCount val="1"/>
                <c:pt idx="0">
                  <c:v>DSGE-M
(25 monthly indicators)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'1q2012-3q2014'!$B$18:$C$19</c15:sqref>
                  </c15:fullRef>
                  <c15:levelRef>
                    <c15:sqref>'1q2012-3q2014'!$B$18:$C$18</c15:sqref>
                  </c15:levelRef>
                </c:ext>
              </c:extLst>
              <c:f>'1q2012-3q2014'!$B$18:$C$18</c:f>
              <c:strCache>
                <c:ptCount val="2"/>
                <c:pt idx="0">
                  <c:v>Nowcast</c:v>
                </c:pt>
                <c:pt idx="1">
                  <c:v>Backast</c:v>
                </c:pt>
              </c:strCache>
            </c:strRef>
          </c:cat>
          <c:val>
            <c:numRef>
              <c:f>'1q2012-3q2014'!$B$20:$C$20</c:f>
              <c:numCache>
                <c:formatCode>0.00</c:formatCode>
                <c:ptCount val="2"/>
                <c:pt idx="0">
                  <c:v>0.52266127462991618</c:v>
                </c:pt>
                <c:pt idx="1">
                  <c:v>0.45774915873494737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447A-9683-15D79DB84208}"/>
            </c:ext>
          </c:extLst>
        </c:ser>
        <c:ser>
          <c:idx val="1"/>
          <c:order val="1"/>
          <c:tx>
            <c:strRef>
              <c:f>'1q2012-3q2014'!$A$21</c:f>
              <c:strCache>
                <c:ptCount val="1"/>
                <c:pt idx="0">
                  <c:v>DFM (Porshakov et al., 2016)
45 monthly indicators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'1q2012-3q2014'!$B$18:$C$19</c15:sqref>
                  </c15:fullRef>
                  <c15:levelRef>
                    <c15:sqref>'1q2012-3q2014'!$B$18:$C$18</c15:sqref>
                  </c15:levelRef>
                </c:ext>
              </c:extLst>
              <c:f>'1q2012-3q2014'!$B$18:$C$18</c:f>
              <c:strCache>
                <c:ptCount val="2"/>
                <c:pt idx="0">
                  <c:v>Nowcast</c:v>
                </c:pt>
                <c:pt idx="1">
                  <c:v>Backast</c:v>
                </c:pt>
              </c:strCache>
            </c:strRef>
          </c:cat>
          <c:val>
            <c:numRef>
              <c:f>'1q2012-3q2014'!$B$21:$C$21</c:f>
              <c:numCache>
                <c:formatCode>0.00</c:formatCode>
                <c:ptCount val="2"/>
                <c:pt idx="0">
                  <c:v>0.83333333333333337</c:v>
                </c:pt>
                <c:pt idx="1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47A-9683-15D79DB8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251168"/>
        <c:axId val="1612243264"/>
      </c:barChart>
      <c:catAx>
        <c:axId val="1612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43264"/>
        <c:crosses val="autoZero"/>
        <c:auto val="1"/>
        <c:lblAlgn val="ctr"/>
        <c:lblOffset val="100"/>
        <c:noMultiLvlLbl val="0"/>
      </c:catAx>
      <c:valAx>
        <c:axId val="16122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314460</xdr:colOff>
      <xdr:row>0</xdr:row>
      <xdr:rowOff>91109</xdr:rowOff>
    </xdr:from>
    <xdr:to>
      <xdr:col>16</xdr:col>
      <xdr:colOff>284251</xdr:colOff>
      <xdr:row>19</xdr:row>
      <xdr:rowOff>435289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412878</xdr:colOff>
      <xdr:row>1</xdr:row>
      <xdr:rowOff>50642</xdr:rowOff>
    </xdr:from>
    <xdr:to>
      <xdr:col>24</xdr:col>
      <xdr:colOff>525494</xdr:colOff>
      <xdr:row>16</xdr:row>
      <xdr:rowOff>139969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143682</xdr:colOff>
      <xdr:row>5</xdr:row>
      <xdr:rowOff>32934</xdr:rowOff>
    </xdr:from>
    <xdr:to>
      <xdr:col>17</xdr:col>
      <xdr:colOff>1614</xdr:colOff>
      <xdr:row>18</xdr:row>
      <xdr:rowOff>257659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115" zoomScaleNormal="115" workbookViewId="0">
      <selection activeCell="S20" sqref="S20"/>
    </sheetView>
  </sheetViews>
  <sheetFormatPr defaultColWidth="8.85546875" defaultRowHeight="15" x14ac:dyDescent="0.25"/>
  <cols>
    <col min="1" max="1" width="13.140625" customWidth="1"/>
    <col min="2" max="13" width="10" customWidth="1"/>
  </cols>
  <sheetData>
    <row r="1" spans="1:8" x14ac:dyDescent="0.25">
      <c r="A1" t="s">
        <v>4</v>
      </c>
    </row>
    <row r="2" spans="1:8" x14ac:dyDescent="0.25">
      <c r="A2" t="s">
        <v>0</v>
      </c>
    </row>
    <row r="3" spans="1:8" x14ac:dyDescent="0.25">
      <c r="A3" t="s">
        <v>18</v>
      </c>
    </row>
    <row r="5" spans="1:8" x14ac:dyDescent="0.25">
      <c r="A5" t="s">
        <v>1</v>
      </c>
      <c r="D5" t="s">
        <v>1</v>
      </c>
      <c r="H5" t="s">
        <v>1</v>
      </c>
    </row>
    <row r="6" spans="1:8" x14ac:dyDescent="0.25">
      <c r="A6" t="s">
        <v>0</v>
      </c>
      <c r="D6" t="s">
        <v>0</v>
      </c>
      <c r="H6" t="s">
        <v>0</v>
      </c>
    </row>
    <row r="7" spans="1:8" x14ac:dyDescent="0.25">
      <c r="A7" t="s">
        <v>19</v>
      </c>
      <c r="D7" t="s">
        <v>22</v>
      </c>
      <c r="H7" t="s">
        <v>25</v>
      </c>
    </row>
    <row r="9" spans="1:8" x14ac:dyDescent="0.25">
      <c r="A9" t="s">
        <v>2</v>
      </c>
      <c r="D9" t="s">
        <v>2</v>
      </c>
      <c r="H9" t="s">
        <v>2</v>
      </c>
    </row>
    <row r="10" spans="1:8" x14ac:dyDescent="0.25">
      <c r="A10" t="s">
        <v>0</v>
      </c>
      <c r="D10" t="s">
        <v>0</v>
      </c>
      <c r="H10" t="s">
        <v>0</v>
      </c>
    </row>
    <row r="11" spans="1:8" x14ac:dyDescent="0.25">
      <c r="A11" t="s">
        <v>20</v>
      </c>
      <c r="D11" t="s">
        <v>23</v>
      </c>
      <c r="H11" t="s">
        <v>26</v>
      </c>
    </row>
    <row r="13" spans="1:8" x14ac:dyDescent="0.25">
      <c r="A13" t="s">
        <v>3</v>
      </c>
      <c r="D13" t="s">
        <v>3</v>
      </c>
      <c r="H13" t="s">
        <v>3</v>
      </c>
    </row>
    <row r="14" spans="1:8" x14ac:dyDescent="0.25">
      <c r="A14" t="s">
        <v>0</v>
      </c>
      <c r="D14" t="s">
        <v>0</v>
      </c>
      <c r="H14" t="s">
        <v>0</v>
      </c>
    </row>
    <row r="15" spans="1:8" x14ac:dyDescent="0.25">
      <c r="A15" t="s">
        <v>21</v>
      </c>
      <c r="D15" t="s">
        <v>24</v>
      </c>
      <c r="H15" t="s">
        <v>27</v>
      </c>
    </row>
    <row r="18" spans="1:15" x14ac:dyDescent="0.25">
      <c r="A18" s="7"/>
      <c r="B18" s="7" t="s">
        <v>14</v>
      </c>
      <c r="C18" s="7"/>
      <c r="D18" s="7"/>
      <c r="E18" s="7" t="s">
        <v>15</v>
      </c>
      <c r="F18" s="7"/>
      <c r="G18" s="7"/>
      <c r="I18" s="7"/>
      <c r="J18" s="7" t="s">
        <v>15</v>
      </c>
      <c r="K18" s="7"/>
      <c r="L18" s="7"/>
      <c r="M18" s="7" t="s">
        <v>14</v>
      </c>
      <c r="N18" s="7"/>
      <c r="O18" s="7"/>
    </row>
    <row r="19" spans="1:15" ht="45" customHeight="1" x14ac:dyDescent="0.25">
      <c r="A19" s="7"/>
      <c r="B19" s="8" t="s">
        <v>36</v>
      </c>
      <c r="C19" s="8"/>
      <c r="D19" s="8"/>
      <c r="E19" s="8" t="s">
        <v>37</v>
      </c>
      <c r="F19" s="8"/>
      <c r="G19" s="8"/>
      <c r="I19" s="7"/>
      <c r="J19" s="8" t="s">
        <v>37</v>
      </c>
      <c r="K19" s="8"/>
      <c r="L19" s="8"/>
      <c r="M19" s="8" t="s">
        <v>36</v>
      </c>
      <c r="N19" s="8"/>
      <c r="O19" s="8"/>
    </row>
    <row r="20" spans="1:15" ht="75" x14ac:dyDescent="0.25">
      <c r="A20" s="3" t="s">
        <v>38</v>
      </c>
      <c r="B20" s="6">
        <f>J24/J26</f>
        <v>0.88201324712069817</v>
      </c>
      <c r="C20" s="6"/>
      <c r="D20" s="6"/>
      <c r="E20" s="6">
        <f>K24/K26</f>
        <v>0.82994129642129588</v>
      </c>
      <c r="F20" s="6"/>
      <c r="G20" s="6"/>
      <c r="I20" s="3" t="s">
        <v>38</v>
      </c>
      <c r="J20" s="6">
        <f>'1q2012-3q2014'!C20</f>
        <v>0.45774915873494737</v>
      </c>
      <c r="K20" s="6"/>
      <c r="L20" s="6"/>
      <c r="M20" s="6">
        <f>'1q2012-3q2014'!B20</f>
        <v>0.52266127462991618</v>
      </c>
      <c r="N20" s="6"/>
      <c r="O20" s="6"/>
    </row>
    <row r="21" spans="1:15" x14ac:dyDescent="0.25">
      <c r="A21" t="s">
        <v>7</v>
      </c>
      <c r="B21" s="6">
        <f>J25/J26</f>
        <v>1.6775371240728687</v>
      </c>
      <c r="C21" s="6"/>
      <c r="D21" s="6"/>
      <c r="E21" s="6">
        <f>B21</f>
        <v>1.6775371240728687</v>
      </c>
      <c r="F21" s="6"/>
      <c r="G21" s="6"/>
      <c r="I21" t="s">
        <v>39</v>
      </c>
      <c r="J21" s="6">
        <f>'1q2012-3q2014'!C21</f>
        <v>0.66666666666666674</v>
      </c>
      <c r="K21" s="6"/>
      <c r="L21" s="6"/>
      <c r="M21" s="6">
        <f>'1q2012-3q2014'!B21</f>
        <v>0.83333333333333337</v>
      </c>
      <c r="N21" s="6"/>
      <c r="O21" s="6"/>
    </row>
    <row r="24" spans="1:15" x14ac:dyDescent="0.25">
      <c r="A24" t="s">
        <v>5</v>
      </c>
      <c r="B24" s="1">
        <v>1.0754999999999999</v>
      </c>
      <c r="C24" s="1">
        <v>0.71009999999999995</v>
      </c>
      <c r="D24" s="1">
        <v>1.0296000000000001</v>
      </c>
      <c r="E24" s="1">
        <v>1.1879999999999999</v>
      </c>
      <c r="F24" s="1">
        <v>0.76839999999999997</v>
      </c>
      <c r="G24" s="1">
        <v>0.95720000000000005</v>
      </c>
      <c r="H24" s="1">
        <v>0.95689999999999997</v>
      </c>
      <c r="I24" s="1">
        <v>0.70309999999999995</v>
      </c>
      <c r="J24" s="1">
        <v>0.49459999999999998</v>
      </c>
      <c r="K24" s="1">
        <v>0.46539999999999998</v>
      </c>
    </row>
    <row r="25" spans="1:15" x14ac:dyDescent="0.25">
      <c r="A25" t="s">
        <v>7</v>
      </c>
      <c r="B25" s="1">
        <v>0.9264</v>
      </c>
      <c r="C25" s="1">
        <v>0.94989999999999997</v>
      </c>
      <c r="D25" s="1">
        <v>0.94989999999999997</v>
      </c>
      <c r="E25" s="1">
        <v>1.0113000000000001</v>
      </c>
      <c r="F25" s="1">
        <v>0.98860000000000003</v>
      </c>
      <c r="G25" s="1">
        <v>0.98860000000000003</v>
      </c>
      <c r="H25" s="1">
        <v>1.0980000000000001</v>
      </c>
      <c r="I25" s="1">
        <v>0.94069999999999998</v>
      </c>
      <c r="J25" s="1">
        <v>0.94069999999999998</v>
      </c>
      <c r="K25" s="1">
        <v>1.0465</v>
      </c>
    </row>
    <row r="26" spans="1:15" x14ac:dyDescent="0.25">
      <c r="A26" t="s">
        <v>8</v>
      </c>
      <c r="B26" s="1">
        <v>0.78926273533567448</v>
      </c>
      <c r="C26" s="1">
        <v>0.60585107928903159</v>
      </c>
      <c r="D26" s="1">
        <v>0.60585107928903159</v>
      </c>
      <c r="E26" s="1">
        <v>0.60585107928903159</v>
      </c>
      <c r="F26" s="1">
        <v>0.56096772309079612</v>
      </c>
      <c r="G26" s="1">
        <v>0.56096772309079612</v>
      </c>
      <c r="H26" s="1">
        <v>0.56096772309079612</v>
      </c>
      <c r="I26" s="1">
        <v>0.56076255273331166</v>
      </c>
      <c r="J26" s="1">
        <v>0.56076255273331166</v>
      </c>
      <c r="K26" s="1">
        <v>0.56076255273331166</v>
      </c>
    </row>
    <row r="27" spans="1:15" x14ac:dyDescent="0.25">
      <c r="A27" t="s">
        <v>10</v>
      </c>
      <c r="B27" s="1">
        <f>B24/B26</f>
        <v>1.3626641064494047</v>
      </c>
      <c r="C27" s="1">
        <f t="shared" ref="C27:K27" si="0">C24/C26</f>
        <v>1.1720702071428259</v>
      </c>
      <c r="D27" s="1">
        <f t="shared" si="0"/>
        <v>1.6994275246785717</v>
      </c>
      <c r="E27" s="1">
        <f t="shared" si="0"/>
        <v>1.9608779130906595</v>
      </c>
      <c r="F27" s="1">
        <f t="shared" si="0"/>
        <v>1.3697757791951064</v>
      </c>
      <c r="G27" s="1">
        <f t="shared" si="0"/>
        <v>1.7063370325944247</v>
      </c>
      <c r="H27" s="1">
        <f t="shared" si="0"/>
        <v>1.7058022424672012</v>
      </c>
      <c r="I27" s="1">
        <f t="shared" si="0"/>
        <v>1.2538283745462251</v>
      </c>
      <c r="J27" s="1">
        <f t="shared" si="0"/>
        <v>0.88201324712069817</v>
      </c>
      <c r="K27" s="1">
        <f t="shared" si="0"/>
        <v>0.82994129642129588</v>
      </c>
    </row>
  </sheetData>
  <mergeCells count="18">
    <mergeCell ref="A18:A19"/>
    <mergeCell ref="B19:D19"/>
    <mergeCell ref="E19:G19"/>
    <mergeCell ref="I18:I19"/>
    <mergeCell ref="M18:O18"/>
    <mergeCell ref="M19:O19"/>
    <mergeCell ref="B20:D20"/>
    <mergeCell ref="B21:D21"/>
    <mergeCell ref="E21:G21"/>
    <mergeCell ref="E20:G20"/>
    <mergeCell ref="B18:D18"/>
    <mergeCell ref="E18:G18"/>
    <mergeCell ref="M20:O20"/>
    <mergeCell ref="M21:O21"/>
    <mergeCell ref="J18:L18"/>
    <mergeCell ref="J19:L19"/>
    <mergeCell ref="J20:L20"/>
    <mergeCell ref="J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5" zoomScale="118" workbookViewId="0">
      <selection activeCell="C20" sqref="C20"/>
    </sheetView>
  </sheetViews>
  <sheetFormatPr defaultColWidth="8.85546875" defaultRowHeight="15" x14ac:dyDescent="0.25"/>
  <cols>
    <col min="1" max="1" width="37" bestFit="1" customWidth="1"/>
    <col min="2" max="2" width="15.140625" customWidth="1"/>
  </cols>
  <sheetData>
    <row r="1" spans="2:8" x14ac:dyDescent="0.25">
      <c r="B1" t="s">
        <v>4</v>
      </c>
    </row>
    <row r="2" spans="2:8" x14ac:dyDescent="0.25">
      <c r="B2" t="s">
        <v>0</v>
      </c>
    </row>
    <row r="3" spans="2:8" x14ac:dyDescent="0.25">
      <c r="B3" t="s">
        <v>35</v>
      </c>
    </row>
    <row r="5" spans="2:8" x14ac:dyDescent="0.25">
      <c r="B5" t="s">
        <v>1</v>
      </c>
      <c r="E5" t="s">
        <v>1</v>
      </c>
      <c r="H5" t="s">
        <v>1</v>
      </c>
    </row>
    <row r="6" spans="2:8" x14ac:dyDescent="0.25">
      <c r="B6" t="s">
        <v>0</v>
      </c>
      <c r="E6" t="s">
        <v>0</v>
      </c>
      <c r="H6" t="s">
        <v>0</v>
      </c>
    </row>
    <row r="7" spans="2:8" x14ac:dyDescent="0.25">
      <c r="B7" t="s">
        <v>16</v>
      </c>
      <c r="E7" t="s">
        <v>17</v>
      </c>
      <c r="H7" t="s">
        <v>32</v>
      </c>
    </row>
    <row r="9" spans="2:8" x14ac:dyDescent="0.25">
      <c r="B9" t="s">
        <v>2</v>
      </c>
      <c r="E9" t="s">
        <v>2</v>
      </c>
      <c r="H9" t="s">
        <v>2</v>
      </c>
    </row>
    <row r="10" spans="2:8" x14ac:dyDescent="0.25">
      <c r="B10" t="s">
        <v>0</v>
      </c>
      <c r="E10" t="s">
        <v>0</v>
      </c>
      <c r="H10" t="s">
        <v>0</v>
      </c>
    </row>
    <row r="11" spans="2:8" x14ac:dyDescent="0.25">
      <c r="B11" t="s">
        <v>28</v>
      </c>
      <c r="E11" t="s">
        <v>30</v>
      </c>
      <c r="H11" t="s">
        <v>33</v>
      </c>
    </row>
    <row r="13" spans="2:8" x14ac:dyDescent="0.25">
      <c r="B13" t="s">
        <v>3</v>
      </c>
      <c r="E13" t="s">
        <v>3</v>
      </c>
      <c r="H13" t="s">
        <v>3</v>
      </c>
    </row>
    <row r="14" spans="2:8" x14ac:dyDescent="0.25">
      <c r="B14" t="s">
        <v>0</v>
      </c>
      <c r="E14" t="s">
        <v>0</v>
      </c>
      <c r="H14" t="s">
        <v>0</v>
      </c>
    </row>
    <row r="15" spans="2:8" x14ac:dyDescent="0.25">
      <c r="B15" t="s">
        <v>29</v>
      </c>
      <c r="E15" t="s">
        <v>31</v>
      </c>
      <c r="H15" t="s">
        <v>34</v>
      </c>
    </row>
    <row r="18" spans="1:15" x14ac:dyDescent="0.25">
      <c r="A18" s="7"/>
      <c r="B18" s="4" t="s">
        <v>14</v>
      </c>
      <c r="C18" s="4" t="s">
        <v>15</v>
      </c>
      <c r="D18" s="4"/>
      <c r="F18" s="4"/>
      <c r="G18" s="4"/>
      <c r="I18" s="7"/>
      <c r="J18" s="7"/>
      <c r="K18" s="7"/>
      <c r="L18" s="7"/>
      <c r="M18" s="7"/>
      <c r="N18" s="7"/>
      <c r="O18" s="7"/>
    </row>
    <row r="19" spans="1:15" ht="45" customHeight="1" x14ac:dyDescent="0.25">
      <c r="A19" s="7"/>
      <c r="B19" s="3" t="s">
        <v>36</v>
      </c>
      <c r="C19" s="3" t="s">
        <v>37</v>
      </c>
      <c r="D19" s="3"/>
      <c r="F19" s="3"/>
      <c r="G19" s="3"/>
      <c r="I19" s="7"/>
      <c r="J19" s="8"/>
      <c r="K19" s="8"/>
      <c r="L19" s="8"/>
      <c r="M19" s="8"/>
      <c r="N19" s="8"/>
      <c r="O19" s="8"/>
    </row>
    <row r="20" spans="1:15" ht="30" x14ac:dyDescent="0.25">
      <c r="A20" s="3" t="s">
        <v>38</v>
      </c>
      <c r="B20" s="5">
        <f>D22/D27</f>
        <v>0.52266127462991618</v>
      </c>
      <c r="C20" s="5">
        <f>E22/E27</f>
        <v>0.45774915873494737</v>
      </c>
      <c r="D20" s="5"/>
      <c r="F20" s="5"/>
      <c r="G20" s="5"/>
      <c r="I20" s="3"/>
      <c r="J20" s="6"/>
      <c r="K20" s="6"/>
      <c r="L20" s="6"/>
      <c r="M20" s="6"/>
      <c r="N20" s="6"/>
      <c r="O20" s="6"/>
    </row>
    <row r="21" spans="1:15" ht="30" x14ac:dyDescent="0.25">
      <c r="A21" s="3" t="s">
        <v>39</v>
      </c>
      <c r="B21" s="5">
        <f>D24/D26</f>
        <v>0.83333333333333337</v>
      </c>
      <c r="C21" s="5">
        <f>E24/E26</f>
        <v>0.66666666666666674</v>
      </c>
      <c r="D21" s="5"/>
      <c r="F21" s="5"/>
      <c r="G21" s="5"/>
      <c r="J21" s="6"/>
      <c r="K21" s="6"/>
      <c r="L21" s="6"/>
      <c r="M21" s="6"/>
      <c r="N21" s="6"/>
      <c r="O21" s="6"/>
    </row>
    <row r="22" spans="1:15" x14ac:dyDescent="0.25">
      <c r="A22" t="s">
        <v>12</v>
      </c>
      <c r="B22" s="2">
        <v>0.90429999999999999</v>
      </c>
      <c r="C22" s="2">
        <v>0.63919999999999999</v>
      </c>
      <c r="D22" s="2">
        <v>0.2641</v>
      </c>
      <c r="E22" s="2">
        <v>0.23130000000000001</v>
      </c>
    </row>
    <row r="23" spans="1:15" x14ac:dyDescent="0.25">
      <c r="A23" t="s">
        <v>7</v>
      </c>
      <c r="B23" s="1">
        <v>1.2597</v>
      </c>
      <c r="C23" s="1">
        <v>1.3673</v>
      </c>
      <c r="D23" s="1">
        <v>1.3673</v>
      </c>
      <c r="E23" s="1">
        <v>1.1362000000000001</v>
      </c>
    </row>
    <row r="24" spans="1:15" x14ac:dyDescent="0.25">
      <c r="A24" t="s">
        <v>11</v>
      </c>
      <c r="B24" s="1">
        <v>0.48</v>
      </c>
      <c r="C24" s="1">
        <v>0.25</v>
      </c>
      <c r="D24" s="1">
        <v>0.25</v>
      </c>
      <c r="E24" s="1">
        <v>0.2</v>
      </c>
    </row>
    <row r="25" spans="1:15" x14ac:dyDescent="0.25">
      <c r="A25" t="s">
        <v>6</v>
      </c>
      <c r="B25" s="1">
        <v>0.68</v>
      </c>
      <c r="C25" s="1"/>
      <c r="D25" s="1"/>
      <c r="E25" s="1"/>
    </row>
    <row r="26" spans="1:15" x14ac:dyDescent="0.25">
      <c r="A26" t="s">
        <v>13</v>
      </c>
      <c r="B26" s="1">
        <v>0.39</v>
      </c>
      <c r="C26" s="1">
        <v>0.3</v>
      </c>
      <c r="D26" s="1">
        <v>0.3</v>
      </c>
      <c r="E26" s="1">
        <v>0.3</v>
      </c>
    </row>
    <row r="27" spans="1:15" x14ac:dyDescent="0.25">
      <c r="A27" t="s">
        <v>9</v>
      </c>
      <c r="B27" s="1">
        <v>0.47288149947609714</v>
      </c>
      <c r="C27" s="1">
        <v>0.50529858020761698</v>
      </c>
      <c r="D27" s="1">
        <v>0.50529858020761698</v>
      </c>
      <c r="E27" s="1">
        <v>0.50529858020761698</v>
      </c>
    </row>
    <row r="28" spans="1:15" x14ac:dyDescent="0.25">
      <c r="A28" t="s">
        <v>10</v>
      </c>
      <c r="B28" s="1">
        <f t="shared" ref="B28:E28" si="0">B22/B27</f>
        <v>1.9123184159284494</v>
      </c>
      <c r="C28" s="1">
        <f t="shared" si="0"/>
        <v>1.2649946487824399</v>
      </c>
      <c r="D28" s="1">
        <f t="shared" si="0"/>
        <v>0.52266127462991618</v>
      </c>
      <c r="E28" s="1">
        <f t="shared" si="0"/>
        <v>0.45774915873494737</v>
      </c>
    </row>
    <row r="30" spans="1:15" x14ac:dyDescent="0.25">
      <c r="B30" s="1">
        <v>0.3</v>
      </c>
      <c r="C30" s="1">
        <v>0.24</v>
      </c>
      <c r="D30" s="1">
        <v>0.19</v>
      </c>
      <c r="E30" s="1">
        <v>0.16</v>
      </c>
    </row>
    <row r="31" spans="1:15" x14ac:dyDescent="0.25">
      <c r="B31">
        <f t="shared" ref="B31:E31" si="1">B30/B26</f>
        <v>0.76923076923076916</v>
      </c>
      <c r="C31">
        <f t="shared" si="1"/>
        <v>0.8</v>
      </c>
      <c r="D31">
        <f t="shared" si="1"/>
        <v>0.63333333333333341</v>
      </c>
      <c r="E31">
        <f t="shared" si="1"/>
        <v>0.53333333333333333</v>
      </c>
    </row>
    <row r="32" spans="1:15" x14ac:dyDescent="0.25">
      <c r="B32">
        <v>2.0497735713363334</v>
      </c>
      <c r="C32">
        <v>1.3880901856320453</v>
      </c>
      <c r="D32">
        <v>0.50445421773254684</v>
      </c>
      <c r="E32">
        <v>0.46744639556072015</v>
      </c>
    </row>
  </sheetData>
  <mergeCells count="10">
    <mergeCell ref="A18:A19"/>
    <mergeCell ref="J18:L18"/>
    <mergeCell ref="M18:O18"/>
    <mergeCell ref="J19:L19"/>
    <mergeCell ref="M19:O19"/>
    <mergeCell ref="J20:L20"/>
    <mergeCell ref="M20:O20"/>
    <mergeCell ref="J21:L21"/>
    <mergeCell ref="M21:O21"/>
    <mergeCell ref="I18:I1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1q2011-4q2019</vt:lpstr>
      <vt:lpstr>1q2012-3q2014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2021-06-04T10:59:19Z</dcterms:modified>
</cp:coreProperties>
</file>