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ThisWorkbook"/>
  <mc:AlternateContent xmlns:mc="http://schemas.openxmlformats.org/markup-compatibility/2006">
    <mc:Choice Requires="x15">
      <x15ac:absPath xmlns:x15ac="http://schemas.microsoft.com/office/spreadsheetml/2010/11/ac" url="D:\OneDrive\__Projects\econforecasting\"/>
    </mc:Choice>
  </mc:AlternateContent>
  <xr:revisionPtr revIDLastSave="0" documentId="13_ncr:1_{69D60E27-F256-4ACC-91E7-03A31CC48183}" xr6:coauthVersionLast="47" xr6:coauthVersionMax="47" xr10:uidLastSave="{00000000-0000-0000-0000-000000000000}"/>
  <bookViews>
    <workbookView xWindow="-120" yWindow="-120" windowWidth="29040" windowHeight="15840" xr2:uid="{00000000-000D-0000-FFFF-FFFF00000000}"/>
  </bookViews>
  <sheets>
    <sheet name="GanttChart" sheetId="9" r:id="rId1"/>
    <sheet name="Sheet1" sheetId="13" r:id="rId2"/>
  </sheets>
  <definedNames>
    <definedName name="prevWBS" localSheetId="0">GanttChart!$A1048576</definedName>
    <definedName name="prevWBS" localSheetId="1">Sheet1!$A1048576</definedName>
    <definedName name="_xlnm.Print_Area" localSheetId="0">GanttChart!$A$1:$BO$64</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25" i="9" l="1"/>
  <c r="A126" i="9" s="1"/>
  <c r="G123" i="9"/>
  <c r="J123" i="9" s="1"/>
  <c r="G111" i="9"/>
  <c r="J111" i="9" s="1"/>
  <c r="G104" i="9"/>
  <c r="J104" i="9" s="1"/>
  <c r="G131" i="9"/>
  <c r="J131" i="9" s="1"/>
  <c r="G97" i="9"/>
  <c r="J97" i="9" s="1"/>
  <c r="J88" i="9"/>
  <c r="G87" i="9"/>
  <c r="J87" i="9" s="1"/>
  <c r="J86" i="9"/>
  <c r="G85" i="9"/>
  <c r="J85" i="9" s="1"/>
  <c r="J75" i="9"/>
  <c r="G74" i="9"/>
  <c r="J74" i="9" s="1"/>
  <c r="G67" i="9"/>
  <c r="J67" i="9" s="1"/>
  <c r="G66" i="9"/>
  <c r="J66" i="9" s="1"/>
  <c r="J65" i="9"/>
  <c r="J64" i="9"/>
  <c r="G63" i="9"/>
  <c r="J63" i="9" s="1"/>
  <c r="I6" i="13"/>
  <c r="F6" i="13"/>
  <c r="F5" i="13"/>
  <c r="I5" i="13" s="1"/>
  <c r="F4" i="13"/>
  <c r="I4" i="13" s="1"/>
  <c r="F3" i="13"/>
  <c r="I3" i="13" s="1"/>
  <c r="F2" i="13"/>
  <c r="I2" i="13" s="1"/>
  <c r="F1" i="13"/>
  <c r="I1" i="13" s="1"/>
  <c r="A1" i="13"/>
  <c r="A2" i="13" s="1"/>
  <c r="A3" i="13" s="1"/>
  <c r="A4" i="13" s="1"/>
  <c r="A5" i="13" s="1"/>
  <c r="A6" i="13" s="1"/>
  <c r="G8" i="9" l="1"/>
  <c r="J8" i="9" s="1"/>
  <c r="G38" i="9"/>
  <c r="J38" i="9" s="1"/>
  <c r="G23" i="9"/>
  <c r="J23" i="9" s="1"/>
  <c r="G17" i="9"/>
  <c r="J17" i="9" s="1"/>
  <c r="L6" i="9" l="1"/>
  <c r="J13" i="9" l="1"/>
  <c r="J12" i="9"/>
  <c r="J10" i="9"/>
  <c r="J9" i="9"/>
  <c r="J14" i="9"/>
  <c r="L7" i="9"/>
  <c r="L4" i="9"/>
  <c r="A8" i="9"/>
  <c r="M6" i="9" l="1"/>
  <c r="J19" i="9" l="1"/>
  <c r="J18" i="9"/>
  <c r="J25" i="9"/>
  <c r="J24" i="9"/>
  <c r="J40" i="9"/>
  <c r="J39" i="9"/>
  <c r="N6" i="9"/>
  <c r="J26" i="9"/>
  <c r="J41" i="9" l="1"/>
  <c r="O6" i="9"/>
  <c r="J42" i="9" l="1"/>
  <c r="J28" i="9"/>
  <c r="P6" i="9"/>
  <c r="J15" i="9"/>
  <c r="L5" i="9"/>
  <c r="J43" i="9" l="1"/>
  <c r="J29" i="9"/>
  <c r="Q6" i="9"/>
  <c r="M7" i="9"/>
  <c r="R6" i="9" l="1"/>
  <c r="N7" i="9"/>
  <c r="S6" i="9" l="1"/>
  <c r="O7" i="9"/>
  <c r="T6" i="9" l="1"/>
  <c r="P7" i="9"/>
  <c r="U6" i="9" l="1"/>
  <c r="Q7" i="9"/>
  <c r="V6" i="9" l="1"/>
  <c r="R7" i="9"/>
  <c r="W6" i="9" l="1"/>
  <c r="S7" i="9"/>
  <c r="S5" i="9"/>
  <c r="S4" i="9"/>
  <c r="X6" i="9" l="1"/>
  <c r="T7" i="9"/>
  <c r="Y6" i="9" l="1"/>
  <c r="U7" i="9"/>
  <c r="Z6" i="9" l="1"/>
  <c r="V7" i="9"/>
  <c r="AA6" i="9" l="1"/>
  <c r="W7" i="9"/>
  <c r="AB6" i="9" l="1"/>
  <c r="Y7" i="9"/>
  <c r="X7" i="9"/>
  <c r="AC6" i="9" l="1"/>
  <c r="Z5" i="9"/>
  <c r="Z4" i="9"/>
  <c r="Z7" i="9"/>
  <c r="AD6" i="9" l="1"/>
  <c r="AA7" i="9"/>
  <c r="AE6" i="9" l="1"/>
  <c r="AB7" i="9"/>
  <c r="AF6" i="9" l="1"/>
  <c r="AC7" i="9"/>
  <c r="AG6" i="9" l="1"/>
  <c r="AD7" i="9"/>
  <c r="AH6" i="9" l="1"/>
  <c r="AE7" i="9"/>
  <c r="AI6" i="9" l="1"/>
  <c r="AF7" i="9"/>
  <c r="AJ6" i="9" l="1"/>
  <c r="AG4" i="9"/>
  <c r="AG7" i="9"/>
  <c r="AG5" i="9"/>
  <c r="AK6" i="9" l="1"/>
  <c r="AH7" i="9"/>
  <c r="AL6" i="9" l="1"/>
  <c r="AI7" i="9"/>
  <c r="AM6" i="9" l="1"/>
  <c r="AJ7" i="9"/>
  <c r="AN6" i="9" l="1"/>
  <c r="AK7" i="9"/>
  <c r="AO6" i="9" l="1"/>
  <c r="AL7" i="9"/>
  <c r="AP6" i="9" l="1"/>
  <c r="AM7" i="9"/>
  <c r="AQ6" i="9" l="1"/>
  <c r="AN7" i="9"/>
  <c r="AN5" i="9"/>
  <c r="AN4" i="9"/>
  <c r="AR6" i="9" l="1"/>
  <c r="AO7" i="9"/>
  <c r="AS6" i="9" l="1"/>
  <c r="AP7" i="9"/>
  <c r="AT6" i="9" l="1"/>
  <c r="AQ7" i="9"/>
  <c r="AU6" i="9" l="1"/>
  <c r="AR7" i="9"/>
  <c r="AV6" i="9" l="1"/>
  <c r="AS7" i="9"/>
  <c r="AW6" i="9" l="1"/>
  <c r="AT7" i="9"/>
  <c r="AX6" i="9" l="1"/>
  <c r="AU7" i="9"/>
  <c r="AU5" i="9"/>
  <c r="AU4" i="9"/>
  <c r="AY6" i="9" l="1"/>
  <c r="AV7" i="9"/>
  <c r="AZ6" i="9" l="1"/>
  <c r="AW7" i="9"/>
  <c r="BA6" i="9" l="1"/>
  <c r="AX7" i="9"/>
  <c r="BB6" i="9" l="1"/>
  <c r="AY7" i="9"/>
  <c r="BC6" i="9" l="1"/>
  <c r="AZ7" i="9"/>
  <c r="BD6" i="9" l="1"/>
  <c r="BA7" i="9"/>
  <c r="BE6" i="9" l="1"/>
  <c r="BB5" i="9"/>
  <c r="BB4" i="9"/>
  <c r="BB7" i="9"/>
  <c r="BF6" i="9" l="1"/>
  <c r="BC7" i="9"/>
  <c r="BG6" i="9" l="1"/>
  <c r="BD7" i="9"/>
  <c r="BH6" i="9" l="1"/>
  <c r="BE7" i="9"/>
  <c r="BI6" i="9" l="1"/>
  <c r="BF7" i="9"/>
  <c r="BJ6" i="9" l="1"/>
  <c r="BG7" i="9"/>
  <c r="BK6" i="9" l="1"/>
  <c r="BH7" i="9"/>
  <c r="BL6" i="9" l="1"/>
  <c r="BI4" i="9"/>
  <c r="BI7" i="9"/>
  <c r="BI5" i="9"/>
  <c r="BM6" i="9" l="1"/>
  <c r="BJ7" i="9"/>
  <c r="BN6" i="9" l="1"/>
  <c r="BK7" i="9"/>
  <c r="BO6" i="9" l="1"/>
  <c r="BL7" i="9"/>
  <c r="BM7" i="9" l="1"/>
  <c r="BN7" i="9" l="1"/>
  <c r="BO7" i="9" l="1"/>
  <c r="A9" i="9" l="1"/>
  <c r="A10" i="9" s="1"/>
  <c r="A11" i="9" s="1"/>
  <c r="A12" i="9" l="1"/>
  <c r="A13" i="9" s="1"/>
  <c r="A14" i="9" s="1"/>
  <c r="A15" i="9" s="1"/>
  <c r="A16" i="9" l="1"/>
  <c r="A17" i="9" s="1"/>
  <c r="A18" i="9" s="1"/>
  <c r="A19" i="9" s="1"/>
  <c r="A20" i="9" s="1"/>
  <c r="A21" i="9" s="1"/>
  <c r="A22" i="9" s="1"/>
  <c r="A23" i="9" s="1"/>
  <c r="A24" i="9" s="1"/>
  <c r="A25" i="9" s="1"/>
  <c r="A26" i="9" s="1"/>
  <c r="A27" i="9" l="1"/>
  <c r="A28" i="9" s="1"/>
  <c r="A29" i="9" s="1"/>
  <c r="A30" i="9" s="1"/>
  <c r="A31" i="9" l="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J20" i="9"/>
  <c r="J21" i="9" l="1"/>
  <c r="J22" i="9"/>
  <c r="A63" i="9" l="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l="1"/>
  <c r="A92" i="9" s="1"/>
  <c r="A93" i="9" s="1"/>
  <c r="A94" i="9" s="1"/>
  <c r="A95" i="9" s="1"/>
  <c r="A96" i="9" l="1"/>
  <c r="A97" i="9" s="1"/>
  <c r="A98" i="9" s="1"/>
  <c r="A99" i="9" l="1"/>
  <c r="A100" i="9" s="1"/>
  <c r="A101" i="9" l="1"/>
  <c r="A102" i="9" l="1"/>
  <c r="A103" i="9" l="1"/>
  <c r="A104" i="9" s="1"/>
  <c r="A105" i="9" s="1"/>
  <c r="A106" i="9" s="1"/>
  <c r="A107" i="9" l="1"/>
  <c r="A108" i="9" l="1"/>
  <c r="A109" i="9" s="1"/>
  <c r="A110" i="9" s="1"/>
  <c r="A111" i="9" l="1"/>
  <c r="A112" i="9" s="1"/>
  <c r="A113" i="9" l="1"/>
  <c r="A114" i="9" l="1"/>
  <c r="A115" i="9" l="1"/>
  <c r="A116" i="9" s="1"/>
  <c r="A117" i="9" s="1"/>
  <c r="A118" i="9" l="1"/>
  <c r="A119" i="9" s="1"/>
  <c r="A120" i="9" l="1"/>
  <c r="A121" i="9" s="1"/>
  <c r="A122" i="9" s="1"/>
  <c r="A123" i="9" s="1"/>
  <c r="A124" i="9" s="1"/>
  <c r="A127" i="9" s="1"/>
  <c r="A128" i="9" s="1"/>
  <c r="A129" i="9" s="1"/>
  <c r="A130" i="9" s="1"/>
  <c r="A131" i="9" s="1"/>
  <c r="A132" i="9" s="1"/>
  <c r="A133" i="9" s="1"/>
  <c r="A134" i="9" s="1"/>
  <c r="A135" i="9" s="1"/>
  <c r="A136"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F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G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H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I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J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<sst xmlns="http://schemas.openxmlformats.org/spreadsheetml/2006/main" count="265" uniqueCount="156">
  <si>
    <t>WBS</t>
  </si>
  <si>
    <t>[Task Category]</t>
  </si>
  <si>
    <t>[Task]</t>
  </si>
  <si>
    <t>TASK</t>
  </si>
  <si>
    <t>START</t>
  </si>
  <si>
    <t>END</t>
  </si>
  <si>
    <t>DAYS</t>
  </si>
  <si>
    <t>% DONE</t>
  </si>
  <si>
    <t>WORK DAYS</t>
  </si>
  <si>
    <t>PREDECESSOR</t>
  </si>
  <si>
    <t xml:space="preserve">Display Week </t>
  </si>
  <si>
    <t xml:space="preserve">Project Start Date </t>
  </si>
  <si>
    <t xml:space="preserve">Project Lead </t>
  </si>
  <si>
    <t>Econforecasting</t>
  </si>
  <si>
    <t>Initial Setup</t>
  </si>
  <si>
    <t>Buy Domain</t>
  </si>
  <si>
    <t>Update Existing Server</t>
  </si>
  <si>
    <t>Nginx Setup</t>
  </si>
  <si>
    <t>PHP Update</t>
  </si>
  <si>
    <t>Favicon/Logo Design</t>
  </si>
  <si>
    <t>Bootstrap/Front-end Setup</t>
  </si>
  <si>
    <t>CMEFI Email Setup</t>
  </si>
  <si>
    <t>Git Setup</t>
  </si>
  <si>
    <t>R Package Initiation</t>
  </si>
  <si>
    <t>Scrape GDPNow</t>
  </si>
  <si>
    <t>Scrape Phildelphia Fed</t>
  </si>
  <si>
    <t>Scrape WSJ</t>
  </si>
  <si>
    <t>Scrape CBO</t>
  </si>
  <si>
    <t>Asset Contagion Migration</t>
  </si>
  <si>
    <t>PostgreSQL Setup</t>
  </si>
  <si>
    <t>Scrape Yahoo Finance</t>
  </si>
  <si>
    <t>Import Old SQL Fund Info</t>
  </si>
  <si>
    <t>Setup JS Code for Data</t>
  </si>
  <si>
    <t>Setup JS Code for Heatmap</t>
  </si>
  <si>
    <t>SQL INSERT Code</t>
  </si>
  <si>
    <t>Improve Heatmap Appearance</t>
  </si>
  <si>
    <t>Bootstrap 5 Upgrade</t>
  </si>
  <si>
    <t>GA Tracking</t>
  </si>
  <si>
    <t>Add Datatables</t>
  </si>
  <si>
    <t>Add CSV Export</t>
  </si>
  <si>
    <t>Add Temp Logo</t>
  </si>
  <si>
    <t>Add description</t>
  </si>
  <si>
    <t>Add ts chart</t>
  </si>
  <si>
    <t>Forecasts &amp; Live Website</t>
  </si>
  <si>
    <t>Homepage Styling</t>
  </si>
  <si>
    <t>Palette &amp; Theming</t>
  </si>
  <si>
    <t>Fed Funds Forecasts</t>
  </si>
  <si>
    <t>DNS Forecast Decomp</t>
  </si>
  <si>
    <t>Scrape Third Party Sites</t>
  </si>
  <si>
    <t>FFR Forecast Chart</t>
  </si>
  <si>
    <t>Create Tyield Charts</t>
  </si>
  <si>
    <t>Setup AJAX Requests</t>
  </si>
  <si>
    <t>Create Tyield Docs</t>
  </si>
  <si>
    <t>Create Tyield Datatables</t>
  </si>
  <si>
    <t>Create Full Tyield Curve</t>
  </si>
  <si>
    <t>SOFR Forecast Scraping</t>
  </si>
  <si>
    <t>FFR  Datatables</t>
  </si>
  <si>
    <t>FFR Model Description</t>
  </si>
  <si>
    <t>Update AJAX to Fetch Requests</t>
  </si>
  <si>
    <t>Initial Data Agg &amp; Setup</t>
  </si>
  <si>
    <t>SEO Setup (Robots + Sitemap)</t>
  </si>
  <si>
    <t>SASS/SCSS Setup</t>
  </si>
  <si>
    <t>LastVintagesByVarname SQL</t>
  </si>
  <si>
    <t>TECH</t>
  </si>
  <si>
    <t>NA</t>
  </si>
  <si>
    <t>PHP</t>
  </si>
  <si>
    <t>LINUX</t>
  </si>
  <si>
    <t>R</t>
  </si>
  <si>
    <t>SQL</t>
  </si>
  <si>
    <t>JS</t>
  </si>
  <si>
    <t>HTML</t>
  </si>
  <si>
    <t>CSS</t>
  </si>
  <si>
    <t>XML</t>
  </si>
  <si>
    <t>Fix Gutter Bug</t>
  </si>
  <si>
    <t>SOFR Forecast Chart</t>
  </si>
  <si>
    <t>SOFR Datatables</t>
  </si>
  <si>
    <t>SOFR Model Description</t>
  </si>
  <si>
    <t>Mortgage Model</t>
  </si>
  <si>
    <t>Mortgage Datatables &amp; Chart</t>
  </si>
  <si>
    <t>Fix SOFR &amp; FFR CME Bug</t>
  </si>
  <si>
    <t>Add HC Theme Consistency</t>
  </si>
  <si>
    <t>Add Monthly Interpolation</t>
  </si>
  <si>
    <t>Added Table for Last Vintages Only</t>
  </si>
  <si>
    <t>SEM Seasonalization</t>
  </si>
  <si>
    <t>Kalman Smoothing</t>
  </si>
  <si>
    <t>Setup SEM Basics</t>
  </si>
  <si>
    <t>Forecast Improvements &amp; Monthly Data Models</t>
  </si>
  <si>
    <t>Expected Inflation Model</t>
  </si>
  <si>
    <t>Added Expected Inflation to EF</t>
  </si>
  <si>
    <t>Expected Inflation Description</t>
  </si>
  <si>
    <t>Add Full GDP Subcomponent import</t>
  </si>
  <si>
    <t>Add Blog Structure</t>
  </si>
  <si>
    <t>Add First Blog Component</t>
  </si>
  <si>
    <t>Add KF Nowcasts &amp; Blog</t>
  </si>
  <si>
    <t>Add Dynamic Factor Models</t>
  </si>
  <si>
    <t>Add Kalman Filter &amp; Smoother</t>
  </si>
  <si>
    <t>Add Kalman Documentation</t>
  </si>
  <si>
    <t>LATEX</t>
  </si>
  <si>
    <t>Add NC SQL Database</t>
  </si>
  <si>
    <t>Add NC to Website</t>
  </si>
  <si>
    <t>Improve Nowcasts - Elastic Net Regularization</t>
  </si>
  <si>
    <t>Add Elastic Net Documentation</t>
  </si>
  <si>
    <t>C$</t>
  </si>
  <si>
    <t>Begin Theory for Structural Framework</t>
  </si>
  <si>
    <t>Toy Structural Model &amp; Improve Nowcasts</t>
  </si>
  <si>
    <t>Add Nowcasts to Front Page</t>
  </si>
  <si>
    <t>Improve Forecasts &amp; Fix Bugs</t>
  </si>
  <si>
    <t>Add Motivation Page</t>
  </si>
  <si>
    <t>Create IRF Code &amp; Graphics</t>
  </si>
  <si>
    <t>Add Nowcasted HPI, Other Variables</t>
  </si>
  <si>
    <t>Create "Forecast Quality" Measure of Different Variables</t>
  </si>
  <si>
    <t>Update JS Dependencies</t>
  </si>
  <si>
    <t>Improve Nowcast Quality</t>
  </si>
  <si>
    <t>Fix Treasury Yield Forecasts</t>
  </si>
  <si>
    <t>Fix Asset Contagion</t>
  </si>
  <si>
    <t>Scrape &amp; Store Nowcast Releases</t>
  </si>
  <si>
    <t>Add Cleanup Code</t>
  </si>
  <si>
    <t>Add Nowcast Releases to UI</t>
  </si>
  <si>
    <t>Add Data Release Onhover to Create Line on Highcharts</t>
  </si>
  <si>
    <t>Improve Inflation Forecasts</t>
  </si>
  <si>
    <t>Revise Data Imports</t>
  </si>
  <si>
    <t>Revise Data Transforms</t>
  </si>
  <si>
    <t>UI Improvements</t>
  </si>
  <si>
    <t>Add Baseline Qualitative-Adjustable Forecasts</t>
  </si>
  <si>
    <t>Add Separation of Initial/External Forecasts</t>
  </si>
  <si>
    <t>Add Initial Forecast Qual Derivaiton</t>
  </si>
  <si>
    <t>Add Other Initial Forecasts</t>
  </si>
  <si>
    <t>Structural Model Dev</t>
  </si>
  <si>
    <t>Add Nowcast to New Flow</t>
  </si>
  <si>
    <t>Add Alt Initial Forecasts</t>
  </si>
  <si>
    <t>Rework Webpage Nav</t>
  </si>
  <si>
    <t>Update Docs</t>
  </si>
  <si>
    <t>Update Model Flow</t>
  </si>
  <si>
    <t>Fix Nowcast Variables to Match New Tab</t>
  </si>
  <si>
    <t>XLSX</t>
  </si>
  <si>
    <t>Model Rewrite P1-P3</t>
  </si>
  <si>
    <t>Add Structural Forecasting Dev</t>
  </si>
  <si>
    <t>Add Structural Estimation Dev</t>
  </si>
  <si>
    <t>CSM Forecast Dates</t>
  </si>
  <si>
    <t>CSM Forecasting</t>
  </si>
  <si>
    <t>Model Stacking CSM - Nowcasts</t>
  </si>
  <si>
    <t>LLC Incorporation</t>
  </si>
  <si>
    <t>Add More About Us on Site</t>
  </si>
  <si>
    <t>Add NLP Model</t>
  </si>
  <si>
    <t>Add Forecasts to SQL</t>
  </si>
  <si>
    <t>Nowcast Model Stacking - Reduce Variance</t>
  </si>
  <si>
    <t>CSM Transformations</t>
  </si>
  <si>
    <t>CSM Qualitative Forecast Refactoring &amp; Forecasting</t>
  </si>
  <si>
    <t>CSM Equation Validation</t>
  </si>
  <si>
    <t>CSM Equation Fixing (Moving Averages Bug)</t>
  </si>
  <si>
    <t>Add Proper Forecast Type Checks</t>
  </si>
  <si>
    <t>Model Creation P4 - CSM &amp; Website Prep (v0.16)</t>
  </si>
  <si>
    <t>Website Improvements (v0.17)</t>
  </si>
  <si>
    <t>Add Additional Scenarios</t>
  </si>
  <si>
    <t>Add New Forecasts from SQL</t>
  </si>
  <si>
    <t>Add Automation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</si>
</sst>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45"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b/>
      <sz val="9"/>
      <name val="Arial"/>
      <family val="2"/>
      <scheme val="minor"/>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cellStyleXfs>
  <cellXfs count="87">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7" fillId="0" borderId="0" xfId="0" applyNumberFormat="1" applyFont="1" applyAlignment="1" applyProtection="1">
      <protection locked="0"/>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6" fillId="0" borderId="0" xfId="0" applyNumberFormat="1" applyFont="1" applyFill="1" applyBorder="1" applyAlignment="1" applyProtection="1">
      <alignment vertical="center"/>
      <protection locked="0"/>
    </xf>
    <xf numFmtId="0" fontId="1" fillId="0" borderId="0" xfId="0" applyFont="1" applyFill="1" applyAlignment="1" applyProtection="1"/>
    <xf numFmtId="0" fontId="31" fillId="0" borderId="0" xfId="0" applyNumberFormat="1" applyFont="1" applyFill="1" applyBorder="1" applyProtection="1"/>
    <xf numFmtId="0" fontId="31" fillId="0" borderId="0" xfId="0" applyFont="1" applyProtection="1"/>
    <xf numFmtId="0" fontId="31" fillId="0" borderId="0" xfId="0" applyNumberFormat="1" applyFont="1" applyProtection="1"/>
    <xf numFmtId="0" fontId="32" fillId="0" borderId="0" xfId="0" applyNumberFormat="1" applyFont="1" applyAlignment="1" applyProtection="1">
      <alignment vertical="center"/>
      <protection locked="0"/>
    </xf>
    <xf numFmtId="0" fontId="34" fillId="21" borderId="10" xfId="0" applyNumberFormat="1" applyFont="1" applyFill="1" applyBorder="1" applyAlignment="1" applyProtection="1">
      <alignment horizontal="left" vertical="center"/>
    </xf>
    <xf numFmtId="0" fontId="34" fillId="21" borderId="10" xfId="0" applyFont="1" applyFill="1" applyBorder="1" applyAlignment="1" applyProtection="1">
      <alignment vertical="center"/>
    </xf>
    <xf numFmtId="0" fontId="30" fillId="21" borderId="10" xfId="0" applyFont="1" applyFill="1" applyBorder="1" applyAlignment="1" applyProtection="1">
      <alignment vertical="center"/>
    </xf>
    <xf numFmtId="0" fontId="30" fillId="21" borderId="10" xfId="0" applyNumberFormat="1" applyFont="1" applyFill="1" applyBorder="1" applyAlignment="1" applyProtection="1">
      <alignment horizontal="center" vertical="center"/>
    </xf>
    <xf numFmtId="1" fontId="30" fillId="21" borderId="10" xfId="40" applyNumberFormat="1" applyFont="1" applyFill="1" applyBorder="1" applyAlignment="1" applyProtection="1">
      <alignment horizontal="center" vertical="center"/>
    </xf>
    <xf numFmtId="9" fontId="30" fillId="21" borderId="10" xfId="40" applyFont="1" applyFill="1" applyBorder="1" applyAlignment="1" applyProtection="1">
      <alignment horizontal="center" vertical="center"/>
    </xf>
    <xf numFmtId="1" fontId="30" fillId="21" borderId="10" xfId="0" applyNumberFormat="1" applyFont="1" applyFill="1" applyBorder="1" applyAlignment="1" applyProtection="1">
      <alignment horizontal="center" vertical="center"/>
    </xf>
    <xf numFmtId="0" fontId="30" fillId="0" borderId="10" xfId="0" applyNumberFormat="1" applyFont="1" applyFill="1" applyBorder="1" applyAlignment="1" applyProtection="1">
      <alignment horizontal="left" vertical="center"/>
    </xf>
    <xf numFmtId="0" fontId="30" fillId="0" borderId="10" xfId="0" applyFont="1" applyFill="1" applyBorder="1" applyAlignment="1" applyProtection="1">
      <alignment vertical="center"/>
    </xf>
    <xf numFmtId="1" fontId="35" fillId="23" borderId="11" xfId="0" applyNumberFormat="1" applyFont="1" applyFill="1" applyBorder="1" applyAlignment="1" applyProtection="1">
      <alignment horizontal="center" vertical="center"/>
    </xf>
    <xf numFmtId="9" fontId="35" fillId="23" borderId="11" xfId="40" applyFont="1" applyFill="1" applyBorder="1" applyAlignment="1" applyProtection="1">
      <alignment horizontal="center" vertical="center"/>
    </xf>
    <xf numFmtId="1" fontId="35" fillId="0" borderId="11" xfId="0" applyNumberFormat="1" applyFont="1" applyBorder="1" applyAlignment="1" applyProtection="1">
      <alignment horizontal="center" vertical="center"/>
    </xf>
    <xf numFmtId="166" fontId="3" fillId="0" borderId="12" xfId="0" applyNumberFormat="1" applyFont="1" applyFill="1" applyBorder="1" applyAlignment="1" applyProtection="1">
      <alignment horizontal="center" vertical="center" shrinkToFit="1"/>
    </xf>
    <xf numFmtId="0" fontId="34" fillId="21" borderId="13" xfId="0" applyNumberFormat="1" applyFont="1" applyFill="1" applyBorder="1" applyAlignment="1" applyProtection="1">
      <alignment horizontal="left" vertical="center"/>
    </xf>
    <xf numFmtId="0" fontId="34" fillId="21" borderId="13" xfId="0" applyFont="1" applyFill="1" applyBorder="1" applyAlignment="1" applyProtection="1">
      <alignment vertical="center"/>
    </xf>
    <xf numFmtId="0" fontId="30" fillId="21" borderId="13" xfId="0" applyFont="1" applyFill="1" applyBorder="1" applyAlignment="1" applyProtection="1">
      <alignment vertical="center"/>
    </xf>
    <xf numFmtId="0" fontId="30" fillId="21" borderId="13" xfId="0" applyNumberFormat="1" applyFont="1" applyFill="1" applyBorder="1" applyAlignment="1" applyProtection="1">
      <alignment horizontal="center" vertical="center"/>
    </xf>
    <xf numFmtId="165" fontId="30" fillId="21" borderId="13" xfId="0" applyNumberFormat="1" applyFont="1" applyFill="1" applyBorder="1" applyAlignment="1" applyProtection="1">
      <alignment horizontal="right" vertical="center"/>
    </xf>
    <xf numFmtId="1" fontId="30" fillId="21" borderId="13" xfId="40" applyNumberFormat="1" applyFont="1" applyFill="1" applyBorder="1" applyAlignment="1" applyProtection="1">
      <alignment horizontal="center" vertical="center"/>
    </xf>
    <xf numFmtId="9" fontId="30" fillId="21" borderId="13" xfId="40" applyFont="1" applyFill="1" applyBorder="1" applyAlignment="1" applyProtection="1">
      <alignment horizontal="center" vertical="center"/>
    </xf>
    <xf numFmtId="1" fontId="30" fillId="21" borderId="13" xfId="0" applyNumberFormat="1" applyFont="1" applyFill="1" applyBorder="1" applyAlignment="1" applyProtection="1">
      <alignment horizontal="center" vertical="center"/>
    </xf>
    <xf numFmtId="166" fontId="3" fillId="0" borderId="15" xfId="0" applyNumberFormat="1" applyFont="1" applyFill="1" applyBorder="1" applyAlignment="1" applyProtection="1">
      <alignment horizontal="center" vertical="center" shrinkToFit="1"/>
    </xf>
    <xf numFmtId="166" fontId="3" fillId="0" borderId="16" xfId="0" applyNumberFormat="1" applyFont="1" applyFill="1" applyBorder="1" applyAlignment="1" applyProtection="1">
      <alignment horizontal="center" vertical="center" shrinkToFit="1"/>
    </xf>
    <xf numFmtId="1" fontId="37" fillId="21" borderId="13" xfId="0" applyNumberFormat="1" applyFont="1" applyFill="1" applyBorder="1" applyAlignment="1" applyProtection="1">
      <alignment horizontal="center" vertical="center"/>
    </xf>
    <xf numFmtId="1" fontId="38" fillId="0" borderId="11" xfId="0" applyNumberFormat="1" applyFont="1" applyBorder="1" applyAlignment="1" applyProtection="1">
      <alignment horizontal="center" vertical="center"/>
    </xf>
    <xf numFmtId="1" fontId="37" fillId="21" borderId="10" xfId="0" applyNumberFormat="1" applyFont="1" applyFill="1" applyBorder="1" applyAlignment="1" applyProtection="1">
      <alignment horizontal="center" vertical="center"/>
    </xf>
    <xf numFmtId="165" fontId="35" fillId="22" borderId="11" xfId="0" applyNumberFormat="1" applyFont="1" applyFill="1" applyBorder="1" applyAlignment="1" applyProtection="1">
      <alignment horizontal="center" vertical="center"/>
    </xf>
    <xf numFmtId="165" fontId="35" fillId="0" borderId="11" xfId="0" applyNumberFormat="1" applyFont="1" applyBorder="1" applyAlignment="1" applyProtection="1">
      <alignment horizontal="center" vertical="center"/>
    </xf>
    <xf numFmtId="165" fontId="30" fillId="21" borderId="10" xfId="0" applyNumberFormat="1" applyFont="1" applyFill="1" applyBorder="1" applyAlignment="1" applyProtection="1">
      <alignment horizontal="center" vertical="center"/>
    </xf>
    <xf numFmtId="0" fontId="30" fillId="21" borderId="13" xfId="0" applyFont="1" applyFill="1" applyBorder="1" applyAlignment="1" applyProtection="1">
      <alignment horizontal="left" vertical="center"/>
    </xf>
    <xf numFmtId="0" fontId="30" fillId="0" borderId="10" xfId="0" applyFont="1" applyFill="1" applyBorder="1" applyAlignment="1" applyProtection="1">
      <alignment horizontal="left" vertical="center"/>
    </xf>
    <xf numFmtId="9" fontId="30" fillId="0" borderId="10" xfId="0" applyNumberFormat="1" applyFont="1" applyFill="1" applyBorder="1" applyAlignment="1" applyProtection="1">
      <alignment horizontal="left" vertical="center"/>
    </xf>
    <xf numFmtId="0" fontId="30" fillId="21" borderId="10" xfId="0" applyFont="1" applyFill="1" applyBorder="1" applyAlignment="1" applyProtection="1">
      <alignment horizontal="left" vertical="center"/>
    </xf>
    <xf numFmtId="0" fontId="39" fillId="0" borderId="0" xfId="0" applyNumberFormat="1" applyFont="1" applyFill="1" applyBorder="1" applyProtection="1"/>
    <xf numFmtId="0" fontId="39" fillId="0" borderId="0" xfId="0" applyFont="1" applyFill="1" applyBorder="1" applyProtection="1"/>
    <xf numFmtId="0" fontId="1" fillId="0" borderId="0" xfId="0" applyFont="1" applyFill="1" applyBorder="1" applyProtection="1"/>
    <xf numFmtId="0" fontId="39" fillId="0" borderId="0" xfId="0" applyFont="1" applyProtection="1"/>
    <xf numFmtId="0" fontId="39" fillId="0" borderId="0" xfId="0" applyFont="1" applyFill="1" applyAlignment="1" applyProtection="1">
      <alignment horizontal="right" vertical="center"/>
    </xf>
    <xf numFmtId="165" fontId="30" fillId="21" borderId="13" xfId="0" applyNumberFormat="1" applyFont="1" applyFill="1" applyBorder="1" applyAlignment="1" applyProtection="1">
      <alignment horizontal="center" vertical="center"/>
    </xf>
    <xf numFmtId="0" fontId="40" fillId="0" borderId="17" xfId="0" applyNumberFormat="1" applyFont="1" applyFill="1" applyBorder="1" applyAlignment="1" applyProtection="1">
      <alignment horizontal="left" vertical="center"/>
    </xf>
    <xf numFmtId="0" fontId="40" fillId="0" borderId="17" xfId="0" applyFont="1" applyFill="1" applyBorder="1" applyAlignment="1" applyProtection="1">
      <alignment horizontal="left" vertical="center"/>
    </xf>
    <xf numFmtId="0" fontId="40" fillId="0" borderId="17" xfId="0" applyFont="1" applyFill="1" applyBorder="1" applyAlignment="1" applyProtection="1">
      <alignment horizontal="center" vertical="center" wrapText="1"/>
    </xf>
    <xf numFmtId="0" fontId="41" fillId="0" borderId="17" xfId="0" applyNumberFormat="1" applyFont="1" applyFill="1" applyBorder="1" applyAlignment="1" applyProtection="1">
      <alignment horizontal="center" vertical="center" wrapText="1"/>
    </xf>
    <xf numFmtId="0" fontId="40" fillId="0" borderId="17" xfId="0" applyFont="1" applyFill="1" applyBorder="1" applyAlignment="1" applyProtection="1">
      <alignment horizontal="center" vertical="center"/>
    </xf>
    <xf numFmtId="0" fontId="30" fillId="0" borderId="18" xfId="0" applyNumberFormat="1" applyFont="1" applyFill="1" applyBorder="1" applyAlignment="1" applyProtection="1">
      <alignment horizontal="center" vertical="center" shrinkToFit="1"/>
    </xf>
    <xf numFmtId="0" fontId="30" fillId="0" borderId="19" xfId="0" applyNumberFormat="1" applyFont="1" applyFill="1" applyBorder="1" applyAlignment="1" applyProtection="1">
      <alignment horizontal="center" vertical="center" shrinkToFit="1"/>
    </xf>
    <xf numFmtId="0" fontId="30" fillId="0" borderId="20"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42" fillId="0" borderId="0" xfId="0" applyNumberFormat="1" applyFont="1" applyFill="1" applyBorder="1" applyAlignment="1" applyProtection="1">
      <alignment vertical="center"/>
      <protection locked="0"/>
    </xf>
    <xf numFmtId="0" fontId="30" fillId="0" borderId="10" xfId="0" applyFont="1" applyFill="1" applyBorder="1" applyAlignment="1" applyProtection="1">
      <alignment vertical="center" wrapText="1"/>
    </xf>
    <xf numFmtId="0" fontId="35" fillId="0" borderId="11" xfId="0" applyFont="1" applyFill="1" applyBorder="1" applyAlignment="1" applyProtection="1">
      <alignment horizontal="center" vertical="center"/>
    </xf>
    <xf numFmtId="0" fontId="33" fillId="0" borderId="21"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8" fillId="0" borderId="0" xfId="0" applyFont="1" applyAlignment="1" applyProtection="1">
      <protection locked="0"/>
    </xf>
    <xf numFmtId="0" fontId="35" fillId="0" borderId="0" xfId="0" applyFont="1" applyFill="1" applyBorder="1" applyAlignment="1" applyProtection="1">
      <alignment horizontal="center" vertical="center"/>
    </xf>
    <xf numFmtId="165" fontId="35" fillId="22" borderId="0" xfId="0" applyNumberFormat="1" applyFont="1" applyFill="1" applyBorder="1" applyAlignment="1" applyProtection="1">
      <alignment horizontal="center" vertical="center"/>
    </xf>
    <xf numFmtId="165" fontId="35" fillId="0" borderId="0" xfId="0" applyNumberFormat="1" applyFont="1" applyBorder="1" applyAlignment="1" applyProtection="1">
      <alignment horizontal="center" vertical="center"/>
    </xf>
    <xf numFmtId="1" fontId="35" fillId="23" borderId="0" xfId="0" applyNumberFormat="1" applyFont="1" applyFill="1" applyBorder="1" applyAlignment="1" applyProtection="1">
      <alignment horizontal="center" vertical="center"/>
    </xf>
    <xf numFmtId="9" fontId="35" fillId="23" borderId="0" xfId="40" applyFont="1" applyFill="1" applyBorder="1" applyAlignment="1" applyProtection="1">
      <alignment horizontal="center" vertical="center"/>
    </xf>
    <xf numFmtId="1" fontId="35" fillId="0" borderId="0" xfId="0" applyNumberFormat="1" applyFont="1" applyBorder="1" applyAlignment="1" applyProtection="1">
      <alignment horizontal="center" vertical="center"/>
    </xf>
    <xf numFmtId="1" fontId="38" fillId="0" borderId="0" xfId="0" applyNumberFormat="1" applyFont="1" applyBorder="1" applyAlignment="1" applyProtection="1">
      <alignment horizontal="center" vertical="center"/>
    </xf>
    <xf numFmtId="0" fontId="44" fillId="0" borderId="10" xfId="0" applyFont="1" applyFill="1" applyBorder="1" applyAlignment="1" applyProtection="1">
      <alignment vertical="center" wrapText="1"/>
    </xf>
    <xf numFmtId="0" fontId="36" fillId="0" borderId="15" xfId="0" applyNumberFormat="1" applyFont="1" applyFill="1" applyBorder="1" applyAlignment="1" applyProtection="1">
      <alignment horizontal="center" vertical="center"/>
    </xf>
    <xf numFmtId="0" fontId="36" fillId="0" borderId="12" xfId="0" applyNumberFormat="1" applyFont="1" applyFill="1" applyBorder="1" applyAlignment="1" applyProtection="1">
      <alignment horizontal="center" vertical="center"/>
    </xf>
    <xf numFmtId="0" fontId="36" fillId="0" borderId="16" xfId="0" applyNumberFormat="1" applyFont="1" applyFill="1" applyBorder="1" applyAlignment="1" applyProtection="1">
      <alignment horizontal="center" vertical="center"/>
    </xf>
    <xf numFmtId="167" fontId="33" fillId="0" borderId="15" xfId="0" applyNumberFormat="1" applyFont="1" applyFill="1" applyBorder="1" applyAlignment="1" applyProtection="1">
      <alignment horizontal="center" vertical="center"/>
    </xf>
    <xf numFmtId="167" fontId="33" fillId="0" borderId="12" xfId="0" applyNumberFormat="1" applyFont="1" applyFill="1" applyBorder="1" applyAlignment="1" applyProtection="1">
      <alignment horizontal="center" vertical="center"/>
    </xf>
    <xf numFmtId="167" fontId="33" fillId="0" borderId="16" xfId="0" applyNumberFormat="1" applyFont="1" applyFill="1" applyBorder="1" applyAlignment="1" applyProtection="1">
      <alignment horizontal="center" vertical="center"/>
    </xf>
    <xf numFmtId="0" fontId="43" fillId="0" borderId="0" xfId="34" applyFont="1" applyBorder="1" applyAlignment="1" applyProtection="1">
      <alignment horizontal="left" vertical="center"/>
    </xf>
    <xf numFmtId="164" fontId="33" fillId="0" borderId="14" xfId="0" applyNumberFormat="1" applyFont="1" applyFill="1" applyBorder="1" applyAlignment="1" applyProtection="1">
      <alignment horizontal="center" vertical="center" shrinkToFit="1"/>
      <protection locked="0"/>
    </xf>
    <xf numFmtId="164" fontId="33" fillId="0" borderId="21" xfId="0" applyNumberFormat="1" applyFont="1" applyFill="1" applyBorder="1" applyAlignment="1" applyProtection="1">
      <alignment horizontal="center" vertical="center" shrinkToFit="1"/>
      <protection locked="0"/>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34">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theme="0" tint="-0.14996795556505021"/>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22" fmlaLink="$I$4" horiz="1" max="100" min="1" page="0" val="35"/>
</file>

<file path=xl/drawings/drawing1.xml><?xml version="1.0" encoding="utf-8"?>
<xdr:wsDr xmlns:xdr="http://schemas.openxmlformats.org/drawingml/2006/spreadsheetDrawing" xmlns:a="http://schemas.openxmlformats.org/drawingml/2006/main">
  <xdr:twoCellAnchor editAs="absolute">
    <xdr:from>
      <xdr:col>4</xdr:col>
      <xdr:colOff>647700</xdr:colOff>
      <xdr:row>5</xdr:row>
      <xdr:rowOff>142875</xdr:rowOff>
    </xdr:from>
    <xdr:to>
      <xdr:col>18</xdr:col>
      <xdr:colOff>38100</xdr:colOff>
      <xdr:row>11</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95250</xdr:colOff>
          <xdr:row>1</xdr:row>
          <xdr:rowOff>123825</xdr:rowOff>
        </xdr:from>
        <xdr:to>
          <xdr:col>28</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O171"/>
  <sheetViews>
    <sheetView showGridLines="0" tabSelected="1" zoomScaleNormal="100" workbookViewId="0">
      <pane ySplit="7" topLeftCell="A107" activePane="bottomLeft" state="frozen"/>
      <selection pane="bottomLeft" activeCell="G126" sqref="G126"/>
    </sheetView>
  </sheetViews>
  <sheetFormatPr defaultColWidth="9.140625" defaultRowHeight="14.1" customHeight="1" x14ac:dyDescent="0.2"/>
  <cols>
    <col min="1" max="1" width="6.85546875" style="5" customWidth="1"/>
    <col min="2" max="2" width="50" style="1" bestFit="1" customWidth="1"/>
    <col min="3" max="3" width="7.7109375" style="1" customWidth="1"/>
    <col min="4" max="4" width="6.85546875" style="6" hidden="1" customWidth="1"/>
    <col min="5" max="5" width="10.85546875" style="6" bestFit="1" customWidth="1"/>
    <col min="6" max="7" width="12" style="1" customWidth="1"/>
    <col min="8" max="8" width="6" style="1" hidden="1" customWidth="1"/>
    <col min="9" max="9" width="6.7109375" style="1" customWidth="1"/>
    <col min="10" max="10" width="6.42578125" style="1" hidden="1" customWidth="1"/>
    <col min="11" max="11" width="1.85546875" style="1" customWidth="1"/>
    <col min="12" max="67" width="2.42578125" style="1" customWidth="1"/>
    <col min="68" max="16384" width="9.140625" style="3"/>
  </cols>
  <sheetData>
    <row r="1" spans="1:67" ht="30" customHeight="1" x14ac:dyDescent="0.2">
      <c r="A1" s="64" t="s">
        <v>13</v>
      </c>
      <c r="B1" s="10"/>
      <c r="C1" s="10"/>
      <c r="D1" s="10"/>
      <c r="E1" s="10"/>
      <c r="F1" s="10"/>
      <c r="G1" s="10"/>
      <c r="J1" s="68"/>
      <c r="L1" s="84"/>
      <c r="M1" s="84"/>
      <c r="N1" s="84"/>
      <c r="O1" s="84"/>
      <c r="P1" s="84"/>
      <c r="Q1" s="84"/>
      <c r="R1" s="84"/>
      <c r="S1" s="84"/>
      <c r="T1" s="84"/>
      <c r="U1" s="84"/>
      <c r="V1" s="84"/>
      <c r="W1" s="84"/>
      <c r="X1" s="84"/>
      <c r="Y1" s="84"/>
      <c r="Z1" s="84"/>
      <c r="AA1" s="84"/>
      <c r="AB1" s="84"/>
      <c r="AC1" s="84"/>
      <c r="AD1" s="84"/>
      <c r="AE1" s="84"/>
      <c r="AF1" s="84"/>
    </row>
    <row r="2" spans="1:67" ht="18" customHeight="1" x14ac:dyDescent="0.2">
      <c r="A2" s="15"/>
      <c r="B2" s="7"/>
      <c r="C2" s="7"/>
      <c r="D2" s="9"/>
      <c r="E2" s="9"/>
      <c r="F2" s="69"/>
      <c r="G2" s="69"/>
      <c r="I2" s="2"/>
    </row>
    <row r="3" spans="1:67" ht="14.25" x14ac:dyDescent="0.2">
      <c r="A3" s="15"/>
      <c r="B3" s="11"/>
      <c r="C3" s="4"/>
      <c r="D3" s="4"/>
      <c r="E3" s="4"/>
      <c r="F3" s="4"/>
      <c r="G3" s="4"/>
      <c r="H3" s="4"/>
      <c r="I3" s="2"/>
      <c r="L3" s="8"/>
      <c r="M3" s="8"/>
      <c r="N3" s="8"/>
      <c r="O3" s="8"/>
      <c r="P3" s="8"/>
      <c r="Q3" s="8"/>
      <c r="R3" s="8"/>
      <c r="S3" s="8"/>
      <c r="T3" s="8"/>
      <c r="U3" s="8"/>
      <c r="V3" s="8"/>
      <c r="W3" s="8"/>
      <c r="X3" s="8"/>
      <c r="Y3" s="8"/>
      <c r="Z3" s="8"/>
      <c r="AA3" s="8"/>
      <c r="AB3" s="8"/>
    </row>
    <row r="4" spans="1:67" ht="17.25" customHeight="1" x14ac:dyDescent="0.2">
      <c r="A4" s="49"/>
      <c r="B4" s="53" t="s">
        <v>11</v>
      </c>
      <c r="C4" s="86">
        <v>44192</v>
      </c>
      <c r="D4" s="86"/>
      <c r="E4" s="86"/>
      <c r="F4" s="86"/>
      <c r="G4" s="50"/>
      <c r="H4" s="53" t="s">
        <v>10</v>
      </c>
      <c r="I4" s="67">
        <v>35</v>
      </c>
      <c r="J4" s="51"/>
      <c r="K4" s="13"/>
      <c r="L4" s="78" t="str">
        <f>"Week "&amp;(L6-($C$4-WEEKDAY($C$4,1)+2))/7+1</f>
        <v>Week 35</v>
      </c>
      <c r="M4" s="79"/>
      <c r="N4" s="79"/>
      <c r="O4" s="79"/>
      <c r="P4" s="79"/>
      <c r="Q4" s="79"/>
      <c r="R4" s="80"/>
      <c r="S4" s="78" t="str">
        <f>"Week "&amp;(S6-($C$4-WEEKDAY($C$4,1)+2))/7+1</f>
        <v>Week 36</v>
      </c>
      <c r="T4" s="79"/>
      <c r="U4" s="79"/>
      <c r="V4" s="79"/>
      <c r="W4" s="79"/>
      <c r="X4" s="79"/>
      <c r="Y4" s="80"/>
      <c r="Z4" s="78" t="str">
        <f>"Week "&amp;(Z6-($C$4-WEEKDAY($C$4,1)+2))/7+1</f>
        <v>Week 37</v>
      </c>
      <c r="AA4" s="79"/>
      <c r="AB4" s="79"/>
      <c r="AC4" s="79"/>
      <c r="AD4" s="79"/>
      <c r="AE4" s="79"/>
      <c r="AF4" s="80"/>
      <c r="AG4" s="78" t="str">
        <f>"Week "&amp;(AG6-($C$4-WEEKDAY($C$4,1)+2))/7+1</f>
        <v>Week 38</v>
      </c>
      <c r="AH4" s="79"/>
      <c r="AI4" s="79"/>
      <c r="AJ4" s="79"/>
      <c r="AK4" s="79"/>
      <c r="AL4" s="79"/>
      <c r="AM4" s="80"/>
      <c r="AN4" s="78" t="str">
        <f>"Week "&amp;(AN6-($C$4-WEEKDAY($C$4,1)+2))/7+1</f>
        <v>Week 39</v>
      </c>
      <c r="AO4" s="79"/>
      <c r="AP4" s="79"/>
      <c r="AQ4" s="79"/>
      <c r="AR4" s="79"/>
      <c r="AS4" s="79"/>
      <c r="AT4" s="80"/>
      <c r="AU4" s="78" t="str">
        <f>"Week "&amp;(AU6-($C$4-WEEKDAY($C$4,1)+2))/7+1</f>
        <v>Week 40</v>
      </c>
      <c r="AV4" s="79"/>
      <c r="AW4" s="79"/>
      <c r="AX4" s="79"/>
      <c r="AY4" s="79"/>
      <c r="AZ4" s="79"/>
      <c r="BA4" s="80"/>
      <c r="BB4" s="78" t="str">
        <f>"Week "&amp;(BB6-($C$4-WEEKDAY($C$4,1)+2))/7+1</f>
        <v>Week 41</v>
      </c>
      <c r="BC4" s="79"/>
      <c r="BD4" s="79"/>
      <c r="BE4" s="79"/>
      <c r="BF4" s="79"/>
      <c r="BG4" s="79"/>
      <c r="BH4" s="80"/>
      <c r="BI4" s="78" t="str">
        <f>"Week "&amp;(BI6-($C$4-WEEKDAY($C$4,1)+2))/7+1</f>
        <v>Week 42</v>
      </c>
      <c r="BJ4" s="79"/>
      <c r="BK4" s="79"/>
      <c r="BL4" s="79"/>
      <c r="BM4" s="79"/>
      <c r="BN4" s="79"/>
      <c r="BO4" s="80"/>
    </row>
    <row r="5" spans="1:67" ht="17.25" customHeight="1" x14ac:dyDescent="0.2">
      <c r="A5" s="49"/>
      <c r="B5" s="53" t="s">
        <v>12</v>
      </c>
      <c r="C5" s="85" t="s">
        <v>102</v>
      </c>
      <c r="D5" s="85"/>
      <c r="E5" s="85"/>
      <c r="F5" s="85"/>
      <c r="G5" s="52"/>
      <c r="H5" s="52"/>
      <c r="I5" s="52"/>
      <c r="J5" s="52"/>
      <c r="K5" s="13"/>
      <c r="L5" s="81">
        <f>L6</f>
        <v>44431</v>
      </c>
      <c r="M5" s="82"/>
      <c r="N5" s="82"/>
      <c r="O5" s="82"/>
      <c r="P5" s="82"/>
      <c r="Q5" s="82"/>
      <c r="R5" s="83"/>
      <c r="S5" s="81">
        <f>S6</f>
        <v>44438</v>
      </c>
      <c r="T5" s="82"/>
      <c r="U5" s="82"/>
      <c r="V5" s="82"/>
      <c r="W5" s="82"/>
      <c r="X5" s="82"/>
      <c r="Y5" s="83"/>
      <c r="Z5" s="81">
        <f>Z6</f>
        <v>44445</v>
      </c>
      <c r="AA5" s="82"/>
      <c r="AB5" s="82"/>
      <c r="AC5" s="82"/>
      <c r="AD5" s="82"/>
      <c r="AE5" s="82"/>
      <c r="AF5" s="83"/>
      <c r="AG5" s="81">
        <f>AG6</f>
        <v>44452</v>
      </c>
      <c r="AH5" s="82"/>
      <c r="AI5" s="82"/>
      <c r="AJ5" s="82"/>
      <c r="AK5" s="82"/>
      <c r="AL5" s="82"/>
      <c r="AM5" s="83"/>
      <c r="AN5" s="81">
        <f>AN6</f>
        <v>44459</v>
      </c>
      <c r="AO5" s="82"/>
      <c r="AP5" s="82"/>
      <c r="AQ5" s="82"/>
      <c r="AR5" s="82"/>
      <c r="AS5" s="82"/>
      <c r="AT5" s="83"/>
      <c r="AU5" s="81">
        <f>AU6</f>
        <v>44466</v>
      </c>
      <c r="AV5" s="82"/>
      <c r="AW5" s="82"/>
      <c r="AX5" s="82"/>
      <c r="AY5" s="82"/>
      <c r="AZ5" s="82"/>
      <c r="BA5" s="83"/>
      <c r="BB5" s="81">
        <f>BB6</f>
        <v>44473</v>
      </c>
      <c r="BC5" s="82"/>
      <c r="BD5" s="82"/>
      <c r="BE5" s="82"/>
      <c r="BF5" s="82"/>
      <c r="BG5" s="82"/>
      <c r="BH5" s="83"/>
      <c r="BI5" s="81">
        <f>BI6</f>
        <v>44480</v>
      </c>
      <c r="BJ5" s="82"/>
      <c r="BK5" s="82"/>
      <c r="BL5" s="82"/>
      <c r="BM5" s="82"/>
      <c r="BN5" s="82"/>
      <c r="BO5" s="83"/>
    </row>
    <row r="6" spans="1:67" ht="12.75" x14ac:dyDescent="0.2">
      <c r="A6" s="12"/>
      <c r="B6" s="13"/>
      <c r="C6" s="13"/>
      <c r="D6" s="14"/>
      <c r="E6" s="14"/>
      <c r="F6" s="13"/>
      <c r="G6" s="13"/>
      <c r="H6" s="13"/>
      <c r="I6" s="13"/>
      <c r="J6" s="13"/>
      <c r="K6" s="13"/>
      <c r="L6" s="37">
        <f>C4-WEEKDAY(C4,1)+2+7*(I4-1)</f>
        <v>44431</v>
      </c>
      <c r="M6" s="28">
        <f t="shared" ref="M6:AR6" si="0">L6+1</f>
        <v>44432</v>
      </c>
      <c r="N6" s="28">
        <f t="shared" si="0"/>
        <v>44433</v>
      </c>
      <c r="O6" s="28">
        <f t="shared" si="0"/>
        <v>44434</v>
      </c>
      <c r="P6" s="28">
        <f t="shared" si="0"/>
        <v>44435</v>
      </c>
      <c r="Q6" s="28">
        <f t="shared" si="0"/>
        <v>44436</v>
      </c>
      <c r="R6" s="38">
        <f t="shared" si="0"/>
        <v>44437</v>
      </c>
      <c r="S6" s="37">
        <f t="shared" si="0"/>
        <v>44438</v>
      </c>
      <c r="T6" s="28">
        <f t="shared" si="0"/>
        <v>44439</v>
      </c>
      <c r="U6" s="28">
        <f t="shared" si="0"/>
        <v>44440</v>
      </c>
      <c r="V6" s="28">
        <f t="shared" si="0"/>
        <v>44441</v>
      </c>
      <c r="W6" s="28">
        <f t="shared" si="0"/>
        <v>44442</v>
      </c>
      <c r="X6" s="28">
        <f t="shared" si="0"/>
        <v>44443</v>
      </c>
      <c r="Y6" s="38">
        <f t="shared" si="0"/>
        <v>44444</v>
      </c>
      <c r="Z6" s="37">
        <f t="shared" si="0"/>
        <v>44445</v>
      </c>
      <c r="AA6" s="28">
        <f t="shared" si="0"/>
        <v>44446</v>
      </c>
      <c r="AB6" s="28">
        <f t="shared" si="0"/>
        <v>44447</v>
      </c>
      <c r="AC6" s="28">
        <f t="shared" si="0"/>
        <v>44448</v>
      </c>
      <c r="AD6" s="28">
        <f t="shared" si="0"/>
        <v>44449</v>
      </c>
      <c r="AE6" s="28">
        <f t="shared" si="0"/>
        <v>44450</v>
      </c>
      <c r="AF6" s="38">
        <f t="shared" si="0"/>
        <v>44451</v>
      </c>
      <c r="AG6" s="37">
        <f t="shared" si="0"/>
        <v>44452</v>
      </c>
      <c r="AH6" s="28">
        <f t="shared" si="0"/>
        <v>44453</v>
      </c>
      <c r="AI6" s="28">
        <f t="shared" si="0"/>
        <v>44454</v>
      </c>
      <c r="AJ6" s="28">
        <f t="shared" si="0"/>
        <v>44455</v>
      </c>
      <c r="AK6" s="28">
        <f t="shared" si="0"/>
        <v>44456</v>
      </c>
      <c r="AL6" s="28">
        <f t="shared" si="0"/>
        <v>44457</v>
      </c>
      <c r="AM6" s="38">
        <f t="shared" si="0"/>
        <v>44458</v>
      </c>
      <c r="AN6" s="37">
        <f t="shared" si="0"/>
        <v>44459</v>
      </c>
      <c r="AO6" s="28">
        <f t="shared" si="0"/>
        <v>44460</v>
      </c>
      <c r="AP6" s="28">
        <f t="shared" si="0"/>
        <v>44461</v>
      </c>
      <c r="AQ6" s="28">
        <f t="shared" si="0"/>
        <v>44462</v>
      </c>
      <c r="AR6" s="28">
        <f t="shared" si="0"/>
        <v>44463</v>
      </c>
      <c r="AS6" s="28">
        <f t="shared" ref="AS6:BO6" si="1">AR6+1</f>
        <v>44464</v>
      </c>
      <c r="AT6" s="38">
        <f t="shared" si="1"/>
        <v>44465</v>
      </c>
      <c r="AU6" s="37">
        <f t="shared" si="1"/>
        <v>44466</v>
      </c>
      <c r="AV6" s="28">
        <f t="shared" si="1"/>
        <v>44467</v>
      </c>
      <c r="AW6" s="28">
        <f t="shared" si="1"/>
        <v>44468</v>
      </c>
      <c r="AX6" s="28">
        <f t="shared" si="1"/>
        <v>44469</v>
      </c>
      <c r="AY6" s="28">
        <f t="shared" si="1"/>
        <v>44470</v>
      </c>
      <c r="AZ6" s="28">
        <f t="shared" si="1"/>
        <v>44471</v>
      </c>
      <c r="BA6" s="38">
        <f t="shared" si="1"/>
        <v>44472</v>
      </c>
      <c r="BB6" s="37">
        <f t="shared" si="1"/>
        <v>44473</v>
      </c>
      <c r="BC6" s="28">
        <f t="shared" si="1"/>
        <v>44474</v>
      </c>
      <c r="BD6" s="28">
        <f t="shared" si="1"/>
        <v>44475</v>
      </c>
      <c r="BE6" s="28">
        <f t="shared" si="1"/>
        <v>44476</v>
      </c>
      <c r="BF6" s="28">
        <f t="shared" si="1"/>
        <v>44477</v>
      </c>
      <c r="BG6" s="28">
        <f t="shared" si="1"/>
        <v>44478</v>
      </c>
      <c r="BH6" s="38">
        <f t="shared" si="1"/>
        <v>44479</v>
      </c>
      <c r="BI6" s="37">
        <f t="shared" si="1"/>
        <v>44480</v>
      </c>
      <c r="BJ6" s="28">
        <f t="shared" si="1"/>
        <v>44481</v>
      </c>
      <c r="BK6" s="28">
        <f t="shared" si="1"/>
        <v>44482</v>
      </c>
      <c r="BL6" s="28">
        <f t="shared" si="1"/>
        <v>44483</v>
      </c>
      <c r="BM6" s="28">
        <f t="shared" si="1"/>
        <v>44484</v>
      </c>
      <c r="BN6" s="28">
        <f t="shared" si="1"/>
        <v>44485</v>
      </c>
      <c r="BO6" s="38">
        <f t="shared" si="1"/>
        <v>44486</v>
      </c>
    </row>
    <row r="7" spans="1:67" s="63" customFormat="1" ht="24.75" thickBot="1" x14ac:dyDescent="0.25">
      <c r="A7" s="55" t="s">
        <v>0</v>
      </c>
      <c r="B7" s="56" t="s">
        <v>3</v>
      </c>
      <c r="C7" s="57"/>
      <c r="D7" s="58" t="s">
        <v>9</v>
      </c>
      <c r="E7" s="58" t="s">
        <v>63</v>
      </c>
      <c r="F7" s="59" t="s">
        <v>4</v>
      </c>
      <c r="G7" s="59" t="s">
        <v>5</v>
      </c>
      <c r="H7" s="57" t="s">
        <v>6</v>
      </c>
      <c r="I7" s="57" t="s">
        <v>7</v>
      </c>
      <c r="J7" s="57" t="s">
        <v>8</v>
      </c>
      <c r="K7" s="57"/>
      <c r="L7" s="60" t="str">
        <f t="shared" ref="L7:AQ7" si="2">CHOOSE(WEEKDAY(L6,1),"S","M","T","W","T","F","S")</f>
        <v>M</v>
      </c>
      <c r="M7" s="61" t="str">
        <f t="shared" si="2"/>
        <v>T</v>
      </c>
      <c r="N7" s="61" t="str">
        <f t="shared" si="2"/>
        <v>W</v>
      </c>
      <c r="O7" s="61" t="str">
        <f t="shared" si="2"/>
        <v>T</v>
      </c>
      <c r="P7" s="61" t="str">
        <f t="shared" si="2"/>
        <v>F</v>
      </c>
      <c r="Q7" s="61" t="str">
        <f t="shared" si="2"/>
        <v>S</v>
      </c>
      <c r="R7" s="62" t="str">
        <f t="shared" si="2"/>
        <v>S</v>
      </c>
      <c r="S7" s="60" t="str">
        <f t="shared" si="2"/>
        <v>M</v>
      </c>
      <c r="T7" s="61" t="str">
        <f t="shared" si="2"/>
        <v>T</v>
      </c>
      <c r="U7" s="61" t="str">
        <f t="shared" si="2"/>
        <v>W</v>
      </c>
      <c r="V7" s="61" t="str">
        <f t="shared" si="2"/>
        <v>T</v>
      </c>
      <c r="W7" s="61" t="str">
        <f t="shared" si="2"/>
        <v>F</v>
      </c>
      <c r="X7" s="61" t="str">
        <f t="shared" si="2"/>
        <v>S</v>
      </c>
      <c r="Y7" s="62" t="str">
        <f t="shared" si="2"/>
        <v>S</v>
      </c>
      <c r="Z7" s="60" t="str">
        <f t="shared" si="2"/>
        <v>M</v>
      </c>
      <c r="AA7" s="61" t="str">
        <f t="shared" si="2"/>
        <v>T</v>
      </c>
      <c r="AB7" s="61" t="str">
        <f t="shared" si="2"/>
        <v>W</v>
      </c>
      <c r="AC7" s="61" t="str">
        <f t="shared" si="2"/>
        <v>T</v>
      </c>
      <c r="AD7" s="61" t="str">
        <f t="shared" si="2"/>
        <v>F</v>
      </c>
      <c r="AE7" s="61" t="str">
        <f t="shared" si="2"/>
        <v>S</v>
      </c>
      <c r="AF7" s="62" t="str">
        <f t="shared" si="2"/>
        <v>S</v>
      </c>
      <c r="AG7" s="60" t="str">
        <f t="shared" si="2"/>
        <v>M</v>
      </c>
      <c r="AH7" s="61" t="str">
        <f t="shared" si="2"/>
        <v>T</v>
      </c>
      <c r="AI7" s="61" t="str">
        <f t="shared" si="2"/>
        <v>W</v>
      </c>
      <c r="AJ7" s="61" t="str">
        <f t="shared" si="2"/>
        <v>T</v>
      </c>
      <c r="AK7" s="61" t="str">
        <f t="shared" si="2"/>
        <v>F</v>
      </c>
      <c r="AL7" s="61" t="str">
        <f t="shared" si="2"/>
        <v>S</v>
      </c>
      <c r="AM7" s="62" t="str">
        <f t="shared" si="2"/>
        <v>S</v>
      </c>
      <c r="AN7" s="60" t="str">
        <f t="shared" si="2"/>
        <v>M</v>
      </c>
      <c r="AO7" s="61" t="str">
        <f t="shared" si="2"/>
        <v>T</v>
      </c>
      <c r="AP7" s="61" t="str">
        <f t="shared" si="2"/>
        <v>W</v>
      </c>
      <c r="AQ7" s="61" t="str">
        <f t="shared" si="2"/>
        <v>T</v>
      </c>
      <c r="AR7" s="61" t="str">
        <f t="shared" ref="AR7:BO7" si="3">CHOOSE(WEEKDAY(AR6,1),"S","M","T","W","T","F","S")</f>
        <v>F</v>
      </c>
      <c r="AS7" s="61" t="str">
        <f t="shared" si="3"/>
        <v>S</v>
      </c>
      <c r="AT7" s="62" t="str">
        <f t="shared" si="3"/>
        <v>S</v>
      </c>
      <c r="AU7" s="60" t="str">
        <f t="shared" si="3"/>
        <v>M</v>
      </c>
      <c r="AV7" s="61" t="str">
        <f t="shared" si="3"/>
        <v>T</v>
      </c>
      <c r="AW7" s="61" t="str">
        <f t="shared" si="3"/>
        <v>W</v>
      </c>
      <c r="AX7" s="61" t="str">
        <f t="shared" si="3"/>
        <v>T</v>
      </c>
      <c r="AY7" s="61" t="str">
        <f t="shared" si="3"/>
        <v>F</v>
      </c>
      <c r="AZ7" s="61" t="str">
        <f t="shared" si="3"/>
        <v>S</v>
      </c>
      <c r="BA7" s="62" t="str">
        <f t="shared" si="3"/>
        <v>S</v>
      </c>
      <c r="BB7" s="60" t="str">
        <f t="shared" si="3"/>
        <v>M</v>
      </c>
      <c r="BC7" s="61" t="str">
        <f t="shared" si="3"/>
        <v>T</v>
      </c>
      <c r="BD7" s="61" t="str">
        <f t="shared" si="3"/>
        <v>W</v>
      </c>
      <c r="BE7" s="61" t="str">
        <f t="shared" si="3"/>
        <v>T</v>
      </c>
      <c r="BF7" s="61" t="str">
        <f t="shared" si="3"/>
        <v>F</v>
      </c>
      <c r="BG7" s="61" t="str">
        <f t="shared" si="3"/>
        <v>S</v>
      </c>
      <c r="BH7" s="62" t="str">
        <f t="shared" si="3"/>
        <v>S</v>
      </c>
      <c r="BI7" s="60" t="str">
        <f t="shared" si="3"/>
        <v>M</v>
      </c>
      <c r="BJ7" s="61" t="str">
        <f t="shared" si="3"/>
        <v>T</v>
      </c>
      <c r="BK7" s="61" t="str">
        <f t="shared" si="3"/>
        <v>W</v>
      </c>
      <c r="BL7" s="61" t="str">
        <f t="shared" si="3"/>
        <v>T</v>
      </c>
      <c r="BM7" s="61" t="str">
        <f t="shared" si="3"/>
        <v>F</v>
      </c>
      <c r="BN7" s="61" t="str">
        <f t="shared" si="3"/>
        <v>S</v>
      </c>
      <c r="BO7" s="62" t="str">
        <f t="shared" si="3"/>
        <v>S</v>
      </c>
    </row>
    <row r="8" spans="1:67" s="18" customFormat="1" ht="14.1" customHeight="1" x14ac:dyDescent="0.2">
      <c r="A8" s="29" t="str">
        <f>IF(ISERROR(VALUE(SUBSTITUTE(prevWBS,".",""))),"1",IF(ISERROR(FIND("`",SUBSTITUTE(prevWBS,".","`",1))),TEXT(VALUE(prevWBS)+1,"#"),TEXT(VALUE(LEFT(prevWBS,FIND("`",SUBSTITUTE(prevWBS,".","`",1))-1))+1,"#")))</f>
        <v>1</v>
      </c>
      <c r="B8" s="30" t="s">
        <v>14</v>
      </c>
      <c r="C8" s="31"/>
      <c r="D8" s="32"/>
      <c r="E8" s="32"/>
      <c r="F8" s="33"/>
      <c r="G8" s="54" t="str">
        <f>IF(ISBLANK(F8)," - ",IF(H8=0,F8,F8+H8-1))</f>
        <v xml:space="preserve"> - </v>
      </c>
      <c r="H8" s="34"/>
      <c r="I8" s="35"/>
      <c r="J8" s="36" t="str">
        <f t="shared" ref="J8:J67" si="4">IF(OR(G8=0,F8=0)," - ",NETWORKDAYS(F8,G8))</f>
        <v xml:space="preserve"> - </v>
      </c>
      <c r="K8" s="39"/>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c r="BM8" s="45"/>
      <c r="BN8" s="45"/>
      <c r="BO8" s="45"/>
    </row>
    <row r="9" spans="1:67" s="24" customFormat="1" ht="14.1" customHeight="1" x14ac:dyDescent="0.2">
      <c r="A9" s="23" t="str">
        <f t="shared" ref="A9:A16"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65" t="s">
        <v>15</v>
      </c>
      <c r="D9" s="66"/>
      <c r="E9" s="66" t="s">
        <v>64</v>
      </c>
      <c r="F9" s="42">
        <v>44192</v>
      </c>
      <c r="G9" s="43">
        <v>44193</v>
      </c>
      <c r="H9" s="25">
        <v>5</v>
      </c>
      <c r="I9" s="26">
        <v>1</v>
      </c>
      <c r="J9" s="27">
        <f t="shared" si="4"/>
        <v>1</v>
      </c>
      <c r="K9" s="40"/>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c r="BM9" s="46"/>
      <c r="BN9" s="46"/>
      <c r="BO9" s="46"/>
    </row>
    <row r="10" spans="1:67" s="24" customFormat="1" ht="14.1" customHeight="1" x14ac:dyDescent="0.2">
      <c r="A10" s="23" t="str">
        <f t="shared" si="5"/>
        <v>1.2</v>
      </c>
      <c r="B10" s="65" t="s">
        <v>16</v>
      </c>
      <c r="D10" s="66"/>
      <c r="E10" s="66" t="s">
        <v>66</v>
      </c>
      <c r="F10" s="42">
        <v>44192</v>
      </c>
      <c r="G10" s="43">
        <v>44195</v>
      </c>
      <c r="H10" s="25">
        <v>5</v>
      </c>
      <c r="I10" s="26">
        <v>1</v>
      </c>
      <c r="J10" s="27">
        <f t="shared" si="4"/>
        <v>3</v>
      </c>
      <c r="K10" s="40"/>
      <c r="L10" s="46"/>
      <c r="M10" s="46"/>
      <c r="N10" s="46"/>
      <c r="O10" s="46"/>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c r="BM10" s="46"/>
      <c r="BN10" s="46"/>
      <c r="BO10" s="46"/>
    </row>
    <row r="11" spans="1:67" s="24" customFormat="1" ht="14.1" customHeight="1" x14ac:dyDescent="0.2">
      <c r="A11" s="23" t="str">
        <f t="shared" si="5"/>
        <v>1.3</v>
      </c>
      <c r="B11" s="65" t="s">
        <v>17</v>
      </c>
      <c r="D11" s="66"/>
      <c r="E11" s="66" t="s">
        <v>66</v>
      </c>
      <c r="F11" s="42">
        <v>11319</v>
      </c>
      <c r="G11" s="43">
        <v>44195</v>
      </c>
      <c r="H11" s="25">
        <v>4</v>
      </c>
      <c r="I11" s="26">
        <v>1</v>
      </c>
      <c r="J11" s="27">
        <v>3</v>
      </c>
      <c r="K11" s="40"/>
      <c r="L11" s="46"/>
      <c r="M11" s="46"/>
      <c r="N11" s="47"/>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6"/>
      <c r="BK11" s="46"/>
      <c r="BL11" s="46"/>
      <c r="BM11" s="46"/>
      <c r="BN11" s="46"/>
      <c r="BO11" s="46"/>
    </row>
    <row r="12" spans="1:67" s="24" customFormat="1" ht="14.1" customHeight="1" x14ac:dyDescent="0.2">
      <c r="A12" s="23" t="str">
        <f t="shared" si="5"/>
        <v>1.4</v>
      </c>
      <c r="B12" s="65" t="s">
        <v>18</v>
      </c>
      <c r="D12" s="66"/>
      <c r="E12" s="66" t="s">
        <v>65</v>
      </c>
      <c r="F12" s="42">
        <v>11319</v>
      </c>
      <c r="G12" s="43">
        <v>44195</v>
      </c>
      <c r="H12" s="25">
        <v>4</v>
      </c>
      <c r="I12" s="26">
        <v>1</v>
      </c>
      <c r="J12" s="27">
        <f t="shared" si="4"/>
        <v>23483</v>
      </c>
      <c r="K12" s="40"/>
      <c r="L12" s="46"/>
      <c r="M12" s="46"/>
      <c r="N12" s="46"/>
      <c r="O12" s="46"/>
      <c r="P12" s="46"/>
      <c r="Q12" s="46"/>
      <c r="R12" s="46"/>
      <c r="S12" s="46"/>
      <c r="T12" s="46"/>
      <c r="U12" s="46"/>
      <c r="V12" s="46"/>
      <c r="W12" s="46"/>
      <c r="X12" s="46"/>
      <c r="Y12" s="46"/>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6"/>
      <c r="BE12" s="46"/>
      <c r="BF12" s="46"/>
      <c r="BG12" s="46"/>
      <c r="BH12" s="46"/>
      <c r="BI12" s="46"/>
      <c r="BJ12" s="46"/>
      <c r="BK12" s="46"/>
      <c r="BL12" s="46"/>
      <c r="BM12" s="46"/>
      <c r="BN12" s="46"/>
      <c r="BO12" s="46"/>
    </row>
    <row r="13" spans="1:67" s="24" customFormat="1" ht="14.1" customHeight="1" x14ac:dyDescent="0.2">
      <c r="A13" s="23" t="str">
        <f t="shared" si="5"/>
        <v>1.5</v>
      </c>
      <c r="B13" s="65" t="s">
        <v>19</v>
      </c>
      <c r="D13" s="66"/>
      <c r="E13" s="66" t="s">
        <v>64</v>
      </c>
      <c r="F13" s="42">
        <v>11319</v>
      </c>
      <c r="G13" s="43">
        <v>44206</v>
      </c>
      <c r="H13" s="25">
        <v>5</v>
      </c>
      <c r="I13" s="26">
        <v>1</v>
      </c>
      <c r="J13" s="27">
        <f t="shared" si="4"/>
        <v>23490</v>
      </c>
      <c r="K13" s="40"/>
      <c r="L13" s="46"/>
      <c r="M13" s="4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c r="BO13" s="46"/>
    </row>
    <row r="14" spans="1:67" s="24" customFormat="1" ht="14.1" customHeight="1" x14ac:dyDescent="0.2">
      <c r="A14" s="23" t="str">
        <f t="shared" si="5"/>
        <v>1.6</v>
      </c>
      <c r="B14" s="65" t="s">
        <v>20</v>
      </c>
      <c r="D14" s="66"/>
      <c r="E14" s="66" t="s">
        <v>71</v>
      </c>
      <c r="F14" s="42">
        <v>44192</v>
      </c>
      <c r="G14" s="43">
        <v>44196</v>
      </c>
      <c r="H14" s="25">
        <v>7</v>
      </c>
      <c r="I14" s="26">
        <v>1</v>
      </c>
      <c r="J14" s="27">
        <f t="shared" si="4"/>
        <v>4</v>
      </c>
      <c r="K14" s="40"/>
      <c r="L14" s="46"/>
      <c r="M14" s="46"/>
      <c r="N14" s="46"/>
      <c r="O14" s="46"/>
      <c r="P14" s="46"/>
      <c r="Q14" s="46"/>
      <c r="R14" s="46"/>
      <c r="S14" s="46"/>
      <c r="T14" s="46"/>
      <c r="U14" s="46"/>
      <c r="V14" s="46"/>
      <c r="W14" s="46"/>
      <c r="X14" s="46"/>
      <c r="Y14" s="46"/>
      <c r="Z14" s="46"/>
      <c r="AA14" s="46"/>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6"/>
      <c r="AZ14" s="46"/>
      <c r="BA14" s="46"/>
      <c r="BB14" s="46"/>
      <c r="BC14" s="46"/>
      <c r="BD14" s="46"/>
      <c r="BE14" s="46"/>
      <c r="BF14" s="46"/>
      <c r="BG14" s="46"/>
      <c r="BH14" s="46"/>
      <c r="BI14" s="46"/>
      <c r="BJ14" s="46"/>
      <c r="BK14" s="46"/>
      <c r="BL14" s="46"/>
      <c r="BM14" s="46"/>
      <c r="BN14" s="46"/>
      <c r="BO14" s="46"/>
    </row>
    <row r="15" spans="1:67" s="24" customFormat="1" ht="14.1" customHeight="1" x14ac:dyDescent="0.2">
      <c r="A15" s="23" t="str">
        <f t="shared" si="5"/>
        <v>1.7</v>
      </c>
      <c r="B15" s="65" t="s">
        <v>21</v>
      </c>
      <c r="D15" s="66"/>
      <c r="E15" s="66" t="s">
        <v>64</v>
      </c>
      <c r="F15" s="42">
        <v>44201</v>
      </c>
      <c r="G15" s="43">
        <v>44201</v>
      </c>
      <c r="H15" s="25">
        <v>7</v>
      </c>
      <c r="I15" s="26">
        <v>1</v>
      </c>
      <c r="J15" s="27">
        <f t="shared" si="4"/>
        <v>1</v>
      </c>
      <c r="K15" s="40"/>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c r="BM15" s="46"/>
      <c r="BN15" s="46"/>
      <c r="BO15" s="46"/>
    </row>
    <row r="16" spans="1:67" s="24" customFormat="1" ht="14.1" customHeight="1" x14ac:dyDescent="0.2">
      <c r="A16" s="23" t="str">
        <f t="shared" si="5"/>
        <v>1.8</v>
      </c>
      <c r="B16" s="65" t="s">
        <v>22</v>
      </c>
      <c r="D16" s="70"/>
      <c r="E16" s="70" t="s">
        <v>64</v>
      </c>
      <c r="F16" s="71">
        <v>44201</v>
      </c>
      <c r="G16" s="72">
        <v>44206</v>
      </c>
      <c r="H16" s="73">
        <v>5</v>
      </c>
      <c r="I16" s="74">
        <v>1</v>
      </c>
      <c r="J16" s="75"/>
      <c r="K16" s="76"/>
      <c r="L16" s="46"/>
      <c r="M16" s="46"/>
      <c r="N16" s="46"/>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c r="BJ16" s="46"/>
      <c r="BK16" s="46"/>
      <c r="BL16" s="46"/>
      <c r="BM16" s="46"/>
      <c r="BN16" s="46"/>
      <c r="BO16" s="46"/>
    </row>
    <row r="17" spans="1:67" s="18" customFormat="1" ht="14.1" customHeight="1" x14ac:dyDescent="0.2">
      <c r="A17" s="16" t="str">
        <f>IF(ISERROR(VALUE(SUBSTITUTE(prevWBS,".",""))),"1",IF(ISERROR(FIND("`",SUBSTITUTE(prevWBS,".","`",1))),TEXT(VALUE(prevWBS)+1,"#"),TEXT(VALUE(LEFT(prevWBS,FIND("`",SUBSTITUTE(prevWBS,".","`",1))-1))+1,"#")))</f>
        <v>2</v>
      </c>
      <c r="B17" s="17" t="s">
        <v>59</v>
      </c>
      <c r="D17" s="19"/>
      <c r="E17" s="19"/>
      <c r="F17" s="44"/>
      <c r="G17" s="44" t="str">
        <f t="shared" ref="G17:G67" si="6">IF(ISBLANK(F17)," - ",IF(H17=0,F17,F17+H17-1))</f>
        <v xml:space="preserve"> - </v>
      </c>
      <c r="H17" s="20"/>
      <c r="I17" s="21"/>
      <c r="J17" s="22" t="str">
        <f t="shared" si="4"/>
        <v xml:space="preserve"> - </v>
      </c>
      <c r="K17" s="41"/>
      <c r="L17" s="48"/>
      <c r="M17" s="48"/>
      <c r="N17" s="48"/>
      <c r="O17" s="48"/>
      <c r="P17" s="48"/>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c r="AQ17" s="48"/>
      <c r="AR17" s="48"/>
      <c r="AS17" s="48"/>
      <c r="AT17" s="48"/>
      <c r="AU17" s="48"/>
      <c r="AV17" s="48"/>
      <c r="AW17" s="48"/>
      <c r="AX17" s="48"/>
      <c r="AY17" s="48"/>
      <c r="AZ17" s="48"/>
      <c r="BA17" s="48"/>
      <c r="BB17" s="48"/>
      <c r="BC17" s="48"/>
      <c r="BD17" s="48"/>
      <c r="BE17" s="48"/>
      <c r="BF17" s="48"/>
      <c r="BG17" s="48"/>
      <c r="BH17" s="48"/>
      <c r="BI17" s="48"/>
      <c r="BJ17" s="48"/>
      <c r="BK17" s="48"/>
      <c r="BL17" s="48"/>
      <c r="BM17" s="48"/>
      <c r="BN17" s="48"/>
      <c r="BO17" s="48"/>
    </row>
    <row r="18" spans="1:67" s="24" customFormat="1" ht="14.1" customHeight="1" x14ac:dyDescent="0.2">
      <c r="A18"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8" s="65" t="s">
        <v>23</v>
      </c>
      <c r="D18" s="66"/>
      <c r="E18" s="66" t="s">
        <v>67</v>
      </c>
      <c r="F18" s="42">
        <v>44196</v>
      </c>
      <c r="G18" s="43">
        <v>44206</v>
      </c>
      <c r="H18" s="25">
        <v>4</v>
      </c>
      <c r="I18" s="26">
        <v>1</v>
      </c>
      <c r="J18" s="27">
        <f t="shared" si="4"/>
        <v>7</v>
      </c>
      <c r="K18" s="40"/>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6"/>
      <c r="BK18" s="46"/>
      <c r="BL18" s="46"/>
      <c r="BM18" s="46"/>
      <c r="BN18" s="46"/>
      <c r="BO18" s="46"/>
    </row>
    <row r="19" spans="1:67" s="24" customFormat="1" ht="14.1" customHeight="1" x14ac:dyDescent="0.2">
      <c r="A19"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9" s="65" t="s">
        <v>24</v>
      </c>
      <c r="D19" s="66"/>
      <c r="E19" s="66" t="s">
        <v>67</v>
      </c>
      <c r="F19" s="42">
        <v>44201</v>
      </c>
      <c r="G19" s="43">
        <v>44201</v>
      </c>
      <c r="H19" s="25">
        <v>3</v>
      </c>
      <c r="I19" s="26">
        <v>1</v>
      </c>
      <c r="J19" s="27">
        <f t="shared" si="4"/>
        <v>1</v>
      </c>
      <c r="K19" s="40"/>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6"/>
      <c r="BK19" s="46"/>
      <c r="BL19" s="46"/>
      <c r="BM19" s="46"/>
      <c r="BN19" s="46"/>
      <c r="BO19" s="46"/>
    </row>
    <row r="20" spans="1:67" s="24" customFormat="1" ht="14.1" customHeight="1" x14ac:dyDescent="0.2">
      <c r="A20"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0" s="65" t="s">
        <v>25</v>
      </c>
      <c r="D20" s="66"/>
      <c r="E20" s="66" t="s">
        <v>67</v>
      </c>
      <c r="F20" s="42">
        <v>44201</v>
      </c>
      <c r="G20" s="43">
        <v>44201</v>
      </c>
      <c r="H20" s="25">
        <v>3</v>
      </c>
      <c r="I20" s="26">
        <v>1</v>
      </c>
      <c r="J20" s="27">
        <f t="shared" si="4"/>
        <v>1</v>
      </c>
      <c r="K20" s="40"/>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6"/>
      <c r="AS20" s="46"/>
      <c r="AT20" s="46"/>
      <c r="AU20" s="46"/>
      <c r="AV20" s="46"/>
      <c r="AW20" s="46"/>
      <c r="AX20" s="46"/>
      <c r="AY20" s="46"/>
      <c r="AZ20" s="46"/>
      <c r="BA20" s="46"/>
      <c r="BB20" s="46"/>
      <c r="BC20" s="46"/>
      <c r="BD20" s="46"/>
      <c r="BE20" s="46"/>
      <c r="BF20" s="46"/>
      <c r="BG20" s="46"/>
      <c r="BH20" s="46"/>
      <c r="BI20" s="46"/>
      <c r="BJ20" s="46"/>
      <c r="BK20" s="46"/>
      <c r="BL20" s="46"/>
      <c r="BM20" s="46"/>
      <c r="BN20" s="46"/>
      <c r="BO20" s="46"/>
    </row>
    <row r="21" spans="1:67" s="24" customFormat="1" ht="14.1" customHeight="1" x14ac:dyDescent="0.2">
      <c r="A21"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1" s="65" t="s">
        <v>26</v>
      </c>
      <c r="D21" s="66"/>
      <c r="E21" s="66" t="s">
        <v>67</v>
      </c>
      <c r="F21" s="42">
        <v>44202</v>
      </c>
      <c r="G21" s="43">
        <v>44203</v>
      </c>
      <c r="H21" s="25">
        <v>6</v>
      </c>
      <c r="I21" s="26">
        <v>1</v>
      </c>
      <c r="J21" s="27">
        <f t="shared" si="4"/>
        <v>2</v>
      </c>
      <c r="K21" s="40"/>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c r="BE21" s="46"/>
      <c r="BF21" s="46"/>
      <c r="BG21" s="46"/>
      <c r="BH21" s="46"/>
      <c r="BI21" s="46"/>
      <c r="BJ21" s="46"/>
      <c r="BK21" s="46"/>
      <c r="BL21" s="46"/>
      <c r="BM21" s="46"/>
      <c r="BN21" s="46"/>
      <c r="BO21" s="46"/>
    </row>
    <row r="22" spans="1:67" s="24" customFormat="1" ht="14.1" customHeight="1" x14ac:dyDescent="0.2">
      <c r="A2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2" s="65" t="s">
        <v>27</v>
      </c>
      <c r="D22" s="66"/>
      <c r="E22" s="66" t="s">
        <v>67</v>
      </c>
      <c r="F22" s="42">
        <v>44203</v>
      </c>
      <c r="G22" s="43">
        <v>44203</v>
      </c>
      <c r="H22" s="25">
        <v>3</v>
      </c>
      <c r="I22" s="26">
        <v>1</v>
      </c>
      <c r="J22" s="27">
        <f t="shared" si="4"/>
        <v>1</v>
      </c>
      <c r="K22" s="40"/>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6"/>
      <c r="BK22" s="46"/>
      <c r="BL22" s="46"/>
      <c r="BM22" s="46"/>
      <c r="BN22" s="46"/>
      <c r="BO22" s="46"/>
    </row>
    <row r="23" spans="1:67" s="18" customFormat="1" ht="14.1" customHeight="1" x14ac:dyDescent="0.2">
      <c r="A23" s="16" t="str">
        <f>IF(ISERROR(VALUE(SUBSTITUTE(prevWBS,".",""))),"1",IF(ISERROR(FIND("`",SUBSTITUTE(prevWBS,".","`",1))),TEXT(VALUE(prevWBS)+1,"#"),TEXT(VALUE(LEFT(prevWBS,FIND("`",SUBSTITUTE(prevWBS,".","`",1))-1))+1,"#")))</f>
        <v>3</v>
      </c>
      <c r="B23" s="17" t="s">
        <v>28</v>
      </c>
      <c r="D23" s="19"/>
      <c r="E23" s="19"/>
      <c r="F23" s="44"/>
      <c r="G23" s="44" t="str">
        <f t="shared" si="6"/>
        <v xml:space="preserve"> - </v>
      </c>
      <c r="H23" s="20"/>
      <c r="I23" s="21"/>
      <c r="J23" s="22" t="str">
        <f t="shared" si="4"/>
        <v xml:space="preserve"> - </v>
      </c>
      <c r="K23" s="41"/>
      <c r="L23" s="48"/>
      <c r="M23" s="48"/>
      <c r="N23" s="48"/>
      <c r="O23" s="48"/>
      <c r="P23" s="48"/>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c r="BI23" s="48"/>
      <c r="BJ23" s="48"/>
      <c r="BK23" s="48"/>
      <c r="BL23" s="48"/>
      <c r="BM23" s="48"/>
      <c r="BN23" s="48"/>
      <c r="BO23" s="48"/>
    </row>
    <row r="24" spans="1:67" s="24" customFormat="1" ht="14.1" customHeight="1" x14ac:dyDescent="0.2">
      <c r="A24" s="23" t="str">
        <f t="shared" ref="A24:A37" si="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4" s="65" t="s">
        <v>29</v>
      </c>
      <c r="D24" s="66"/>
      <c r="E24" s="66" t="s">
        <v>68</v>
      </c>
      <c r="F24" s="42">
        <v>44203</v>
      </c>
      <c r="G24" s="43">
        <v>44206</v>
      </c>
      <c r="H24" s="25">
        <v>4</v>
      </c>
      <c r="I24" s="26">
        <v>1</v>
      </c>
      <c r="J24" s="27">
        <f t="shared" si="4"/>
        <v>2</v>
      </c>
      <c r="K24" s="40"/>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6"/>
      <c r="AX24" s="46"/>
      <c r="AY24" s="46"/>
      <c r="AZ24" s="46"/>
      <c r="BA24" s="46"/>
      <c r="BB24" s="46"/>
      <c r="BC24" s="46"/>
      <c r="BD24" s="46"/>
      <c r="BE24" s="46"/>
      <c r="BF24" s="46"/>
      <c r="BG24" s="46"/>
      <c r="BH24" s="46"/>
      <c r="BI24" s="46"/>
      <c r="BJ24" s="46"/>
      <c r="BK24" s="46"/>
      <c r="BL24" s="46"/>
      <c r="BM24" s="46"/>
      <c r="BN24" s="46"/>
      <c r="BO24" s="46"/>
    </row>
    <row r="25" spans="1:67" s="24" customFormat="1" ht="14.1" customHeight="1" x14ac:dyDescent="0.2">
      <c r="A25" s="23" t="str">
        <f t="shared" si="7"/>
        <v>3.2</v>
      </c>
      <c r="B25" s="65" t="s">
        <v>30</v>
      </c>
      <c r="D25" s="66"/>
      <c r="E25" s="66" t="s">
        <v>67</v>
      </c>
      <c r="F25" s="42">
        <v>44204</v>
      </c>
      <c r="G25" s="43">
        <v>44204</v>
      </c>
      <c r="H25" s="25">
        <v>3</v>
      </c>
      <c r="I25" s="26">
        <v>1</v>
      </c>
      <c r="J25" s="27">
        <f t="shared" si="4"/>
        <v>1</v>
      </c>
      <c r="K25" s="40"/>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46"/>
      <c r="BC25" s="46"/>
      <c r="BD25" s="46"/>
      <c r="BE25" s="46"/>
      <c r="BF25" s="46"/>
      <c r="BG25" s="46"/>
      <c r="BH25" s="46"/>
      <c r="BI25" s="46"/>
      <c r="BJ25" s="46"/>
      <c r="BK25" s="46"/>
      <c r="BL25" s="46"/>
      <c r="BM25" s="46"/>
      <c r="BN25" s="46"/>
      <c r="BO25" s="46"/>
    </row>
    <row r="26" spans="1:67" s="24" customFormat="1" ht="14.1" customHeight="1" x14ac:dyDescent="0.2">
      <c r="A26" s="23" t="str">
        <f t="shared" si="7"/>
        <v>3.3</v>
      </c>
      <c r="B26" s="65" t="s">
        <v>31</v>
      </c>
      <c r="D26" s="66"/>
      <c r="E26" s="66" t="s">
        <v>68</v>
      </c>
      <c r="F26" s="42">
        <v>44205</v>
      </c>
      <c r="G26" s="43">
        <v>44205</v>
      </c>
      <c r="H26" s="25">
        <v>3</v>
      </c>
      <c r="I26" s="26">
        <v>1</v>
      </c>
      <c r="J26" s="27">
        <f t="shared" si="4"/>
        <v>0</v>
      </c>
      <c r="K26" s="40"/>
      <c r="L26" s="46"/>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6"/>
      <c r="AS26" s="46"/>
      <c r="AT26" s="46"/>
      <c r="AU26" s="46"/>
      <c r="AV26" s="46"/>
      <c r="AW26" s="46"/>
      <c r="AX26" s="46"/>
      <c r="AY26" s="46"/>
      <c r="AZ26" s="46"/>
      <c r="BA26" s="46"/>
      <c r="BB26" s="46"/>
      <c r="BC26" s="46"/>
      <c r="BD26" s="46"/>
      <c r="BE26" s="46"/>
      <c r="BF26" s="46"/>
      <c r="BG26" s="46"/>
      <c r="BH26" s="46"/>
      <c r="BI26" s="46"/>
      <c r="BJ26" s="46"/>
      <c r="BK26" s="46"/>
      <c r="BL26" s="46"/>
      <c r="BM26" s="46"/>
      <c r="BN26" s="46"/>
      <c r="BO26" s="46"/>
    </row>
    <row r="27" spans="1:67" s="24" customFormat="1" ht="14.1" customHeight="1" x14ac:dyDescent="0.2">
      <c r="A27" s="23" t="str">
        <f t="shared" si="7"/>
        <v>3.4</v>
      </c>
      <c r="B27" s="65" t="s">
        <v>34</v>
      </c>
      <c r="D27" s="66"/>
      <c r="E27" s="66" t="s">
        <v>68</v>
      </c>
      <c r="F27" s="42">
        <v>44205</v>
      </c>
      <c r="G27" s="43">
        <v>44206</v>
      </c>
      <c r="H27" s="25">
        <v>4</v>
      </c>
      <c r="I27" s="26">
        <v>1</v>
      </c>
      <c r="J27" s="27"/>
      <c r="K27" s="40"/>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6"/>
      <c r="BK27" s="46"/>
      <c r="BL27" s="46"/>
      <c r="BM27" s="46"/>
      <c r="BN27" s="46"/>
      <c r="BO27" s="46"/>
    </row>
    <row r="28" spans="1:67" s="24" customFormat="1" ht="14.1" customHeight="1" x14ac:dyDescent="0.2">
      <c r="A28" s="23" t="str">
        <f t="shared" si="7"/>
        <v>3.5</v>
      </c>
      <c r="B28" s="65" t="s">
        <v>32</v>
      </c>
      <c r="D28" s="66"/>
      <c r="E28" s="66" t="s">
        <v>69</v>
      </c>
      <c r="F28" s="42">
        <v>44206</v>
      </c>
      <c r="G28" s="43">
        <v>44206</v>
      </c>
      <c r="H28" s="25">
        <v>6</v>
      </c>
      <c r="I28" s="26">
        <v>1</v>
      </c>
      <c r="J28" s="27">
        <f t="shared" si="4"/>
        <v>0</v>
      </c>
      <c r="K28" s="40"/>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c r="BK28" s="46"/>
      <c r="BL28" s="46"/>
      <c r="BM28" s="46"/>
      <c r="BN28" s="46"/>
      <c r="BO28" s="46"/>
    </row>
    <row r="29" spans="1:67" s="24" customFormat="1" ht="14.1" customHeight="1" x14ac:dyDescent="0.2">
      <c r="A29" s="23" t="str">
        <f t="shared" si="7"/>
        <v>3.6</v>
      </c>
      <c r="B29" s="65" t="s">
        <v>33</v>
      </c>
      <c r="D29" s="66"/>
      <c r="E29" s="66" t="s">
        <v>69</v>
      </c>
      <c r="F29" s="42">
        <v>44206</v>
      </c>
      <c r="G29" s="43">
        <v>44210</v>
      </c>
      <c r="H29" s="25">
        <v>3</v>
      </c>
      <c r="I29" s="26">
        <v>1</v>
      </c>
      <c r="J29" s="27">
        <f t="shared" si="4"/>
        <v>4</v>
      </c>
      <c r="K29" s="40"/>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c r="BM29" s="46"/>
      <c r="BN29" s="46"/>
      <c r="BO29" s="46"/>
    </row>
    <row r="30" spans="1:67" s="24" customFormat="1" ht="14.1" customHeight="1" x14ac:dyDescent="0.2">
      <c r="A30" s="23" t="str">
        <f t="shared" si="7"/>
        <v>3.7</v>
      </c>
      <c r="B30" s="65" t="s">
        <v>35</v>
      </c>
      <c r="D30" s="66"/>
      <c r="E30" s="66" t="s">
        <v>69</v>
      </c>
      <c r="F30" s="42">
        <v>44221</v>
      </c>
      <c r="G30" s="43">
        <v>44223</v>
      </c>
      <c r="H30" s="25">
        <v>4</v>
      </c>
      <c r="I30" s="26">
        <v>1</v>
      </c>
      <c r="J30" s="75"/>
      <c r="K30" s="7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c r="BM30" s="46"/>
      <c r="BN30" s="46"/>
      <c r="BO30" s="46"/>
    </row>
    <row r="31" spans="1:67" s="24" customFormat="1" ht="14.1" customHeight="1" x14ac:dyDescent="0.2">
      <c r="A31" s="23" t="str">
        <f t="shared" si="7"/>
        <v>3.8</v>
      </c>
      <c r="B31" s="65" t="s">
        <v>42</v>
      </c>
      <c r="D31" s="66"/>
      <c r="E31" s="66" t="s">
        <v>69</v>
      </c>
      <c r="F31" s="42">
        <v>44221</v>
      </c>
      <c r="G31" s="43">
        <v>44223</v>
      </c>
      <c r="H31" s="25">
        <v>5</v>
      </c>
      <c r="I31" s="26">
        <v>1</v>
      </c>
      <c r="J31" s="75"/>
      <c r="K31" s="7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6"/>
      <c r="BE31" s="46"/>
      <c r="BF31" s="46"/>
      <c r="BG31" s="46"/>
      <c r="BH31" s="46"/>
      <c r="BI31" s="46"/>
      <c r="BJ31" s="46"/>
      <c r="BK31" s="46"/>
      <c r="BL31" s="46"/>
      <c r="BM31" s="46"/>
      <c r="BN31" s="46"/>
      <c r="BO31" s="46"/>
    </row>
    <row r="32" spans="1:67" s="24" customFormat="1" ht="14.1" customHeight="1" x14ac:dyDescent="0.2">
      <c r="A32" s="23" t="str">
        <f t="shared" si="7"/>
        <v>3.9</v>
      </c>
      <c r="B32" s="65" t="s">
        <v>41</v>
      </c>
      <c r="D32" s="66"/>
      <c r="E32" s="66" t="s">
        <v>70</v>
      </c>
      <c r="F32" s="42">
        <v>44221</v>
      </c>
      <c r="G32" s="43">
        <v>44225</v>
      </c>
      <c r="H32" s="25">
        <v>5</v>
      </c>
      <c r="I32" s="26">
        <v>1</v>
      </c>
      <c r="J32" s="75"/>
      <c r="K32" s="76"/>
      <c r="L32" s="46"/>
      <c r="M32" s="4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N32" s="46"/>
      <c r="AO32" s="46"/>
      <c r="AP32" s="46"/>
      <c r="AQ32" s="46"/>
      <c r="AR32" s="46"/>
      <c r="AS32" s="46"/>
      <c r="AT32" s="46"/>
      <c r="AU32" s="46"/>
      <c r="AV32" s="46"/>
      <c r="AW32" s="46"/>
      <c r="AX32" s="46"/>
      <c r="AY32" s="46"/>
      <c r="AZ32" s="46"/>
      <c r="BA32" s="46"/>
      <c r="BB32" s="46"/>
      <c r="BC32" s="46"/>
      <c r="BD32" s="46"/>
      <c r="BE32" s="46"/>
      <c r="BF32" s="46"/>
      <c r="BG32" s="46"/>
      <c r="BH32" s="46"/>
      <c r="BI32" s="46"/>
      <c r="BJ32" s="46"/>
      <c r="BK32" s="46"/>
      <c r="BL32" s="46"/>
      <c r="BM32" s="46"/>
      <c r="BN32" s="46"/>
      <c r="BO32" s="46"/>
    </row>
    <row r="33" spans="1:67" s="24" customFormat="1" ht="14.1" customHeight="1" x14ac:dyDescent="0.2">
      <c r="A33" s="23" t="str">
        <f t="shared" si="7"/>
        <v>3.10</v>
      </c>
      <c r="B33" s="65" t="s">
        <v>36</v>
      </c>
      <c r="D33" s="66"/>
      <c r="E33" s="66" t="s">
        <v>71</v>
      </c>
      <c r="F33" s="42">
        <v>44221</v>
      </c>
      <c r="G33" s="43">
        <v>44224</v>
      </c>
      <c r="H33" s="25">
        <v>5</v>
      </c>
      <c r="I33" s="26">
        <v>1</v>
      </c>
      <c r="J33" s="75"/>
      <c r="K33" s="7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c r="BM33" s="46"/>
      <c r="BN33" s="46"/>
      <c r="BO33" s="46"/>
    </row>
    <row r="34" spans="1:67" s="24" customFormat="1" ht="14.1" customHeight="1" x14ac:dyDescent="0.2">
      <c r="A34" s="23" t="str">
        <f t="shared" si="7"/>
        <v>3.11</v>
      </c>
      <c r="B34" s="65" t="s">
        <v>37</v>
      </c>
      <c r="D34" s="66"/>
      <c r="E34" s="66" t="s">
        <v>64</v>
      </c>
      <c r="F34" s="42">
        <v>44224</v>
      </c>
      <c r="G34" s="43">
        <v>44224</v>
      </c>
      <c r="H34" s="25">
        <v>6</v>
      </c>
      <c r="I34" s="26">
        <v>1</v>
      </c>
      <c r="J34" s="75"/>
      <c r="K34" s="76"/>
      <c r="L34" s="46"/>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6"/>
      <c r="BE34" s="46"/>
      <c r="BF34" s="46"/>
      <c r="BG34" s="46"/>
      <c r="BH34" s="46"/>
      <c r="BI34" s="46"/>
      <c r="BJ34" s="46"/>
      <c r="BK34" s="46"/>
      <c r="BL34" s="46"/>
      <c r="BM34" s="46"/>
      <c r="BN34" s="46"/>
      <c r="BO34" s="46"/>
    </row>
    <row r="35" spans="1:67" s="24" customFormat="1" ht="14.1" customHeight="1" x14ac:dyDescent="0.2">
      <c r="A35" s="23" t="str">
        <f t="shared" si="7"/>
        <v>3.12</v>
      </c>
      <c r="B35" s="65" t="s">
        <v>38</v>
      </c>
      <c r="D35" s="66"/>
      <c r="E35" s="66" t="s">
        <v>69</v>
      </c>
      <c r="F35" s="42">
        <v>44223</v>
      </c>
      <c r="G35" s="43">
        <v>44225</v>
      </c>
      <c r="H35" s="25">
        <v>7</v>
      </c>
      <c r="I35" s="26">
        <v>1</v>
      </c>
      <c r="J35" s="75"/>
      <c r="K35" s="7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c r="BL35" s="46"/>
      <c r="BM35" s="46"/>
      <c r="BN35" s="46"/>
      <c r="BO35" s="46"/>
    </row>
    <row r="36" spans="1:67" s="24" customFormat="1" ht="14.1" customHeight="1" x14ac:dyDescent="0.2">
      <c r="A36" s="23" t="str">
        <f t="shared" si="7"/>
        <v>3.13</v>
      </c>
      <c r="B36" s="65" t="s">
        <v>39</v>
      </c>
      <c r="D36" s="66"/>
      <c r="E36" s="66" t="s">
        <v>69</v>
      </c>
      <c r="F36" s="42">
        <v>44223</v>
      </c>
      <c r="G36" s="43">
        <v>44225</v>
      </c>
      <c r="H36" s="25">
        <v>8</v>
      </c>
      <c r="I36" s="26">
        <v>1</v>
      </c>
      <c r="J36" s="75"/>
      <c r="K36" s="76"/>
      <c r="L36" s="46"/>
      <c r="M36" s="46"/>
      <c r="N36" s="46"/>
      <c r="O36" s="46"/>
      <c r="P36" s="46"/>
      <c r="Q36" s="46"/>
      <c r="R36" s="46"/>
      <c r="S36" s="46"/>
      <c r="T36" s="46"/>
      <c r="U36" s="46"/>
      <c r="V36" s="46"/>
      <c r="W36" s="46"/>
      <c r="X36" s="46"/>
      <c r="Y36" s="46"/>
      <c r="Z36" s="46"/>
      <c r="AA36" s="46"/>
      <c r="AB36" s="46"/>
      <c r="AC36" s="46"/>
      <c r="AD36" s="46"/>
      <c r="AE36" s="46"/>
      <c r="AF36" s="46"/>
      <c r="AG36" s="46"/>
      <c r="AH36" s="46"/>
      <c r="AI36" s="46"/>
      <c r="AJ36" s="46"/>
      <c r="AK36" s="46"/>
      <c r="AL36" s="46"/>
      <c r="AM36" s="46"/>
      <c r="AN36" s="46"/>
      <c r="AO36" s="46"/>
      <c r="AP36" s="46"/>
      <c r="AQ36" s="46"/>
      <c r="AR36" s="46"/>
      <c r="AS36" s="46"/>
      <c r="AT36" s="46"/>
      <c r="AU36" s="46"/>
      <c r="AV36" s="46"/>
      <c r="AW36" s="46"/>
      <c r="AX36" s="46"/>
      <c r="AY36" s="46"/>
      <c r="AZ36" s="46"/>
      <c r="BA36" s="46"/>
      <c r="BB36" s="46"/>
      <c r="BC36" s="46"/>
      <c r="BD36" s="46"/>
      <c r="BE36" s="46"/>
      <c r="BF36" s="46"/>
      <c r="BG36" s="46"/>
      <c r="BH36" s="46"/>
      <c r="BI36" s="46"/>
      <c r="BJ36" s="46"/>
      <c r="BK36" s="46"/>
      <c r="BL36" s="46"/>
      <c r="BM36" s="46"/>
      <c r="BN36" s="46"/>
      <c r="BO36" s="46"/>
    </row>
    <row r="37" spans="1:67" s="24" customFormat="1" ht="14.1" customHeight="1" x14ac:dyDescent="0.2">
      <c r="A37" s="23" t="str">
        <f t="shared" si="7"/>
        <v>3.14</v>
      </c>
      <c r="B37" s="65" t="s">
        <v>40</v>
      </c>
      <c r="D37" s="66"/>
      <c r="E37" s="66" t="s">
        <v>71</v>
      </c>
      <c r="F37" s="42">
        <v>44225</v>
      </c>
      <c r="G37" s="43">
        <v>44225</v>
      </c>
      <c r="H37" s="25">
        <v>9</v>
      </c>
      <c r="I37" s="26">
        <v>1</v>
      </c>
      <c r="J37" s="75"/>
      <c r="K37" s="7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c r="AX37" s="46"/>
      <c r="AY37" s="46"/>
      <c r="AZ37" s="46"/>
      <c r="BA37" s="46"/>
      <c r="BB37" s="46"/>
      <c r="BC37" s="46"/>
      <c r="BD37" s="46"/>
      <c r="BE37" s="46"/>
      <c r="BF37" s="46"/>
      <c r="BG37" s="46"/>
      <c r="BH37" s="46"/>
      <c r="BI37" s="46"/>
      <c r="BJ37" s="46"/>
      <c r="BK37" s="46"/>
      <c r="BL37" s="46"/>
      <c r="BM37" s="46"/>
      <c r="BN37" s="46"/>
      <c r="BO37" s="46"/>
    </row>
    <row r="38" spans="1:67" s="18" customFormat="1" ht="14.1" customHeight="1" x14ac:dyDescent="0.2">
      <c r="A38" s="16" t="str">
        <f>IF(ISERROR(VALUE(SUBSTITUTE(prevWBS,".",""))),"1",IF(ISERROR(FIND("`",SUBSTITUTE(prevWBS,".","`",1))),TEXT(VALUE(prevWBS)+1,"#"),TEXT(VALUE(LEFT(prevWBS,FIND("`",SUBSTITUTE(prevWBS,".","`",1))-1))+1,"#")))</f>
        <v>4</v>
      </c>
      <c r="B38" s="17" t="s">
        <v>43</v>
      </c>
      <c r="D38" s="19"/>
      <c r="E38" s="19"/>
      <c r="F38" s="44"/>
      <c r="G38" s="44" t="str">
        <f t="shared" si="6"/>
        <v xml:space="preserve"> - </v>
      </c>
      <c r="H38" s="20"/>
      <c r="I38" s="21"/>
      <c r="J38" s="22" t="str">
        <f t="shared" si="4"/>
        <v xml:space="preserve"> - </v>
      </c>
      <c r="K38" s="41"/>
      <c r="L38" s="48"/>
      <c r="M38" s="48"/>
      <c r="N38" s="48"/>
      <c r="O38" s="48"/>
      <c r="P38" s="48"/>
      <c r="Q38" s="48"/>
      <c r="R38" s="48"/>
      <c r="S38" s="48"/>
      <c r="T38" s="48"/>
      <c r="U38" s="48"/>
      <c r="V38" s="48"/>
      <c r="W38" s="48"/>
      <c r="X38" s="48"/>
      <c r="Y38" s="48"/>
      <c r="Z38" s="48"/>
      <c r="AA38" s="48"/>
      <c r="AB38" s="48"/>
      <c r="AC38" s="48"/>
      <c r="AD38" s="48"/>
      <c r="AE38" s="48"/>
      <c r="AF38" s="48"/>
      <c r="AG38" s="48"/>
      <c r="AH38" s="48"/>
      <c r="AI38" s="48"/>
      <c r="AJ38" s="48"/>
      <c r="AK38" s="48"/>
      <c r="AL38" s="48"/>
      <c r="AM38" s="48"/>
      <c r="AN38" s="48"/>
      <c r="AO38" s="48"/>
      <c r="AP38" s="48"/>
      <c r="AQ38" s="48"/>
      <c r="AR38" s="48"/>
      <c r="AS38" s="48"/>
      <c r="AT38" s="48"/>
      <c r="AU38" s="48"/>
      <c r="AV38" s="48"/>
      <c r="AW38" s="48"/>
      <c r="AX38" s="48"/>
      <c r="AY38" s="48"/>
      <c r="AZ38" s="48"/>
      <c r="BA38" s="48"/>
      <c r="BB38" s="48"/>
      <c r="BC38" s="48"/>
      <c r="BD38" s="48"/>
      <c r="BE38" s="48"/>
      <c r="BF38" s="48"/>
      <c r="BG38" s="48"/>
      <c r="BH38" s="48"/>
      <c r="BI38" s="48"/>
      <c r="BJ38" s="48"/>
      <c r="BK38" s="48"/>
      <c r="BL38" s="48"/>
      <c r="BM38" s="48"/>
      <c r="BN38" s="48"/>
      <c r="BO38" s="48"/>
    </row>
    <row r="39" spans="1:67" s="24" customFormat="1" ht="14.1" customHeight="1" x14ac:dyDescent="0.2">
      <c r="A39" s="23" t="str">
        <f t="shared" ref="A39:A62"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9" s="65" t="s">
        <v>46</v>
      </c>
      <c r="D39" s="66"/>
      <c r="E39" s="66" t="s">
        <v>67</v>
      </c>
      <c r="F39" s="42">
        <v>44223</v>
      </c>
      <c r="G39" s="43">
        <v>44223</v>
      </c>
      <c r="H39" s="25">
        <v>1</v>
      </c>
      <c r="I39" s="26">
        <v>1</v>
      </c>
      <c r="J39" s="27">
        <f t="shared" si="4"/>
        <v>1</v>
      </c>
      <c r="K39" s="40"/>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c r="AX39" s="46"/>
      <c r="AY39" s="46"/>
      <c r="AZ39" s="46"/>
      <c r="BA39" s="46"/>
      <c r="BB39" s="46"/>
      <c r="BC39" s="46"/>
      <c r="BD39" s="46"/>
      <c r="BE39" s="46"/>
      <c r="BF39" s="46"/>
      <c r="BG39" s="46"/>
      <c r="BH39" s="46"/>
      <c r="BI39" s="46"/>
      <c r="BJ39" s="46"/>
      <c r="BK39" s="46"/>
      <c r="BL39" s="46"/>
      <c r="BM39" s="46"/>
      <c r="BN39" s="46"/>
      <c r="BO39" s="46"/>
    </row>
    <row r="40" spans="1:67" s="24" customFormat="1" ht="14.1" customHeight="1" x14ac:dyDescent="0.2">
      <c r="A40" s="23" t="str">
        <f t="shared" si="8"/>
        <v>4.2</v>
      </c>
      <c r="B40" s="65" t="s">
        <v>47</v>
      </c>
      <c r="D40" s="66"/>
      <c r="E40" s="66" t="s">
        <v>67</v>
      </c>
      <c r="F40" s="42">
        <v>44226</v>
      </c>
      <c r="G40" s="43">
        <v>44226</v>
      </c>
      <c r="H40" s="25">
        <v>1</v>
      </c>
      <c r="I40" s="26">
        <v>1</v>
      </c>
      <c r="J40" s="27">
        <f t="shared" si="4"/>
        <v>0</v>
      </c>
      <c r="K40" s="40"/>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c r="AX40" s="46"/>
      <c r="AY40" s="46"/>
      <c r="AZ40" s="46"/>
      <c r="BA40" s="46"/>
      <c r="BB40" s="46"/>
      <c r="BC40" s="46"/>
      <c r="BD40" s="46"/>
      <c r="BE40" s="46"/>
      <c r="BF40" s="46"/>
      <c r="BG40" s="46"/>
      <c r="BH40" s="46"/>
      <c r="BI40" s="46"/>
      <c r="BJ40" s="46"/>
      <c r="BK40" s="46"/>
      <c r="BL40" s="46"/>
      <c r="BM40" s="46"/>
      <c r="BN40" s="46"/>
      <c r="BO40" s="46"/>
    </row>
    <row r="41" spans="1:67" s="24" customFormat="1" ht="14.1" customHeight="1" x14ac:dyDescent="0.2">
      <c r="A41" s="23" t="str">
        <f t="shared" si="8"/>
        <v>4.3</v>
      </c>
      <c r="B41" s="65" t="s">
        <v>48</v>
      </c>
      <c r="D41" s="66"/>
      <c r="E41" s="66" t="s">
        <v>67</v>
      </c>
      <c r="F41" s="42">
        <v>44230</v>
      </c>
      <c r="G41" s="43">
        <v>44230</v>
      </c>
      <c r="H41" s="25">
        <v>1</v>
      </c>
      <c r="I41" s="26">
        <v>1</v>
      </c>
      <c r="J41" s="27">
        <f t="shared" si="4"/>
        <v>1</v>
      </c>
      <c r="K41" s="40"/>
      <c r="L41" s="46"/>
      <c r="M41" s="46"/>
      <c r="N41" s="46"/>
      <c r="O41" s="46"/>
      <c r="P41" s="46"/>
      <c r="Q41" s="46"/>
      <c r="R41" s="46"/>
      <c r="S41" s="46"/>
      <c r="T41" s="46"/>
      <c r="U41" s="46"/>
      <c r="V41" s="46"/>
      <c r="W41" s="46"/>
      <c r="X41" s="46"/>
      <c r="Y41" s="46"/>
      <c r="Z41" s="46"/>
      <c r="AA41" s="46"/>
      <c r="AB41" s="46"/>
      <c r="AC41" s="46"/>
      <c r="AD41" s="46"/>
      <c r="AE41" s="46"/>
      <c r="AF41" s="46"/>
      <c r="AG41" s="46"/>
      <c r="AH41" s="46"/>
      <c r="AI41" s="46"/>
      <c r="AJ41" s="46"/>
      <c r="AK41" s="46"/>
      <c r="AL41" s="46"/>
      <c r="AM41" s="46"/>
      <c r="AN41" s="46"/>
      <c r="AO41" s="46"/>
      <c r="AP41" s="46"/>
      <c r="AQ41" s="46"/>
      <c r="AR41" s="46"/>
      <c r="AS41" s="46"/>
      <c r="AT41" s="46"/>
      <c r="AU41" s="46"/>
      <c r="AV41" s="46"/>
      <c r="AW41" s="46"/>
      <c r="AX41" s="46"/>
      <c r="AY41" s="46"/>
      <c r="AZ41" s="46"/>
      <c r="BA41" s="46"/>
      <c r="BB41" s="46"/>
      <c r="BC41" s="46"/>
      <c r="BD41" s="46"/>
      <c r="BE41" s="46"/>
      <c r="BF41" s="46"/>
      <c r="BG41" s="46"/>
      <c r="BH41" s="46"/>
      <c r="BI41" s="46"/>
      <c r="BJ41" s="46"/>
      <c r="BK41" s="46"/>
      <c r="BL41" s="46"/>
      <c r="BM41" s="46"/>
      <c r="BN41" s="46"/>
      <c r="BO41" s="46"/>
    </row>
    <row r="42" spans="1:67" s="24" customFormat="1" ht="14.1" customHeight="1" x14ac:dyDescent="0.2">
      <c r="A42" s="23" t="str">
        <f t="shared" si="8"/>
        <v>4.4</v>
      </c>
      <c r="B42" s="65" t="s">
        <v>60</v>
      </c>
      <c r="D42" s="66"/>
      <c r="E42" s="66" t="s">
        <v>72</v>
      </c>
      <c r="F42" s="42">
        <v>44230</v>
      </c>
      <c r="G42" s="43">
        <v>44231</v>
      </c>
      <c r="H42" s="25">
        <v>1</v>
      </c>
      <c r="I42" s="26">
        <v>1</v>
      </c>
      <c r="J42" s="27">
        <f t="shared" si="4"/>
        <v>2</v>
      </c>
      <c r="K42" s="40"/>
      <c r="L42" s="46"/>
      <c r="M42" s="46"/>
      <c r="N42" s="46"/>
      <c r="O42" s="46"/>
      <c r="P42" s="46"/>
      <c r="Q42" s="46"/>
      <c r="R42" s="46"/>
      <c r="S42" s="46"/>
      <c r="T42" s="46"/>
      <c r="U42" s="46"/>
      <c r="V42" s="46"/>
      <c r="W42" s="46"/>
      <c r="X42" s="46"/>
      <c r="Y42" s="46"/>
      <c r="Z42" s="46"/>
      <c r="AA42" s="46"/>
      <c r="AB42" s="46"/>
      <c r="AC42" s="46"/>
      <c r="AD42" s="46"/>
      <c r="AE42" s="46"/>
      <c r="AF42" s="46"/>
      <c r="AG42" s="46"/>
      <c r="AH42" s="46"/>
      <c r="AI42" s="46"/>
      <c r="AJ42" s="46"/>
      <c r="AK42" s="46"/>
      <c r="AL42" s="46"/>
      <c r="AM42" s="46"/>
      <c r="AN42" s="46"/>
      <c r="AO42" s="46"/>
      <c r="AP42" s="46"/>
      <c r="AQ42" s="46"/>
      <c r="AR42" s="46"/>
      <c r="AS42" s="46"/>
      <c r="AT42" s="46"/>
      <c r="AU42" s="46"/>
      <c r="AV42" s="46"/>
      <c r="AW42" s="46"/>
      <c r="AX42" s="46"/>
      <c r="AY42" s="46"/>
      <c r="AZ42" s="46"/>
      <c r="BA42" s="46"/>
      <c r="BB42" s="46"/>
      <c r="BC42" s="46"/>
      <c r="BD42" s="46"/>
      <c r="BE42" s="46"/>
      <c r="BF42" s="46"/>
      <c r="BG42" s="46"/>
      <c r="BH42" s="46"/>
      <c r="BI42" s="46"/>
      <c r="BJ42" s="46"/>
      <c r="BK42" s="46"/>
      <c r="BL42" s="46"/>
      <c r="BM42" s="46"/>
      <c r="BN42" s="46"/>
      <c r="BO42" s="46"/>
    </row>
    <row r="43" spans="1:67" s="24" customFormat="1" ht="14.1" customHeight="1" x14ac:dyDescent="0.2">
      <c r="A43" s="23" t="str">
        <f t="shared" si="8"/>
        <v>4.5</v>
      </c>
      <c r="B43" s="65" t="s">
        <v>51</v>
      </c>
      <c r="D43" s="66"/>
      <c r="E43" s="66" t="s">
        <v>65</v>
      </c>
      <c r="F43" s="42">
        <v>44230</v>
      </c>
      <c r="G43" s="43">
        <v>44230</v>
      </c>
      <c r="H43" s="25">
        <v>1</v>
      </c>
      <c r="I43" s="26">
        <v>1</v>
      </c>
      <c r="J43" s="27">
        <f t="shared" si="4"/>
        <v>1</v>
      </c>
      <c r="K43" s="40"/>
      <c r="L43" s="46"/>
      <c r="M43" s="46"/>
      <c r="N43" s="46"/>
      <c r="O43" s="46"/>
      <c r="P43" s="46"/>
      <c r="Q43" s="46"/>
      <c r="R43" s="46"/>
      <c r="S43" s="46"/>
      <c r="T43" s="46"/>
      <c r="U43" s="46"/>
      <c r="V43" s="46"/>
      <c r="W43" s="46"/>
      <c r="X43" s="46"/>
      <c r="Y43" s="46"/>
      <c r="Z43" s="46"/>
      <c r="AA43" s="46"/>
      <c r="AB43" s="46"/>
      <c r="AC43" s="46"/>
      <c r="AD43" s="46"/>
      <c r="AE43" s="46"/>
      <c r="AF43" s="46"/>
      <c r="AG43" s="46"/>
      <c r="AH43" s="46"/>
      <c r="AI43" s="46"/>
      <c r="AJ43" s="46"/>
      <c r="AK43" s="46"/>
      <c r="AL43" s="46"/>
      <c r="AM43" s="46"/>
      <c r="AN43" s="46"/>
      <c r="AO43" s="46"/>
      <c r="AP43" s="46"/>
      <c r="AQ43" s="46"/>
      <c r="AR43" s="46"/>
      <c r="AS43" s="46"/>
      <c r="AT43" s="46"/>
      <c r="AU43" s="46"/>
      <c r="AV43" s="46"/>
      <c r="AW43" s="46"/>
      <c r="AX43" s="46"/>
      <c r="AY43" s="46"/>
      <c r="AZ43" s="46"/>
      <c r="BA43" s="46"/>
      <c r="BB43" s="46"/>
      <c r="BC43" s="46"/>
      <c r="BD43" s="46"/>
      <c r="BE43" s="46"/>
      <c r="BF43" s="46"/>
      <c r="BG43" s="46"/>
      <c r="BH43" s="46"/>
      <c r="BI43" s="46"/>
      <c r="BJ43" s="46"/>
      <c r="BK43" s="46"/>
      <c r="BL43" s="46"/>
      <c r="BM43" s="46"/>
      <c r="BN43" s="46"/>
      <c r="BO43" s="46"/>
    </row>
    <row r="44" spans="1:67" s="24" customFormat="1" ht="14.1" customHeight="1" x14ac:dyDescent="0.2">
      <c r="A44" s="23" t="str">
        <f t="shared" si="8"/>
        <v>4.6</v>
      </c>
      <c r="B44" s="65" t="s">
        <v>50</v>
      </c>
      <c r="D44" s="66"/>
      <c r="E44" s="66" t="s">
        <v>69</v>
      </c>
      <c r="F44" s="42">
        <v>44230</v>
      </c>
      <c r="G44" s="43">
        <v>44232</v>
      </c>
      <c r="H44" s="25">
        <v>1</v>
      </c>
      <c r="I44" s="26">
        <v>1</v>
      </c>
      <c r="J44" s="75"/>
      <c r="K44" s="76"/>
      <c r="L44" s="46"/>
      <c r="M44" s="46"/>
      <c r="N44" s="46"/>
      <c r="O44" s="46"/>
      <c r="P44" s="46"/>
      <c r="Q44" s="46"/>
      <c r="R44" s="46"/>
      <c r="S44" s="46"/>
      <c r="T44" s="46"/>
      <c r="U44" s="46"/>
      <c r="V44" s="46"/>
      <c r="W44" s="46"/>
      <c r="X44" s="46"/>
      <c r="Y44" s="46"/>
      <c r="Z44" s="46"/>
      <c r="AA44" s="46"/>
      <c r="AB44" s="46"/>
      <c r="AC44" s="46"/>
      <c r="AD44" s="46"/>
      <c r="AE44" s="46"/>
      <c r="AF44" s="46"/>
      <c r="AG44" s="46"/>
      <c r="AH44" s="46"/>
      <c r="AI44" s="46"/>
      <c r="AJ44" s="46"/>
      <c r="AK44" s="46"/>
      <c r="AL44" s="46"/>
      <c r="AM44" s="46"/>
      <c r="AN44" s="46"/>
      <c r="AO44" s="46"/>
      <c r="AP44" s="46"/>
      <c r="AQ44" s="46"/>
      <c r="AR44" s="46"/>
      <c r="AS44" s="46"/>
      <c r="AT44" s="46"/>
      <c r="AU44" s="46"/>
      <c r="AV44" s="46"/>
      <c r="AW44" s="46"/>
      <c r="AX44" s="46"/>
      <c r="AY44" s="46"/>
      <c r="AZ44" s="46"/>
      <c r="BA44" s="46"/>
      <c r="BB44" s="46"/>
      <c r="BC44" s="46"/>
      <c r="BD44" s="46"/>
      <c r="BE44" s="46"/>
      <c r="BF44" s="46"/>
      <c r="BG44" s="46"/>
      <c r="BH44" s="46"/>
      <c r="BI44" s="46"/>
      <c r="BJ44" s="46"/>
      <c r="BK44" s="46"/>
      <c r="BL44" s="46"/>
      <c r="BM44" s="46"/>
      <c r="BN44" s="46"/>
      <c r="BO44" s="46"/>
    </row>
    <row r="45" spans="1:67" s="24" customFormat="1" ht="14.1" customHeight="1" x14ac:dyDescent="0.2">
      <c r="A45" s="23" t="str">
        <f t="shared" si="8"/>
        <v>4.7</v>
      </c>
      <c r="B45" s="65" t="s">
        <v>53</v>
      </c>
      <c r="D45" s="66"/>
      <c r="E45" s="66" t="s">
        <v>69</v>
      </c>
      <c r="F45" s="42">
        <v>44230</v>
      </c>
      <c r="G45" s="43">
        <v>44232</v>
      </c>
      <c r="H45" s="25">
        <v>1</v>
      </c>
      <c r="I45" s="26">
        <v>1</v>
      </c>
      <c r="J45" s="75"/>
      <c r="K45" s="76"/>
      <c r="L45" s="46"/>
      <c r="M45" s="46"/>
      <c r="N45" s="46"/>
      <c r="O45" s="46"/>
      <c r="P45" s="46"/>
      <c r="Q45" s="46"/>
      <c r="R45" s="46"/>
      <c r="S45" s="46"/>
      <c r="T45" s="46"/>
      <c r="U45" s="46"/>
      <c r="V45" s="46"/>
      <c r="W45" s="46"/>
      <c r="X45" s="46"/>
      <c r="Y45" s="46"/>
      <c r="Z45" s="46"/>
      <c r="AA45" s="46"/>
      <c r="AB45" s="46"/>
      <c r="AC45" s="46"/>
      <c r="AD45" s="46"/>
      <c r="AE45" s="46"/>
      <c r="AF45" s="46"/>
      <c r="AG45" s="46"/>
      <c r="AH45" s="46"/>
      <c r="AI45" s="46"/>
      <c r="AJ45" s="46"/>
      <c r="AK45" s="46"/>
      <c r="AL45" s="46"/>
      <c r="AM45" s="46"/>
      <c r="AN45" s="46"/>
      <c r="AO45" s="46"/>
      <c r="AP45" s="46"/>
      <c r="AQ45" s="46"/>
      <c r="AR45" s="46"/>
      <c r="AS45" s="46"/>
      <c r="AT45" s="46"/>
      <c r="AU45" s="46"/>
      <c r="AV45" s="46"/>
      <c r="AW45" s="46"/>
      <c r="AX45" s="46"/>
      <c r="AY45" s="46"/>
      <c r="AZ45" s="46"/>
      <c r="BA45" s="46"/>
      <c r="BB45" s="46"/>
      <c r="BC45" s="46"/>
      <c r="BD45" s="46"/>
      <c r="BE45" s="46"/>
      <c r="BF45" s="46"/>
      <c r="BG45" s="46"/>
      <c r="BH45" s="46"/>
      <c r="BI45" s="46"/>
      <c r="BJ45" s="46"/>
      <c r="BK45" s="46"/>
      <c r="BL45" s="46"/>
      <c r="BM45" s="46"/>
      <c r="BN45" s="46"/>
      <c r="BO45" s="46"/>
    </row>
    <row r="46" spans="1:67" s="24" customFormat="1" ht="14.1" customHeight="1" x14ac:dyDescent="0.2">
      <c r="A46" s="23" t="str">
        <f t="shared" si="8"/>
        <v>4.8</v>
      </c>
      <c r="B46" s="65" t="s">
        <v>52</v>
      </c>
      <c r="D46" s="66"/>
      <c r="E46" s="66" t="s">
        <v>70</v>
      </c>
      <c r="F46" s="42">
        <v>44230</v>
      </c>
      <c r="G46" s="43">
        <v>44232</v>
      </c>
      <c r="H46" s="25">
        <v>1</v>
      </c>
      <c r="I46" s="26">
        <v>1</v>
      </c>
      <c r="J46" s="75"/>
      <c r="K46" s="76"/>
      <c r="L46" s="46"/>
      <c r="M46" s="46"/>
      <c r="N46" s="46"/>
      <c r="O46" s="46"/>
      <c r="P46" s="46"/>
      <c r="Q46" s="46"/>
      <c r="R46" s="46"/>
      <c r="S46" s="46"/>
      <c r="T46" s="46"/>
      <c r="U46" s="46"/>
      <c r="V46" s="46"/>
      <c r="W46" s="46"/>
      <c r="X46" s="46"/>
      <c r="Y46" s="46"/>
      <c r="Z46" s="46"/>
      <c r="AA46" s="46"/>
      <c r="AB46" s="46"/>
      <c r="AC46" s="46"/>
      <c r="AD46" s="46"/>
      <c r="AE46" s="46"/>
      <c r="AF46" s="46"/>
      <c r="AG46" s="46"/>
      <c r="AH46" s="46"/>
      <c r="AI46" s="46"/>
      <c r="AJ46" s="46"/>
      <c r="AK46" s="46"/>
      <c r="AL46" s="46"/>
      <c r="AM46" s="46"/>
      <c r="AN46" s="46"/>
      <c r="AO46" s="46"/>
      <c r="AP46" s="46"/>
      <c r="AQ46" s="46"/>
      <c r="AR46" s="46"/>
      <c r="AS46" s="46"/>
      <c r="AT46" s="46"/>
      <c r="AU46" s="46"/>
      <c r="AV46" s="46"/>
      <c r="AW46" s="46"/>
      <c r="AX46" s="46"/>
      <c r="AY46" s="46"/>
      <c r="AZ46" s="46"/>
      <c r="BA46" s="46"/>
      <c r="BB46" s="46"/>
      <c r="BC46" s="46"/>
      <c r="BD46" s="46"/>
      <c r="BE46" s="46"/>
      <c r="BF46" s="46"/>
      <c r="BG46" s="46"/>
      <c r="BH46" s="46"/>
      <c r="BI46" s="46"/>
      <c r="BJ46" s="46"/>
      <c r="BK46" s="46"/>
      <c r="BL46" s="46"/>
      <c r="BM46" s="46"/>
      <c r="BN46" s="46"/>
      <c r="BO46" s="46"/>
    </row>
    <row r="47" spans="1:67" s="24" customFormat="1" ht="14.1" customHeight="1" x14ac:dyDescent="0.2">
      <c r="A47" s="23" t="str">
        <f t="shared" si="8"/>
        <v>4.9</v>
      </c>
      <c r="B47" s="65" t="s">
        <v>54</v>
      </c>
      <c r="D47" s="70"/>
      <c r="E47" s="66" t="s">
        <v>69</v>
      </c>
      <c r="F47" s="71">
        <v>44231</v>
      </c>
      <c r="G47" s="72">
        <v>44233</v>
      </c>
      <c r="H47" s="73"/>
      <c r="I47" s="26">
        <v>1</v>
      </c>
      <c r="J47" s="75"/>
      <c r="K47" s="76"/>
      <c r="L47" s="46"/>
      <c r="M47" s="46"/>
      <c r="N47" s="46"/>
      <c r="O47" s="46"/>
      <c r="P47" s="46"/>
      <c r="Q47" s="46"/>
      <c r="R47" s="46"/>
      <c r="S47" s="46"/>
      <c r="T47" s="46"/>
      <c r="U47" s="46"/>
      <c r="V47" s="46"/>
      <c r="W47" s="46"/>
      <c r="X47" s="46"/>
      <c r="Y47" s="46"/>
      <c r="Z47" s="46"/>
      <c r="AA47" s="46"/>
      <c r="AB47" s="46"/>
      <c r="AC47" s="46"/>
      <c r="AD47" s="46"/>
      <c r="AE47" s="46"/>
      <c r="AF47" s="46"/>
      <c r="AG47" s="46"/>
      <c r="AH47" s="46"/>
      <c r="AI47" s="46"/>
      <c r="AJ47" s="46"/>
      <c r="AK47" s="46"/>
      <c r="AL47" s="46"/>
      <c r="AM47" s="46"/>
      <c r="AN47" s="46"/>
      <c r="AO47" s="46"/>
      <c r="AP47" s="46"/>
      <c r="AQ47" s="46"/>
      <c r="AR47" s="46"/>
      <c r="AS47" s="46"/>
      <c r="AT47" s="46"/>
      <c r="AU47" s="46"/>
      <c r="AV47" s="46"/>
      <c r="AW47" s="46"/>
      <c r="AX47" s="46"/>
      <c r="AY47" s="46"/>
      <c r="AZ47" s="46"/>
      <c r="BA47" s="46"/>
      <c r="BB47" s="46"/>
      <c r="BC47" s="46"/>
      <c r="BD47" s="46"/>
      <c r="BE47" s="46"/>
      <c r="BF47" s="46"/>
      <c r="BG47" s="46"/>
      <c r="BH47" s="46"/>
      <c r="BI47" s="46"/>
      <c r="BJ47" s="46"/>
      <c r="BK47" s="46"/>
      <c r="BL47" s="46"/>
      <c r="BM47" s="46"/>
      <c r="BN47" s="46"/>
      <c r="BO47" s="46"/>
    </row>
    <row r="48" spans="1:67" s="24" customFormat="1" ht="14.1" customHeight="1" x14ac:dyDescent="0.2">
      <c r="A48" s="23" t="str">
        <f t="shared" si="8"/>
        <v>4.10</v>
      </c>
      <c r="B48" s="65" t="s">
        <v>62</v>
      </c>
      <c r="D48" s="70"/>
      <c r="E48" s="66" t="s">
        <v>68</v>
      </c>
      <c r="F48" s="71">
        <v>44236</v>
      </c>
      <c r="G48" s="72">
        <v>44237</v>
      </c>
      <c r="H48" s="73"/>
      <c r="I48" s="26">
        <v>1</v>
      </c>
      <c r="J48" s="75"/>
      <c r="K48" s="76"/>
      <c r="L48" s="46"/>
      <c r="M48" s="46"/>
      <c r="N48" s="46"/>
      <c r="O48" s="46"/>
      <c r="P48" s="46"/>
      <c r="Q48" s="46"/>
      <c r="R48" s="46"/>
      <c r="S48" s="46"/>
      <c r="T48" s="46"/>
      <c r="U48" s="46"/>
      <c r="V48" s="46"/>
      <c r="W48" s="46"/>
      <c r="X48" s="46"/>
      <c r="Y48" s="46"/>
      <c r="Z48" s="46"/>
      <c r="AA48" s="46"/>
      <c r="AB48" s="46"/>
      <c r="AC48" s="46"/>
      <c r="AD48" s="46"/>
      <c r="AE48" s="46"/>
      <c r="AF48" s="46"/>
      <c r="AG48" s="46"/>
      <c r="AH48" s="46"/>
      <c r="AI48" s="46"/>
      <c r="AJ48" s="46"/>
      <c r="AK48" s="46"/>
      <c r="AL48" s="46"/>
      <c r="AM48" s="46"/>
      <c r="AN48" s="46"/>
      <c r="AO48" s="46"/>
      <c r="AP48" s="46"/>
      <c r="AQ48" s="46"/>
      <c r="AR48" s="46"/>
      <c r="AS48" s="46"/>
      <c r="AT48" s="46"/>
      <c r="AU48" s="46"/>
      <c r="AV48" s="46"/>
      <c r="AW48" s="46"/>
      <c r="AX48" s="46"/>
      <c r="AY48" s="46"/>
      <c r="AZ48" s="46"/>
      <c r="BA48" s="46"/>
      <c r="BB48" s="46"/>
      <c r="BC48" s="46"/>
      <c r="BD48" s="46"/>
      <c r="BE48" s="46"/>
      <c r="BF48" s="46"/>
      <c r="BG48" s="46"/>
      <c r="BH48" s="46"/>
      <c r="BI48" s="46"/>
      <c r="BJ48" s="46"/>
      <c r="BK48" s="46"/>
      <c r="BL48" s="46"/>
      <c r="BM48" s="46"/>
      <c r="BN48" s="46"/>
      <c r="BO48" s="46"/>
    </row>
    <row r="49" spans="1:67" s="24" customFormat="1" ht="14.1" customHeight="1" x14ac:dyDescent="0.2">
      <c r="A49" s="23" t="str">
        <f t="shared" si="8"/>
        <v>4.11</v>
      </c>
      <c r="B49" s="65" t="s">
        <v>49</v>
      </c>
      <c r="D49" s="70"/>
      <c r="E49" s="66" t="s">
        <v>69</v>
      </c>
      <c r="F49" s="71">
        <v>44236</v>
      </c>
      <c r="G49" s="72">
        <v>44236</v>
      </c>
      <c r="H49" s="73"/>
      <c r="I49" s="26">
        <v>1</v>
      </c>
      <c r="J49" s="75"/>
      <c r="K49" s="76"/>
      <c r="L49" s="46"/>
      <c r="M49" s="46"/>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6"/>
      <c r="AN49" s="46"/>
      <c r="AO49" s="46"/>
      <c r="AP49" s="46"/>
      <c r="AQ49" s="46"/>
      <c r="AR49" s="46"/>
      <c r="AS49" s="46"/>
      <c r="AT49" s="46"/>
      <c r="AU49" s="46"/>
      <c r="AV49" s="46"/>
      <c r="AW49" s="46"/>
      <c r="AX49" s="46"/>
      <c r="AY49" s="46"/>
      <c r="AZ49" s="46"/>
      <c r="BA49" s="46"/>
      <c r="BB49" s="46"/>
      <c r="BC49" s="46"/>
      <c r="BD49" s="46"/>
      <c r="BE49" s="46"/>
      <c r="BF49" s="46"/>
      <c r="BG49" s="46"/>
      <c r="BH49" s="46"/>
      <c r="BI49" s="46"/>
      <c r="BJ49" s="46"/>
      <c r="BK49" s="46"/>
      <c r="BL49" s="46"/>
      <c r="BM49" s="46"/>
      <c r="BN49" s="46"/>
      <c r="BO49" s="46"/>
    </row>
    <row r="50" spans="1:67" s="24" customFormat="1" ht="14.1" customHeight="1" x14ac:dyDescent="0.2">
      <c r="A50" s="23" t="str">
        <f t="shared" si="8"/>
        <v>4.12</v>
      </c>
      <c r="B50" s="65" t="s">
        <v>55</v>
      </c>
      <c r="D50" s="70"/>
      <c r="E50" s="66" t="s">
        <v>67</v>
      </c>
      <c r="F50" s="71">
        <v>44236</v>
      </c>
      <c r="G50" s="72">
        <v>44237</v>
      </c>
      <c r="H50" s="73"/>
      <c r="I50" s="74">
        <v>1</v>
      </c>
      <c r="J50" s="75"/>
      <c r="K50" s="76"/>
      <c r="L50" s="46"/>
      <c r="M50" s="46"/>
      <c r="N50" s="46"/>
      <c r="O50" s="46"/>
      <c r="P50" s="46"/>
      <c r="Q50" s="46"/>
      <c r="R50" s="46"/>
      <c r="S50" s="46"/>
      <c r="T50" s="46"/>
      <c r="U50" s="46"/>
      <c r="V50" s="46"/>
      <c r="W50" s="46"/>
      <c r="X50" s="46"/>
      <c r="Y50" s="46"/>
      <c r="Z50" s="46"/>
      <c r="AA50" s="46"/>
      <c r="AB50" s="46"/>
      <c r="AC50" s="46"/>
      <c r="AD50" s="46"/>
      <c r="AE50" s="46"/>
      <c r="AF50" s="46"/>
      <c r="AG50" s="46"/>
      <c r="AH50" s="46"/>
      <c r="AI50" s="46"/>
      <c r="AJ50" s="46"/>
      <c r="AK50" s="46"/>
      <c r="AL50" s="46"/>
      <c r="AM50" s="46"/>
      <c r="AN50" s="46"/>
      <c r="AO50" s="46"/>
      <c r="AP50" s="46"/>
      <c r="AQ50" s="46"/>
      <c r="AR50" s="46"/>
      <c r="AS50" s="46"/>
      <c r="AT50" s="46"/>
      <c r="AU50" s="46"/>
      <c r="AV50" s="46"/>
      <c r="AW50" s="46"/>
      <c r="AX50" s="46"/>
      <c r="AY50" s="46"/>
      <c r="AZ50" s="46"/>
      <c r="BA50" s="46"/>
      <c r="BB50" s="46"/>
      <c r="BC50" s="46"/>
      <c r="BD50" s="46"/>
      <c r="BE50" s="46"/>
      <c r="BF50" s="46"/>
      <c r="BG50" s="46"/>
      <c r="BH50" s="46"/>
      <c r="BI50" s="46"/>
      <c r="BJ50" s="46"/>
      <c r="BK50" s="46"/>
      <c r="BL50" s="46"/>
      <c r="BM50" s="46"/>
      <c r="BN50" s="46"/>
      <c r="BO50" s="46"/>
    </row>
    <row r="51" spans="1:67" s="24" customFormat="1" ht="14.1" customHeight="1" x14ac:dyDescent="0.2">
      <c r="A51" s="23" t="str">
        <f t="shared" si="8"/>
        <v>4.13</v>
      </c>
      <c r="B51" s="65" t="s">
        <v>61</v>
      </c>
      <c r="D51" s="70"/>
      <c r="E51" s="66" t="s">
        <v>71</v>
      </c>
      <c r="F51" s="71">
        <v>44236</v>
      </c>
      <c r="G51" s="72">
        <v>44236</v>
      </c>
      <c r="H51" s="73"/>
      <c r="I51" s="74">
        <v>1</v>
      </c>
      <c r="J51" s="75"/>
      <c r="K51" s="7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c r="BC51" s="46"/>
      <c r="BD51" s="46"/>
      <c r="BE51" s="46"/>
      <c r="BF51" s="46"/>
      <c r="BG51" s="46"/>
      <c r="BH51" s="46"/>
      <c r="BI51" s="46"/>
      <c r="BJ51" s="46"/>
      <c r="BK51" s="46"/>
      <c r="BL51" s="46"/>
      <c r="BM51" s="46"/>
      <c r="BN51" s="46"/>
      <c r="BO51" s="46"/>
    </row>
    <row r="52" spans="1:67" s="24" customFormat="1" ht="14.1" customHeight="1" x14ac:dyDescent="0.2">
      <c r="A52" s="23" t="str">
        <f t="shared" si="8"/>
        <v>4.14</v>
      </c>
      <c r="B52" s="65" t="s">
        <v>45</v>
      </c>
      <c r="D52" s="70"/>
      <c r="E52" s="66" t="s">
        <v>71</v>
      </c>
      <c r="F52" s="71">
        <v>44236</v>
      </c>
      <c r="G52" s="72">
        <v>44237</v>
      </c>
      <c r="H52" s="73"/>
      <c r="I52" s="74">
        <v>1</v>
      </c>
      <c r="J52" s="75"/>
      <c r="K52" s="76"/>
      <c r="L52" s="46"/>
      <c r="M52" s="46"/>
      <c r="N52" s="46"/>
      <c r="O52" s="46"/>
      <c r="P52" s="46"/>
      <c r="Q52" s="46"/>
      <c r="R52" s="46"/>
      <c r="S52" s="46"/>
      <c r="T52" s="46"/>
      <c r="U52" s="46"/>
      <c r="V52" s="46"/>
      <c r="W52" s="46"/>
      <c r="X52" s="46"/>
      <c r="Y52" s="46"/>
      <c r="Z52" s="46"/>
      <c r="AA52" s="46"/>
      <c r="AB52" s="46"/>
      <c r="AC52" s="46"/>
      <c r="AD52" s="46"/>
      <c r="AE52" s="46"/>
      <c r="AF52" s="46"/>
      <c r="AG52" s="46"/>
      <c r="AH52" s="46"/>
      <c r="AI52" s="46"/>
      <c r="AJ52" s="46"/>
      <c r="AK52" s="46"/>
      <c r="AL52" s="46"/>
      <c r="AM52" s="46"/>
      <c r="AN52" s="46"/>
      <c r="AO52" s="46"/>
      <c r="AP52" s="46"/>
      <c r="AQ52" s="46"/>
      <c r="AR52" s="46"/>
      <c r="AS52" s="46"/>
      <c r="AT52" s="46"/>
      <c r="AU52" s="46"/>
      <c r="AV52" s="46"/>
      <c r="AW52" s="46"/>
      <c r="AX52" s="46"/>
      <c r="AY52" s="46"/>
      <c r="AZ52" s="46"/>
      <c r="BA52" s="46"/>
      <c r="BB52" s="46"/>
      <c r="BC52" s="46"/>
      <c r="BD52" s="46"/>
      <c r="BE52" s="46"/>
      <c r="BF52" s="46"/>
      <c r="BG52" s="46"/>
      <c r="BH52" s="46"/>
      <c r="BI52" s="46"/>
      <c r="BJ52" s="46"/>
      <c r="BK52" s="46"/>
      <c r="BL52" s="46"/>
      <c r="BM52" s="46"/>
      <c r="BN52" s="46"/>
      <c r="BO52" s="46"/>
    </row>
    <row r="53" spans="1:67" s="24" customFormat="1" ht="14.1" customHeight="1" x14ac:dyDescent="0.2">
      <c r="A53" s="23" t="str">
        <f t="shared" si="8"/>
        <v>4.15</v>
      </c>
      <c r="B53" s="65" t="s">
        <v>44</v>
      </c>
      <c r="D53" s="70"/>
      <c r="E53" s="66" t="s">
        <v>70</v>
      </c>
      <c r="F53" s="71">
        <v>44237</v>
      </c>
      <c r="G53" s="72">
        <v>44237</v>
      </c>
      <c r="H53" s="73"/>
      <c r="I53" s="74">
        <v>1</v>
      </c>
      <c r="J53" s="75"/>
      <c r="K53" s="76"/>
      <c r="L53" s="46"/>
      <c r="M53" s="46"/>
      <c r="N53" s="46"/>
      <c r="O53" s="46"/>
      <c r="P53" s="46"/>
      <c r="Q53" s="46"/>
      <c r="R53" s="46"/>
      <c r="S53" s="46"/>
      <c r="T53" s="46"/>
      <c r="U53" s="46"/>
      <c r="V53" s="46"/>
      <c r="W53" s="46"/>
      <c r="X53" s="46"/>
      <c r="Y53" s="46"/>
      <c r="Z53" s="46"/>
      <c r="AA53" s="46"/>
      <c r="AB53" s="46"/>
      <c r="AC53" s="46"/>
      <c r="AD53" s="46"/>
      <c r="AE53" s="46"/>
      <c r="AF53" s="46"/>
      <c r="AG53" s="46"/>
      <c r="AH53" s="46"/>
      <c r="AI53" s="46"/>
      <c r="AJ53" s="46"/>
      <c r="AK53" s="46"/>
      <c r="AL53" s="46"/>
      <c r="AM53" s="46"/>
      <c r="AN53" s="46"/>
      <c r="AO53" s="46"/>
      <c r="AP53" s="46"/>
      <c r="AQ53" s="46"/>
      <c r="AR53" s="46"/>
      <c r="AS53" s="46"/>
      <c r="AT53" s="46"/>
      <c r="AU53" s="46"/>
      <c r="AV53" s="46"/>
      <c r="AW53" s="46"/>
      <c r="AX53" s="46"/>
      <c r="AY53" s="46"/>
      <c r="AZ53" s="46"/>
      <c r="BA53" s="46"/>
      <c r="BB53" s="46"/>
      <c r="BC53" s="46"/>
      <c r="BD53" s="46"/>
      <c r="BE53" s="46"/>
      <c r="BF53" s="46"/>
      <c r="BG53" s="46"/>
      <c r="BH53" s="46"/>
      <c r="BI53" s="46"/>
      <c r="BJ53" s="46"/>
      <c r="BK53" s="46"/>
      <c r="BL53" s="46"/>
      <c r="BM53" s="46"/>
      <c r="BN53" s="46"/>
      <c r="BO53" s="46"/>
    </row>
    <row r="54" spans="1:67" s="24" customFormat="1" ht="14.1" customHeight="1" x14ac:dyDescent="0.2">
      <c r="A54" s="23" t="str">
        <f t="shared" si="8"/>
        <v>4.16</v>
      </c>
      <c r="B54" s="65" t="s">
        <v>58</v>
      </c>
      <c r="D54" s="70"/>
      <c r="E54" s="66" t="s">
        <v>69</v>
      </c>
      <c r="F54" s="71">
        <v>44236</v>
      </c>
      <c r="G54" s="72">
        <v>44238</v>
      </c>
      <c r="H54" s="73"/>
      <c r="I54" s="74">
        <v>1</v>
      </c>
      <c r="J54" s="75"/>
      <c r="K54" s="76"/>
      <c r="L54" s="46"/>
      <c r="M54" s="46"/>
      <c r="N54" s="46"/>
      <c r="O54" s="46"/>
      <c r="P54" s="46"/>
      <c r="Q54" s="46"/>
      <c r="R54" s="46"/>
      <c r="S54" s="46"/>
      <c r="T54" s="46"/>
      <c r="U54" s="46"/>
      <c r="V54" s="46"/>
      <c r="W54" s="46"/>
      <c r="X54" s="46"/>
      <c r="Y54" s="46"/>
      <c r="Z54" s="46"/>
      <c r="AA54" s="46"/>
      <c r="AB54" s="46"/>
      <c r="AC54" s="46"/>
      <c r="AD54" s="46"/>
      <c r="AE54" s="46"/>
      <c r="AF54" s="46"/>
      <c r="AG54" s="46"/>
      <c r="AH54" s="46"/>
      <c r="AI54" s="46"/>
      <c r="AJ54" s="46"/>
      <c r="AK54" s="46"/>
      <c r="AL54" s="46"/>
      <c r="AM54" s="46"/>
      <c r="AN54" s="46"/>
      <c r="AO54" s="46"/>
      <c r="AP54" s="46"/>
      <c r="AQ54" s="46"/>
      <c r="AR54" s="46"/>
      <c r="AS54" s="46"/>
      <c r="AT54" s="46"/>
      <c r="AU54" s="46"/>
      <c r="AV54" s="46"/>
      <c r="AW54" s="46"/>
      <c r="AX54" s="46"/>
      <c r="AY54" s="46"/>
      <c r="AZ54" s="46"/>
      <c r="BA54" s="46"/>
      <c r="BB54" s="46"/>
      <c r="BC54" s="46"/>
      <c r="BD54" s="46"/>
      <c r="BE54" s="46"/>
      <c r="BF54" s="46"/>
      <c r="BG54" s="46"/>
      <c r="BH54" s="46"/>
      <c r="BI54" s="46"/>
      <c r="BJ54" s="46"/>
      <c r="BK54" s="46"/>
      <c r="BL54" s="46"/>
      <c r="BM54" s="46"/>
      <c r="BN54" s="46"/>
      <c r="BO54" s="46"/>
    </row>
    <row r="55" spans="1:67" s="24" customFormat="1" ht="14.1" customHeight="1" x14ac:dyDescent="0.2">
      <c r="A55" s="23" t="str">
        <f t="shared" si="8"/>
        <v>4.17</v>
      </c>
      <c r="B55" s="65" t="s">
        <v>56</v>
      </c>
      <c r="D55" s="70"/>
      <c r="E55" s="66" t="s">
        <v>69</v>
      </c>
      <c r="F55" s="71">
        <v>44237</v>
      </c>
      <c r="G55" s="72">
        <v>44238</v>
      </c>
      <c r="H55" s="73"/>
      <c r="I55" s="74">
        <v>1</v>
      </c>
      <c r="J55" s="75"/>
      <c r="K55" s="76"/>
      <c r="L55" s="46"/>
      <c r="M55" s="46"/>
      <c r="N55" s="46"/>
      <c r="O55" s="46"/>
      <c r="P55" s="46"/>
      <c r="Q55" s="46"/>
      <c r="R55" s="46"/>
      <c r="S55" s="46"/>
      <c r="T55" s="46"/>
      <c r="U55" s="46"/>
      <c r="V55" s="46"/>
      <c r="W55" s="46"/>
      <c r="X55" s="46"/>
      <c r="Y55" s="46"/>
      <c r="Z55" s="46"/>
      <c r="AA55" s="46"/>
      <c r="AB55" s="46"/>
      <c r="AC55" s="46"/>
      <c r="AD55" s="46"/>
      <c r="AE55" s="46"/>
      <c r="AF55" s="46"/>
      <c r="AG55" s="46"/>
      <c r="AH55" s="46"/>
      <c r="AI55" s="46"/>
      <c r="AJ55" s="46"/>
      <c r="AK55" s="46"/>
      <c r="AL55" s="46"/>
      <c r="AM55" s="46"/>
      <c r="AN55" s="46"/>
      <c r="AO55" s="46"/>
      <c r="AP55" s="46"/>
      <c r="AQ55" s="46"/>
      <c r="AR55" s="46"/>
      <c r="AS55" s="46"/>
      <c r="AT55" s="46"/>
      <c r="AU55" s="46"/>
      <c r="AV55" s="46"/>
      <c r="AW55" s="46"/>
      <c r="AX55" s="46"/>
      <c r="AY55" s="46"/>
      <c r="AZ55" s="46"/>
      <c r="BA55" s="46"/>
      <c r="BB55" s="46"/>
      <c r="BC55" s="46"/>
      <c r="BD55" s="46"/>
      <c r="BE55" s="46"/>
      <c r="BF55" s="46"/>
      <c r="BG55" s="46"/>
      <c r="BH55" s="46"/>
      <c r="BI55" s="46"/>
      <c r="BJ55" s="46"/>
      <c r="BK55" s="46"/>
      <c r="BL55" s="46"/>
      <c r="BM55" s="46"/>
      <c r="BN55" s="46"/>
      <c r="BO55" s="46"/>
    </row>
    <row r="56" spans="1:67" s="24" customFormat="1" ht="14.1" customHeight="1" x14ac:dyDescent="0.2">
      <c r="A56" s="23" t="str">
        <f t="shared" si="8"/>
        <v>4.18</v>
      </c>
      <c r="B56" s="65" t="s">
        <v>57</v>
      </c>
      <c r="D56" s="70"/>
      <c r="E56" s="66" t="s">
        <v>70</v>
      </c>
      <c r="F56" s="71">
        <v>44238</v>
      </c>
      <c r="G56" s="72">
        <v>44238</v>
      </c>
      <c r="H56" s="73"/>
      <c r="I56" s="74">
        <v>1</v>
      </c>
      <c r="J56" s="75"/>
      <c r="K56" s="76"/>
      <c r="L56" s="46"/>
      <c r="M56" s="46"/>
      <c r="N56" s="46"/>
      <c r="O56" s="46"/>
      <c r="P56" s="46"/>
      <c r="Q56" s="46"/>
      <c r="R56" s="46"/>
      <c r="S56" s="46"/>
      <c r="T56" s="46"/>
      <c r="U56" s="46"/>
      <c r="V56" s="46"/>
      <c r="W56" s="46"/>
      <c r="X56" s="46"/>
      <c r="Y56" s="46"/>
      <c r="Z56" s="46"/>
      <c r="AA56" s="46"/>
      <c r="AB56" s="46"/>
      <c r="AC56" s="46"/>
      <c r="AD56" s="46"/>
      <c r="AE56" s="46"/>
      <c r="AF56" s="46"/>
      <c r="AG56" s="46"/>
      <c r="AH56" s="46"/>
      <c r="AI56" s="46"/>
      <c r="AJ56" s="46"/>
      <c r="AK56" s="46"/>
      <c r="AL56" s="46"/>
      <c r="AM56" s="46"/>
      <c r="AN56" s="46"/>
      <c r="AO56" s="46"/>
      <c r="AP56" s="46"/>
      <c r="AQ56" s="46"/>
      <c r="AR56" s="46"/>
      <c r="AS56" s="46"/>
      <c r="AT56" s="46"/>
      <c r="AU56" s="46"/>
      <c r="AV56" s="46"/>
      <c r="AW56" s="46"/>
      <c r="AX56" s="46"/>
      <c r="AY56" s="46"/>
      <c r="AZ56" s="46"/>
      <c r="BA56" s="46"/>
      <c r="BB56" s="46"/>
      <c r="BC56" s="46"/>
      <c r="BD56" s="46"/>
      <c r="BE56" s="46"/>
      <c r="BF56" s="46"/>
      <c r="BG56" s="46"/>
      <c r="BH56" s="46"/>
      <c r="BI56" s="46"/>
      <c r="BJ56" s="46"/>
      <c r="BK56" s="46"/>
      <c r="BL56" s="46"/>
      <c r="BM56" s="46"/>
      <c r="BN56" s="46"/>
      <c r="BO56" s="46"/>
    </row>
    <row r="57" spans="1:67" s="24" customFormat="1" ht="14.1" customHeight="1" x14ac:dyDescent="0.2">
      <c r="A57" s="23" t="str">
        <f t="shared" si="8"/>
        <v>4.19</v>
      </c>
      <c r="B57" s="65" t="s">
        <v>73</v>
      </c>
      <c r="D57" s="70"/>
      <c r="E57" s="66" t="s">
        <v>71</v>
      </c>
      <c r="F57" s="71">
        <v>44238</v>
      </c>
      <c r="G57" s="72">
        <v>44238</v>
      </c>
      <c r="H57" s="73"/>
      <c r="I57" s="74">
        <v>1</v>
      </c>
      <c r="J57" s="75"/>
      <c r="K57" s="76"/>
      <c r="L57" s="46"/>
      <c r="M57" s="46"/>
      <c r="N57" s="46"/>
      <c r="O57" s="46"/>
      <c r="P57" s="46"/>
      <c r="Q57" s="46"/>
      <c r="R57" s="46"/>
      <c r="S57" s="46"/>
      <c r="T57" s="46"/>
      <c r="U57" s="46"/>
      <c r="V57" s="46"/>
      <c r="W57" s="46"/>
      <c r="X57" s="46"/>
      <c r="Y57" s="46"/>
      <c r="Z57" s="46"/>
      <c r="AA57" s="46"/>
      <c r="AB57" s="46"/>
      <c r="AC57" s="46"/>
      <c r="AD57" s="46"/>
      <c r="AE57" s="46"/>
      <c r="AF57" s="46"/>
      <c r="AG57" s="46"/>
      <c r="AH57" s="46"/>
      <c r="AI57" s="46"/>
      <c r="AJ57" s="46"/>
      <c r="AK57" s="46"/>
      <c r="AL57" s="46"/>
      <c r="AM57" s="46"/>
      <c r="AN57" s="46"/>
      <c r="AO57" s="46"/>
      <c r="AP57" s="46"/>
      <c r="AQ57" s="46"/>
      <c r="AR57" s="46"/>
      <c r="AS57" s="46"/>
      <c r="AT57" s="46"/>
      <c r="AU57" s="46"/>
      <c r="AV57" s="46"/>
      <c r="AW57" s="46"/>
      <c r="AX57" s="46"/>
      <c r="AY57" s="46"/>
      <c r="AZ57" s="46"/>
      <c r="BA57" s="46"/>
      <c r="BB57" s="46"/>
      <c r="BC57" s="46"/>
      <c r="BD57" s="46"/>
      <c r="BE57" s="46"/>
      <c r="BF57" s="46"/>
      <c r="BG57" s="46"/>
      <c r="BH57" s="46"/>
      <c r="BI57" s="46"/>
      <c r="BJ57" s="46"/>
      <c r="BK57" s="46"/>
      <c r="BL57" s="46"/>
      <c r="BM57" s="46"/>
      <c r="BN57" s="46"/>
      <c r="BO57" s="46"/>
    </row>
    <row r="58" spans="1:67" s="24" customFormat="1" ht="14.1" customHeight="1" x14ac:dyDescent="0.2">
      <c r="A58" s="23" t="str">
        <f t="shared" si="8"/>
        <v>4.20</v>
      </c>
      <c r="B58" s="65" t="s">
        <v>74</v>
      </c>
      <c r="D58" s="70"/>
      <c r="E58" s="66" t="s">
        <v>69</v>
      </c>
      <c r="F58" s="71">
        <v>44238</v>
      </c>
      <c r="G58" s="72">
        <v>44238</v>
      </c>
      <c r="H58" s="73"/>
      <c r="I58" s="74">
        <v>1</v>
      </c>
      <c r="J58" s="75"/>
      <c r="K58" s="76"/>
      <c r="L58" s="46"/>
      <c r="M58" s="46"/>
      <c r="N58" s="46"/>
      <c r="O58" s="46"/>
      <c r="P58" s="46"/>
      <c r="Q58" s="46"/>
      <c r="R58" s="46"/>
      <c r="S58" s="46"/>
      <c r="T58" s="46"/>
      <c r="U58" s="46"/>
      <c r="V58" s="46"/>
      <c r="W58" s="46"/>
      <c r="X58" s="46"/>
      <c r="Y58" s="46"/>
      <c r="Z58" s="46"/>
      <c r="AA58" s="46"/>
      <c r="AB58" s="46"/>
      <c r="AC58" s="46"/>
      <c r="AD58" s="46"/>
      <c r="AE58" s="46"/>
      <c r="AF58" s="46"/>
      <c r="AG58" s="46"/>
      <c r="AH58" s="46"/>
      <c r="AI58" s="46"/>
      <c r="AJ58" s="46"/>
      <c r="AK58" s="46"/>
      <c r="AL58" s="46"/>
      <c r="AM58" s="46"/>
      <c r="AN58" s="46"/>
      <c r="AO58" s="46"/>
      <c r="AP58" s="46"/>
      <c r="AQ58" s="46"/>
      <c r="AR58" s="46"/>
      <c r="AS58" s="46"/>
      <c r="AT58" s="46"/>
      <c r="AU58" s="46"/>
      <c r="AV58" s="46"/>
      <c r="AW58" s="46"/>
      <c r="AX58" s="46"/>
      <c r="AY58" s="46"/>
      <c r="AZ58" s="46"/>
      <c r="BA58" s="46"/>
      <c r="BB58" s="46"/>
      <c r="BC58" s="46"/>
      <c r="BD58" s="46"/>
      <c r="BE58" s="46"/>
      <c r="BF58" s="46"/>
      <c r="BG58" s="46"/>
      <c r="BH58" s="46"/>
      <c r="BI58" s="46"/>
      <c r="BJ58" s="46"/>
      <c r="BK58" s="46"/>
      <c r="BL58" s="46"/>
      <c r="BM58" s="46"/>
      <c r="BN58" s="46"/>
      <c r="BO58" s="46"/>
    </row>
    <row r="59" spans="1:67" s="24" customFormat="1" ht="14.1" customHeight="1" x14ac:dyDescent="0.2">
      <c r="A59" s="23" t="str">
        <f t="shared" si="8"/>
        <v>4.21</v>
      </c>
      <c r="B59" s="65" t="s">
        <v>75</v>
      </c>
      <c r="D59" s="70"/>
      <c r="E59" s="66" t="s">
        <v>69</v>
      </c>
      <c r="F59" s="71">
        <v>44238</v>
      </c>
      <c r="G59" s="72">
        <v>44239</v>
      </c>
      <c r="H59" s="73"/>
      <c r="I59" s="74">
        <v>1</v>
      </c>
      <c r="J59" s="75"/>
      <c r="K59" s="76"/>
      <c r="L59" s="46"/>
      <c r="M59" s="46"/>
      <c r="N59" s="46"/>
      <c r="O59" s="46"/>
      <c r="P59" s="46"/>
      <c r="Q59" s="46"/>
      <c r="R59" s="46"/>
      <c r="S59" s="46"/>
      <c r="T59" s="46"/>
      <c r="U59" s="46"/>
      <c r="V59" s="46"/>
      <c r="W59" s="46"/>
      <c r="X59" s="46"/>
      <c r="Y59" s="46"/>
      <c r="Z59" s="46"/>
      <c r="AA59" s="46"/>
      <c r="AB59" s="46"/>
      <c r="AC59" s="46"/>
      <c r="AD59" s="46"/>
      <c r="AE59" s="46"/>
      <c r="AF59" s="46"/>
      <c r="AG59" s="46"/>
      <c r="AH59" s="46"/>
      <c r="AI59" s="46"/>
      <c r="AJ59" s="46"/>
      <c r="AK59" s="46"/>
      <c r="AL59" s="46"/>
      <c r="AM59" s="46"/>
      <c r="AN59" s="46"/>
      <c r="AO59" s="46"/>
      <c r="AP59" s="46"/>
      <c r="AQ59" s="46"/>
      <c r="AR59" s="46"/>
      <c r="AS59" s="46"/>
      <c r="AT59" s="46"/>
      <c r="AU59" s="46"/>
      <c r="AV59" s="46"/>
      <c r="AW59" s="46"/>
      <c r="AX59" s="46"/>
      <c r="AY59" s="46"/>
      <c r="AZ59" s="46"/>
      <c r="BA59" s="46"/>
      <c r="BB59" s="46"/>
      <c r="BC59" s="46"/>
      <c r="BD59" s="46"/>
      <c r="BE59" s="46"/>
      <c r="BF59" s="46"/>
      <c r="BG59" s="46"/>
      <c r="BH59" s="46"/>
      <c r="BI59" s="46"/>
      <c r="BJ59" s="46"/>
      <c r="BK59" s="46"/>
      <c r="BL59" s="46"/>
      <c r="BM59" s="46"/>
      <c r="BN59" s="46"/>
      <c r="BO59" s="46"/>
    </row>
    <row r="60" spans="1:67" s="24" customFormat="1" ht="14.1" customHeight="1" x14ac:dyDescent="0.2">
      <c r="A60" s="23" t="str">
        <f t="shared" si="8"/>
        <v>4.22</v>
      </c>
      <c r="B60" s="65" t="s">
        <v>76</v>
      </c>
      <c r="D60" s="70"/>
      <c r="E60" s="66" t="s">
        <v>70</v>
      </c>
      <c r="F60" s="71">
        <v>44238</v>
      </c>
      <c r="G60" s="72">
        <v>44239</v>
      </c>
      <c r="H60" s="73"/>
      <c r="I60" s="74">
        <v>1</v>
      </c>
      <c r="J60" s="75"/>
      <c r="K60" s="76"/>
      <c r="L60" s="46"/>
      <c r="M60" s="46"/>
      <c r="N60" s="46"/>
      <c r="O60" s="46"/>
      <c r="P60" s="46"/>
      <c r="Q60" s="46"/>
      <c r="R60" s="46"/>
      <c r="S60" s="46"/>
      <c r="T60" s="46"/>
      <c r="U60" s="46"/>
      <c r="V60" s="46"/>
      <c r="W60" s="46"/>
      <c r="X60" s="46"/>
      <c r="Y60" s="46"/>
      <c r="Z60" s="46"/>
      <c r="AA60" s="46"/>
      <c r="AB60" s="46"/>
      <c r="AC60" s="46"/>
      <c r="AD60" s="46"/>
      <c r="AE60" s="46"/>
      <c r="AF60" s="46"/>
      <c r="AG60" s="46"/>
      <c r="AH60" s="46"/>
      <c r="AI60" s="46"/>
      <c r="AJ60" s="46"/>
      <c r="AK60" s="46"/>
      <c r="AL60" s="46"/>
      <c r="AM60" s="46"/>
      <c r="AN60" s="46"/>
      <c r="AO60" s="46"/>
      <c r="AP60" s="46"/>
      <c r="AQ60" s="46"/>
      <c r="AR60" s="46"/>
      <c r="AS60" s="46"/>
      <c r="AT60" s="46"/>
      <c r="AU60" s="46"/>
      <c r="AV60" s="46"/>
      <c r="AW60" s="46"/>
      <c r="AX60" s="46"/>
      <c r="AY60" s="46"/>
      <c r="AZ60" s="46"/>
      <c r="BA60" s="46"/>
      <c r="BB60" s="46"/>
      <c r="BC60" s="46"/>
      <c r="BD60" s="46"/>
      <c r="BE60" s="46"/>
      <c r="BF60" s="46"/>
      <c r="BG60" s="46"/>
      <c r="BH60" s="46"/>
      <c r="BI60" s="46"/>
      <c r="BJ60" s="46"/>
      <c r="BK60" s="46"/>
      <c r="BL60" s="46"/>
      <c r="BM60" s="46"/>
      <c r="BN60" s="46"/>
      <c r="BO60" s="46"/>
    </row>
    <row r="61" spans="1:67" s="24" customFormat="1" ht="14.1" customHeight="1" x14ac:dyDescent="0.2">
      <c r="A61" s="23" t="str">
        <f t="shared" si="8"/>
        <v>4.23</v>
      </c>
      <c r="B61" s="65" t="s">
        <v>77</v>
      </c>
      <c r="D61" s="70"/>
      <c r="E61" s="70" t="s">
        <v>67</v>
      </c>
      <c r="F61" s="71">
        <v>44239</v>
      </c>
      <c r="G61" s="72">
        <v>44239</v>
      </c>
      <c r="H61" s="73"/>
      <c r="I61" s="74">
        <v>1</v>
      </c>
      <c r="J61" s="75"/>
      <c r="K61" s="76"/>
      <c r="L61" s="46"/>
      <c r="M61" s="46"/>
      <c r="N61" s="46"/>
      <c r="O61" s="46"/>
      <c r="P61" s="46"/>
      <c r="Q61" s="46"/>
      <c r="R61" s="46"/>
      <c r="S61" s="46"/>
      <c r="T61" s="46"/>
      <c r="U61" s="46"/>
      <c r="V61" s="46"/>
      <c r="W61" s="46"/>
      <c r="X61" s="46"/>
      <c r="Y61" s="46"/>
      <c r="Z61" s="46"/>
      <c r="AA61" s="46"/>
      <c r="AB61" s="46"/>
      <c r="AC61" s="46"/>
      <c r="AD61" s="46"/>
      <c r="AE61" s="46"/>
      <c r="AF61" s="46"/>
      <c r="AG61" s="46"/>
      <c r="AH61" s="46"/>
      <c r="AI61" s="46"/>
      <c r="AJ61" s="46"/>
      <c r="AK61" s="46"/>
      <c r="AL61" s="46"/>
      <c r="AM61" s="46"/>
      <c r="AN61" s="46"/>
      <c r="AO61" s="46"/>
      <c r="AP61" s="46"/>
      <c r="AQ61" s="46"/>
      <c r="AR61" s="46"/>
      <c r="AS61" s="46"/>
      <c r="AT61" s="46"/>
      <c r="AU61" s="46"/>
      <c r="AV61" s="46"/>
      <c r="AW61" s="46"/>
      <c r="AX61" s="46"/>
      <c r="AY61" s="46"/>
      <c r="AZ61" s="46"/>
      <c r="BA61" s="46"/>
      <c r="BB61" s="46"/>
      <c r="BC61" s="46"/>
      <c r="BD61" s="46"/>
      <c r="BE61" s="46"/>
      <c r="BF61" s="46"/>
      <c r="BG61" s="46"/>
      <c r="BH61" s="46"/>
      <c r="BI61" s="46"/>
      <c r="BJ61" s="46"/>
      <c r="BK61" s="46"/>
      <c r="BL61" s="46"/>
      <c r="BM61" s="46"/>
      <c r="BN61" s="46"/>
      <c r="BO61" s="46"/>
    </row>
    <row r="62" spans="1:67" s="24" customFormat="1" ht="14.1" customHeight="1" x14ac:dyDescent="0.2">
      <c r="A62" s="23" t="str">
        <f t="shared" si="8"/>
        <v>4.24</v>
      </c>
      <c r="B62" s="65" t="s">
        <v>78</v>
      </c>
      <c r="D62" s="70"/>
      <c r="E62" s="70" t="s">
        <v>69</v>
      </c>
      <c r="F62" s="71">
        <v>44239</v>
      </c>
      <c r="G62" s="72">
        <v>44240</v>
      </c>
      <c r="H62" s="73"/>
      <c r="I62" s="74">
        <v>1</v>
      </c>
      <c r="J62" s="75"/>
      <c r="K62" s="76"/>
      <c r="L62" s="46"/>
      <c r="M62" s="46"/>
      <c r="N62" s="46"/>
      <c r="O62" s="46"/>
      <c r="P62" s="46"/>
      <c r="Q62" s="46"/>
      <c r="R62" s="46"/>
      <c r="S62" s="46"/>
      <c r="T62" s="46"/>
      <c r="U62" s="46"/>
      <c r="V62" s="46"/>
      <c r="W62" s="46"/>
      <c r="X62" s="46"/>
      <c r="Y62" s="46"/>
      <c r="Z62" s="46"/>
      <c r="AA62" s="46"/>
      <c r="AB62" s="46"/>
      <c r="AC62" s="46"/>
      <c r="AD62" s="46"/>
      <c r="AE62" s="46"/>
      <c r="AF62" s="46"/>
      <c r="AG62" s="46"/>
      <c r="AH62" s="46"/>
      <c r="AI62" s="46"/>
      <c r="AJ62" s="46"/>
      <c r="AK62" s="46"/>
      <c r="AL62" s="46"/>
      <c r="AM62" s="46"/>
      <c r="AN62" s="46"/>
      <c r="AO62" s="46"/>
      <c r="AP62" s="46"/>
      <c r="AQ62" s="46"/>
      <c r="AR62" s="46"/>
      <c r="AS62" s="46"/>
      <c r="AT62" s="46"/>
      <c r="AU62" s="46"/>
      <c r="AV62" s="46"/>
      <c r="AW62" s="46"/>
      <c r="AX62" s="46"/>
      <c r="AY62" s="46"/>
      <c r="AZ62" s="46"/>
      <c r="BA62" s="46"/>
      <c r="BB62" s="46"/>
      <c r="BC62" s="46"/>
      <c r="BD62" s="46"/>
      <c r="BE62" s="46"/>
      <c r="BF62" s="46"/>
      <c r="BG62" s="46"/>
      <c r="BH62" s="46"/>
      <c r="BI62" s="46"/>
      <c r="BJ62" s="46"/>
      <c r="BK62" s="46"/>
      <c r="BL62" s="46"/>
      <c r="BM62" s="46"/>
      <c r="BN62" s="46"/>
      <c r="BO62" s="46"/>
    </row>
    <row r="63" spans="1:67" s="18" customFormat="1" ht="14.1" customHeight="1" x14ac:dyDescent="0.2">
      <c r="A63" s="16" t="str">
        <f>IF(ISERROR(VALUE(SUBSTITUTE(prevWBS,".",""))),"1",IF(ISERROR(FIND("`",SUBSTITUTE(prevWBS,".","`",1))),TEXT(VALUE(prevWBS)+1,"#"),TEXT(VALUE(LEFT(prevWBS,FIND("`",SUBSTITUTE(prevWBS,".","`",1))-1))+1,"#")))</f>
        <v>5</v>
      </c>
      <c r="B63" s="17" t="s">
        <v>86</v>
      </c>
      <c r="D63" s="19"/>
      <c r="E63" s="19"/>
      <c r="F63" s="44"/>
      <c r="G63" s="44" t="str">
        <f t="shared" si="6"/>
        <v xml:space="preserve"> - </v>
      </c>
      <c r="H63" s="20"/>
      <c r="I63" s="21"/>
      <c r="J63" s="22" t="str">
        <f t="shared" si="4"/>
        <v xml:space="preserve"> - </v>
      </c>
      <c r="K63" s="41"/>
      <c r="L63" s="48"/>
      <c r="M63" s="48"/>
      <c r="N63" s="48"/>
      <c r="O63" s="48"/>
      <c r="P63" s="48"/>
      <c r="Q63" s="48"/>
      <c r="R63" s="48"/>
      <c r="S63" s="48"/>
      <c r="T63" s="48"/>
      <c r="U63" s="48"/>
      <c r="V63" s="48"/>
      <c r="W63" s="48"/>
      <c r="X63" s="48"/>
      <c r="Y63" s="48"/>
      <c r="Z63" s="48"/>
      <c r="AA63" s="48"/>
      <c r="AB63" s="48"/>
      <c r="AC63" s="48"/>
      <c r="AD63" s="48"/>
      <c r="AE63" s="48"/>
      <c r="AF63" s="48"/>
      <c r="AG63" s="48"/>
      <c r="AH63" s="48"/>
      <c r="AI63" s="48"/>
      <c r="AJ63" s="48"/>
      <c r="AK63" s="48"/>
      <c r="AL63" s="48"/>
      <c r="AM63" s="48"/>
      <c r="AN63" s="48"/>
      <c r="AO63" s="48"/>
      <c r="AP63" s="48"/>
      <c r="AQ63" s="48"/>
      <c r="AR63" s="48"/>
      <c r="AS63" s="48"/>
      <c r="AT63" s="48"/>
      <c r="AU63" s="48"/>
      <c r="AV63" s="48"/>
      <c r="AW63" s="48"/>
      <c r="AX63" s="48"/>
      <c r="AY63" s="48"/>
      <c r="AZ63" s="48"/>
      <c r="BA63" s="48"/>
      <c r="BB63" s="48"/>
      <c r="BC63" s="48"/>
      <c r="BD63" s="48"/>
      <c r="BE63" s="48"/>
      <c r="BF63" s="48"/>
      <c r="BG63" s="48"/>
      <c r="BH63" s="48"/>
      <c r="BI63" s="48"/>
      <c r="BJ63" s="48"/>
      <c r="BK63" s="48"/>
      <c r="BL63" s="48"/>
      <c r="BM63" s="48"/>
      <c r="BN63" s="48"/>
      <c r="BO63" s="48"/>
    </row>
    <row r="64" spans="1:67" s="24" customFormat="1" ht="14.1" customHeight="1" x14ac:dyDescent="0.2">
      <c r="A64" s="23" t="str">
        <f t="shared" ref="A64:A136"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64" s="65" t="s">
        <v>79</v>
      </c>
      <c r="D64" s="66"/>
      <c r="E64" s="66" t="s">
        <v>67</v>
      </c>
      <c r="F64" s="42">
        <v>44242</v>
      </c>
      <c r="G64" s="43">
        <v>44242</v>
      </c>
      <c r="H64" s="25">
        <v>1</v>
      </c>
      <c r="I64" s="26">
        <v>1</v>
      </c>
      <c r="J64" s="27">
        <f t="shared" si="4"/>
        <v>1</v>
      </c>
      <c r="K64" s="40"/>
      <c r="L64" s="46"/>
      <c r="M64" s="46"/>
      <c r="N64" s="46"/>
      <c r="O64" s="46"/>
      <c r="P64" s="46"/>
      <c r="Q64" s="46"/>
      <c r="R64" s="46"/>
      <c r="S64" s="46"/>
      <c r="T64" s="46"/>
      <c r="U64" s="46"/>
      <c r="V64" s="46"/>
      <c r="W64" s="46"/>
      <c r="X64" s="46"/>
      <c r="Y64" s="46"/>
      <c r="Z64" s="46"/>
      <c r="AA64" s="46"/>
      <c r="AB64" s="46"/>
      <c r="AC64" s="46"/>
      <c r="AD64" s="46"/>
      <c r="AE64" s="46"/>
      <c r="AF64" s="46"/>
      <c r="AG64" s="46"/>
      <c r="AH64" s="46"/>
      <c r="AI64" s="46"/>
      <c r="AJ64" s="46"/>
      <c r="AK64" s="46"/>
      <c r="AL64" s="46"/>
      <c r="AM64" s="46"/>
      <c r="AN64" s="46"/>
      <c r="AO64" s="46"/>
      <c r="AP64" s="46"/>
      <c r="AQ64" s="46"/>
      <c r="AR64" s="46"/>
      <c r="AS64" s="46"/>
      <c r="AT64" s="46"/>
      <c r="AU64" s="46"/>
      <c r="AV64" s="46"/>
      <c r="AW64" s="46"/>
      <c r="AX64" s="46"/>
      <c r="AY64" s="46"/>
      <c r="AZ64" s="46"/>
      <c r="BA64" s="46"/>
      <c r="BB64" s="46"/>
      <c r="BC64" s="46"/>
      <c r="BD64" s="46"/>
      <c r="BE64" s="46"/>
      <c r="BF64" s="46"/>
      <c r="BG64" s="46"/>
      <c r="BH64" s="46"/>
      <c r="BI64" s="46"/>
      <c r="BJ64" s="46"/>
      <c r="BK64" s="46"/>
      <c r="BL64" s="46"/>
      <c r="BM64" s="46"/>
      <c r="BN64" s="46"/>
      <c r="BO64" s="46"/>
    </row>
    <row r="65" spans="1:67" s="24" customFormat="1" ht="14.1" customHeight="1" x14ac:dyDescent="0.2">
      <c r="A65" s="23" t="str">
        <f t="shared" si="9"/>
        <v>5.2</v>
      </c>
      <c r="B65" s="65" t="s">
        <v>80</v>
      </c>
      <c r="D65" s="66"/>
      <c r="E65" s="66" t="s">
        <v>69</v>
      </c>
      <c r="F65" s="42">
        <v>44243</v>
      </c>
      <c r="G65" s="43">
        <v>44243</v>
      </c>
      <c r="H65" s="25">
        <v>1</v>
      </c>
      <c r="I65" s="26">
        <v>1</v>
      </c>
      <c r="J65" s="27">
        <f t="shared" si="4"/>
        <v>1</v>
      </c>
      <c r="K65" s="40"/>
      <c r="L65" s="46"/>
      <c r="M65" s="46"/>
      <c r="N65" s="46"/>
      <c r="O65" s="46"/>
      <c r="P65" s="46"/>
      <c r="Q65" s="46"/>
      <c r="R65" s="46"/>
      <c r="S65" s="46"/>
      <c r="T65" s="46"/>
      <c r="U65" s="46"/>
      <c r="V65" s="46"/>
      <c r="W65" s="46"/>
      <c r="X65" s="46"/>
      <c r="Y65" s="46"/>
      <c r="Z65" s="46"/>
      <c r="AA65" s="46"/>
      <c r="AB65" s="46"/>
      <c r="AC65" s="46"/>
      <c r="AD65" s="46"/>
      <c r="AE65" s="46"/>
      <c r="AF65" s="46"/>
      <c r="AG65" s="46"/>
      <c r="AH65" s="46"/>
      <c r="AI65" s="46"/>
      <c r="AJ65" s="46"/>
      <c r="AK65" s="46"/>
      <c r="AL65" s="46"/>
      <c r="AM65" s="46"/>
      <c r="AN65" s="46"/>
      <c r="AO65" s="46"/>
      <c r="AP65" s="46"/>
      <c r="AQ65" s="46"/>
      <c r="AR65" s="46"/>
      <c r="AS65" s="46"/>
      <c r="AT65" s="46"/>
      <c r="AU65" s="46"/>
      <c r="AV65" s="46"/>
      <c r="AW65" s="46"/>
      <c r="AX65" s="46"/>
      <c r="AY65" s="46"/>
      <c r="AZ65" s="46"/>
      <c r="BA65" s="46"/>
      <c r="BB65" s="46"/>
      <c r="BC65" s="46"/>
      <c r="BD65" s="46"/>
      <c r="BE65" s="46"/>
      <c r="BF65" s="46"/>
      <c r="BG65" s="46"/>
      <c r="BH65" s="46"/>
      <c r="BI65" s="46"/>
      <c r="BJ65" s="46"/>
      <c r="BK65" s="46"/>
      <c r="BL65" s="46"/>
      <c r="BM65" s="46"/>
      <c r="BN65" s="46"/>
      <c r="BO65" s="46"/>
    </row>
    <row r="66" spans="1:67" s="24" customFormat="1" ht="14.1" customHeight="1" x14ac:dyDescent="0.2">
      <c r="A66" s="23" t="str">
        <f t="shared" si="9"/>
        <v>5.3</v>
      </c>
      <c r="B66" s="65" t="s">
        <v>81</v>
      </c>
      <c r="D66" s="66"/>
      <c r="E66" s="66" t="s">
        <v>69</v>
      </c>
      <c r="F66" s="42">
        <v>44244</v>
      </c>
      <c r="G66" s="43">
        <f t="shared" si="6"/>
        <v>44244</v>
      </c>
      <c r="H66" s="25">
        <v>1</v>
      </c>
      <c r="I66" s="26">
        <v>1</v>
      </c>
      <c r="J66" s="27">
        <f t="shared" si="4"/>
        <v>1</v>
      </c>
      <c r="K66" s="40"/>
      <c r="L66" s="46"/>
      <c r="M66" s="46"/>
      <c r="N66" s="46"/>
      <c r="O66" s="46"/>
      <c r="P66" s="46"/>
      <c r="Q66" s="46"/>
      <c r="R66" s="46"/>
      <c r="S66" s="46"/>
      <c r="T66" s="46"/>
      <c r="U66" s="46"/>
      <c r="V66" s="46"/>
      <c r="W66" s="46"/>
      <c r="X66" s="46"/>
      <c r="Y66" s="46"/>
      <c r="Z66" s="46"/>
      <c r="AA66" s="46"/>
      <c r="AB66" s="46"/>
      <c r="AC66" s="46"/>
      <c r="AD66" s="46"/>
      <c r="AE66" s="46"/>
      <c r="AF66" s="46"/>
      <c r="AG66" s="46"/>
      <c r="AH66" s="46"/>
      <c r="AI66" s="46"/>
      <c r="AJ66" s="46"/>
      <c r="AK66" s="46"/>
      <c r="AL66" s="46"/>
      <c r="AM66" s="46"/>
      <c r="AN66" s="46"/>
      <c r="AO66" s="46"/>
      <c r="AP66" s="46"/>
      <c r="AQ66" s="46"/>
      <c r="AR66" s="46"/>
      <c r="AS66" s="46"/>
      <c r="AT66" s="46"/>
      <c r="AU66" s="46"/>
      <c r="AV66" s="46"/>
      <c r="AW66" s="46"/>
      <c r="AX66" s="46"/>
      <c r="AY66" s="46"/>
      <c r="AZ66" s="46"/>
      <c r="BA66" s="46"/>
      <c r="BB66" s="46"/>
      <c r="BC66" s="46"/>
      <c r="BD66" s="46"/>
      <c r="BE66" s="46"/>
      <c r="BF66" s="46"/>
      <c r="BG66" s="46"/>
      <c r="BH66" s="46"/>
      <c r="BI66" s="46"/>
      <c r="BJ66" s="46"/>
      <c r="BK66" s="46"/>
      <c r="BL66" s="46"/>
      <c r="BM66" s="46"/>
      <c r="BN66" s="46"/>
      <c r="BO66" s="46"/>
    </row>
    <row r="67" spans="1:67" s="24" customFormat="1" ht="14.1" customHeight="1" x14ac:dyDescent="0.2">
      <c r="A67" s="23" t="str">
        <f t="shared" si="9"/>
        <v>5.4</v>
      </c>
      <c r="B67" s="65" t="s">
        <v>82</v>
      </c>
      <c r="D67" s="66"/>
      <c r="E67" s="66" t="s">
        <v>68</v>
      </c>
      <c r="F67" s="42">
        <v>44244</v>
      </c>
      <c r="G67" s="43">
        <f t="shared" si="6"/>
        <v>44244</v>
      </c>
      <c r="H67" s="25">
        <v>1</v>
      </c>
      <c r="I67" s="26">
        <v>1</v>
      </c>
      <c r="J67" s="27">
        <f t="shared" si="4"/>
        <v>1</v>
      </c>
      <c r="K67" s="40"/>
      <c r="L67" s="46"/>
      <c r="M67" s="46"/>
      <c r="N67" s="46"/>
      <c r="O67" s="46"/>
      <c r="P67" s="46"/>
      <c r="Q67" s="46"/>
      <c r="R67" s="46"/>
      <c r="S67" s="46"/>
      <c r="T67" s="46"/>
      <c r="U67" s="46"/>
      <c r="V67" s="46"/>
      <c r="W67" s="46"/>
      <c r="X67" s="46"/>
      <c r="Y67" s="46"/>
      <c r="Z67" s="46"/>
      <c r="AA67" s="46"/>
      <c r="AB67" s="46"/>
      <c r="AC67" s="46"/>
      <c r="AD67" s="46"/>
      <c r="AE67" s="46"/>
      <c r="AF67" s="46"/>
      <c r="AG67" s="46"/>
      <c r="AH67" s="46"/>
      <c r="AI67" s="46"/>
      <c r="AJ67" s="46"/>
      <c r="AK67" s="46"/>
      <c r="AL67" s="46"/>
      <c r="AM67" s="46"/>
      <c r="AN67" s="46"/>
      <c r="AO67" s="46"/>
      <c r="AP67" s="46"/>
      <c r="AQ67" s="46"/>
      <c r="AR67" s="46"/>
      <c r="AS67" s="46"/>
      <c r="AT67" s="46"/>
      <c r="AU67" s="46"/>
      <c r="AV67" s="46"/>
      <c r="AW67" s="46"/>
      <c r="AX67" s="46"/>
      <c r="AY67" s="46"/>
      <c r="AZ67" s="46"/>
      <c r="BA67" s="46"/>
      <c r="BB67" s="46"/>
      <c r="BC67" s="46"/>
      <c r="BD67" s="46"/>
      <c r="BE67" s="46"/>
      <c r="BF67" s="46"/>
      <c r="BG67" s="46"/>
      <c r="BH67" s="46"/>
      <c r="BI67" s="46"/>
      <c r="BJ67" s="46"/>
      <c r="BK67" s="46"/>
      <c r="BL67" s="46"/>
      <c r="BM67" s="46"/>
      <c r="BN67" s="46"/>
      <c r="BO67" s="46"/>
    </row>
    <row r="68" spans="1:67" s="24" customFormat="1" ht="14.1" customHeight="1" x14ac:dyDescent="0.2">
      <c r="A68" s="23" t="str">
        <f t="shared" si="9"/>
        <v>5.5</v>
      </c>
      <c r="B68" s="65" t="s">
        <v>83</v>
      </c>
      <c r="D68" s="66"/>
      <c r="E68" s="66" t="s">
        <v>67</v>
      </c>
      <c r="F68" s="42">
        <v>44242</v>
      </c>
      <c r="G68" s="43">
        <v>44244</v>
      </c>
      <c r="H68" s="25">
        <v>1</v>
      </c>
      <c r="I68" s="26">
        <v>1</v>
      </c>
      <c r="J68" s="27"/>
      <c r="K68" s="40"/>
      <c r="L68" s="46"/>
      <c r="M68" s="46"/>
      <c r="N68" s="46"/>
      <c r="O68" s="46"/>
      <c r="P68" s="46"/>
      <c r="Q68" s="46"/>
      <c r="R68" s="46"/>
      <c r="S68" s="46"/>
      <c r="T68" s="46"/>
      <c r="U68" s="46"/>
      <c r="V68" s="46"/>
      <c r="W68" s="46"/>
      <c r="X68" s="46"/>
      <c r="Y68" s="46"/>
      <c r="Z68" s="46"/>
      <c r="AA68" s="46"/>
      <c r="AB68" s="46"/>
      <c r="AC68" s="46"/>
      <c r="AD68" s="46"/>
      <c r="AE68" s="46"/>
      <c r="AF68" s="46"/>
      <c r="AG68" s="46"/>
      <c r="AH68" s="46"/>
      <c r="AI68" s="46"/>
      <c r="AJ68" s="46"/>
      <c r="AK68" s="46"/>
      <c r="AL68" s="46"/>
      <c r="AM68" s="46"/>
      <c r="AN68" s="46"/>
      <c r="AO68" s="46"/>
      <c r="AP68" s="46"/>
      <c r="AQ68" s="46"/>
      <c r="AR68" s="46"/>
      <c r="AS68" s="46"/>
      <c r="AT68" s="46"/>
      <c r="AU68" s="46"/>
      <c r="AV68" s="46"/>
      <c r="AW68" s="46"/>
      <c r="AX68" s="46"/>
      <c r="AY68" s="46"/>
      <c r="AZ68" s="46"/>
      <c r="BA68" s="46"/>
      <c r="BB68" s="46"/>
      <c r="BC68" s="46"/>
      <c r="BD68" s="46"/>
      <c r="BE68" s="46"/>
      <c r="BF68" s="46"/>
      <c r="BG68" s="46"/>
      <c r="BH68" s="46"/>
      <c r="BI68" s="46"/>
      <c r="BJ68" s="46"/>
      <c r="BK68" s="46"/>
      <c r="BL68" s="46"/>
      <c r="BM68" s="46"/>
      <c r="BN68" s="46"/>
      <c r="BO68" s="46"/>
    </row>
    <row r="69" spans="1:67" s="24" customFormat="1" ht="14.1" customHeight="1" x14ac:dyDescent="0.2">
      <c r="A69" s="23" t="str">
        <f t="shared" si="9"/>
        <v>5.6</v>
      </c>
      <c r="B69" s="65" t="s">
        <v>85</v>
      </c>
      <c r="D69" s="70"/>
      <c r="E69" s="66" t="s">
        <v>67</v>
      </c>
      <c r="F69" s="42">
        <v>44244</v>
      </c>
      <c r="G69" s="43">
        <v>44244</v>
      </c>
      <c r="H69" s="25"/>
      <c r="I69" s="26">
        <v>1</v>
      </c>
      <c r="J69" s="27"/>
      <c r="K69" s="40"/>
      <c r="L69" s="46"/>
      <c r="M69" s="46"/>
      <c r="N69" s="46"/>
      <c r="O69" s="46"/>
      <c r="P69" s="46"/>
      <c r="Q69" s="46"/>
      <c r="R69" s="46"/>
      <c r="S69" s="46"/>
      <c r="T69" s="46"/>
      <c r="U69" s="46"/>
      <c r="V69" s="46"/>
      <c r="W69" s="46"/>
      <c r="X69" s="46"/>
      <c r="Y69" s="46"/>
      <c r="Z69" s="46"/>
      <c r="AA69" s="46"/>
      <c r="AB69" s="46"/>
      <c r="AC69" s="46"/>
      <c r="AD69" s="46"/>
      <c r="AE69" s="46"/>
      <c r="AF69" s="46"/>
      <c r="AG69" s="46"/>
      <c r="AH69" s="46"/>
      <c r="AI69" s="46"/>
      <c r="AJ69" s="46"/>
      <c r="AK69" s="46"/>
      <c r="AL69" s="46"/>
      <c r="AM69" s="46"/>
      <c r="AN69" s="46"/>
      <c r="AO69" s="46"/>
      <c r="AP69" s="46"/>
      <c r="AQ69" s="46"/>
      <c r="AR69" s="46"/>
      <c r="AS69" s="46"/>
      <c r="AT69" s="46"/>
      <c r="AU69" s="46"/>
      <c r="AV69" s="46"/>
      <c r="AW69" s="46"/>
      <c r="AX69" s="46"/>
      <c r="AY69" s="46"/>
      <c r="AZ69" s="46"/>
      <c r="BA69" s="46"/>
      <c r="BB69" s="46"/>
      <c r="BC69" s="46"/>
      <c r="BD69" s="46"/>
      <c r="BE69" s="46"/>
      <c r="BF69" s="46"/>
      <c r="BG69" s="46"/>
      <c r="BH69" s="46"/>
      <c r="BI69" s="46"/>
      <c r="BJ69" s="46"/>
      <c r="BK69" s="46"/>
      <c r="BL69" s="46"/>
      <c r="BM69" s="46"/>
      <c r="BN69" s="46"/>
      <c r="BO69" s="46"/>
    </row>
    <row r="70" spans="1:67" s="24" customFormat="1" ht="14.1" customHeight="1" x14ac:dyDescent="0.2">
      <c r="A70" s="23" t="str">
        <f t="shared" si="9"/>
        <v>5.7</v>
      </c>
      <c r="B70" s="65" t="s">
        <v>84</v>
      </c>
      <c r="D70" s="70"/>
      <c r="E70" s="66" t="s">
        <v>67</v>
      </c>
      <c r="F70" s="42">
        <v>44244</v>
      </c>
      <c r="G70" s="43">
        <v>44244</v>
      </c>
      <c r="H70" s="25"/>
      <c r="I70" s="26">
        <v>1</v>
      </c>
      <c r="J70" s="27"/>
      <c r="K70" s="40"/>
      <c r="L70" s="46"/>
      <c r="M70" s="46"/>
      <c r="N70" s="46"/>
      <c r="O70" s="46"/>
      <c r="P70" s="46"/>
      <c r="Q70" s="46"/>
      <c r="R70" s="46"/>
      <c r="S70" s="46"/>
      <c r="T70" s="46"/>
      <c r="U70" s="46"/>
      <c r="V70" s="46"/>
      <c r="W70" s="46"/>
      <c r="X70" s="46"/>
      <c r="Y70" s="46"/>
      <c r="Z70" s="46"/>
      <c r="AA70" s="46"/>
      <c r="AB70" s="46"/>
      <c r="AC70" s="46"/>
      <c r="AD70" s="46"/>
      <c r="AE70" s="46"/>
      <c r="AF70" s="46"/>
      <c r="AG70" s="46"/>
      <c r="AH70" s="46"/>
      <c r="AI70" s="46"/>
      <c r="AJ70" s="46"/>
      <c r="AK70" s="46"/>
      <c r="AL70" s="46"/>
      <c r="AM70" s="46"/>
      <c r="AN70" s="46"/>
      <c r="AO70" s="46"/>
      <c r="AP70" s="46"/>
      <c r="AQ70" s="46"/>
      <c r="AR70" s="46"/>
      <c r="AS70" s="46"/>
      <c r="AT70" s="46"/>
      <c r="AU70" s="46"/>
      <c r="AV70" s="46"/>
      <c r="AW70" s="46"/>
      <c r="AX70" s="46"/>
      <c r="AY70" s="46"/>
      <c r="AZ70" s="46"/>
      <c r="BA70" s="46"/>
      <c r="BB70" s="46"/>
      <c r="BC70" s="46"/>
      <c r="BD70" s="46"/>
      <c r="BE70" s="46"/>
      <c r="BF70" s="46"/>
      <c r="BG70" s="46"/>
      <c r="BH70" s="46"/>
      <c r="BI70" s="46"/>
      <c r="BJ70" s="46"/>
      <c r="BK70" s="46"/>
      <c r="BL70" s="46"/>
      <c r="BM70" s="46"/>
      <c r="BN70" s="46"/>
      <c r="BO70" s="46"/>
    </row>
    <row r="71" spans="1:67" s="24" customFormat="1" ht="14.1" customHeight="1" x14ac:dyDescent="0.2">
      <c r="A71" s="23" t="str">
        <f t="shared" si="9"/>
        <v>5.8</v>
      </c>
      <c r="B71" s="65" t="s">
        <v>87</v>
      </c>
      <c r="D71" s="70"/>
      <c r="E71" s="66" t="s">
        <v>67</v>
      </c>
      <c r="F71" s="42">
        <v>44244</v>
      </c>
      <c r="G71" s="43">
        <v>44244</v>
      </c>
      <c r="H71" s="25"/>
      <c r="I71" s="26">
        <v>1</v>
      </c>
      <c r="J71" s="27"/>
      <c r="K71" s="40"/>
      <c r="L71" s="46"/>
      <c r="M71" s="46"/>
      <c r="N71" s="46"/>
      <c r="O71" s="46"/>
      <c r="P71" s="46"/>
      <c r="Q71" s="46"/>
      <c r="R71" s="46"/>
      <c r="S71" s="46"/>
      <c r="T71" s="46"/>
      <c r="U71" s="46"/>
      <c r="V71" s="46"/>
      <c r="W71" s="46"/>
      <c r="X71" s="46"/>
      <c r="Y71" s="46"/>
      <c r="Z71" s="46"/>
      <c r="AA71" s="46"/>
      <c r="AB71" s="46"/>
      <c r="AC71" s="46"/>
      <c r="AD71" s="46"/>
      <c r="AE71" s="46"/>
      <c r="AF71" s="46"/>
      <c r="AG71" s="46"/>
      <c r="AH71" s="46"/>
      <c r="AI71" s="46"/>
      <c r="AJ71" s="46"/>
      <c r="AK71" s="46"/>
      <c r="AL71" s="46"/>
      <c r="AM71" s="46"/>
      <c r="AN71" s="46"/>
      <c r="AO71" s="46"/>
      <c r="AP71" s="46"/>
      <c r="AQ71" s="46"/>
      <c r="AR71" s="46"/>
      <c r="AS71" s="46"/>
      <c r="AT71" s="46"/>
      <c r="AU71" s="46"/>
      <c r="AV71" s="46"/>
      <c r="AW71" s="46"/>
      <c r="AX71" s="46"/>
      <c r="AY71" s="46"/>
      <c r="AZ71" s="46"/>
      <c r="BA71" s="46"/>
      <c r="BB71" s="46"/>
      <c r="BC71" s="46"/>
      <c r="BD71" s="46"/>
      <c r="BE71" s="46"/>
      <c r="BF71" s="46"/>
      <c r="BG71" s="46"/>
      <c r="BH71" s="46"/>
      <c r="BI71" s="46"/>
      <c r="BJ71" s="46"/>
      <c r="BK71" s="46"/>
      <c r="BL71" s="46"/>
      <c r="BM71" s="46"/>
      <c r="BN71" s="46"/>
      <c r="BO71" s="46"/>
    </row>
    <row r="72" spans="1:67" s="24" customFormat="1" ht="14.1" customHeight="1" x14ac:dyDescent="0.2">
      <c r="A72" s="23" t="str">
        <f t="shared" si="9"/>
        <v>5.9</v>
      </c>
      <c r="B72" s="65" t="s">
        <v>88</v>
      </c>
      <c r="D72" s="70"/>
      <c r="E72" s="66" t="s">
        <v>69</v>
      </c>
      <c r="F72" s="42">
        <v>44244</v>
      </c>
      <c r="G72" s="43">
        <v>44244</v>
      </c>
      <c r="H72" s="25"/>
      <c r="I72" s="26">
        <v>1</v>
      </c>
      <c r="J72" s="27"/>
      <c r="K72" s="40"/>
      <c r="L72" s="46"/>
      <c r="M72" s="46"/>
      <c r="N72" s="46"/>
      <c r="O72" s="46"/>
      <c r="P72" s="46"/>
      <c r="Q72" s="46"/>
      <c r="R72" s="46"/>
      <c r="S72" s="46"/>
      <c r="T72" s="46"/>
      <c r="U72" s="46"/>
      <c r="V72" s="46"/>
      <c r="W72" s="46"/>
      <c r="X72" s="46"/>
      <c r="Y72" s="46"/>
      <c r="Z72" s="46"/>
      <c r="AA72" s="46"/>
      <c r="AB72" s="46"/>
      <c r="AC72" s="46"/>
      <c r="AD72" s="46"/>
      <c r="AE72" s="46"/>
      <c r="AF72" s="46"/>
      <c r="AG72" s="46"/>
      <c r="AH72" s="46"/>
      <c r="AI72" s="46"/>
      <c r="AJ72" s="46"/>
      <c r="AK72" s="46"/>
      <c r="AL72" s="46"/>
      <c r="AM72" s="46"/>
      <c r="AN72" s="46"/>
      <c r="AO72" s="46"/>
      <c r="AP72" s="46"/>
      <c r="AQ72" s="46"/>
      <c r="AR72" s="46"/>
      <c r="AS72" s="46"/>
      <c r="AT72" s="46"/>
      <c r="AU72" s="46"/>
      <c r="AV72" s="46"/>
      <c r="AW72" s="46"/>
      <c r="AX72" s="46"/>
      <c r="AY72" s="46"/>
      <c r="AZ72" s="46"/>
      <c r="BA72" s="46"/>
      <c r="BB72" s="46"/>
      <c r="BC72" s="46"/>
      <c r="BD72" s="46"/>
      <c r="BE72" s="46"/>
      <c r="BF72" s="46"/>
      <c r="BG72" s="46"/>
      <c r="BH72" s="46"/>
      <c r="BI72" s="46"/>
      <c r="BJ72" s="46"/>
      <c r="BK72" s="46"/>
      <c r="BL72" s="46"/>
      <c r="BM72" s="46"/>
      <c r="BN72" s="46"/>
      <c r="BO72" s="46"/>
    </row>
    <row r="73" spans="1:67" s="24" customFormat="1" ht="14.1" customHeight="1" x14ac:dyDescent="0.2">
      <c r="A73" s="23" t="str">
        <f t="shared" si="9"/>
        <v>5.10</v>
      </c>
      <c r="B73" s="65" t="s">
        <v>89</v>
      </c>
      <c r="D73" s="70"/>
      <c r="E73" s="66" t="s">
        <v>70</v>
      </c>
      <c r="F73" s="42">
        <v>44245</v>
      </c>
      <c r="G73" s="43">
        <v>44245</v>
      </c>
      <c r="H73" s="25"/>
      <c r="I73" s="26">
        <v>1</v>
      </c>
      <c r="J73" s="27"/>
      <c r="K73" s="40"/>
      <c r="L73" s="46"/>
      <c r="M73" s="46"/>
      <c r="N73" s="46"/>
      <c r="O73" s="46"/>
      <c r="P73" s="46"/>
      <c r="Q73" s="46"/>
      <c r="R73" s="46"/>
      <c r="S73" s="46"/>
      <c r="T73" s="46"/>
      <c r="U73" s="46"/>
      <c r="V73" s="46"/>
      <c r="W73" s="46"/>
      <c r="X73" s="46"/>
      <c r="Y73" s="46"/>
      <c r="Z73" s="46"/>
      <c r="AA73" s="46"/>
      <c r="AB73" s="46"/>
      <c r="AC73" s="46"/>
      <c r="AD73" s="46"/>
      <c r="AE73" s="46"/>
      <c r="AF73" s="46"/>
      <c r="AG73" s="46"/>
      <c r="AH73" s="46"/>
      <c r="AI73" s="46"/>
      <c r="AJ73" s="46"/>
      <c r="AK73" s="46"/>
      <c r="AL73" s="46"/>
      <c r="AM73" s="46"/>
      <c r="AN73" s="46"/>
      <c r="AO73" s="46"/>
      <c r="AP73" s="46"/>
      <c r="AQ73" s="46"/>
      <c r="AR73" s="46"/>
      <c r="AS73" s="46"/>
      <c r="AT73" s="46"/>
      <c r="AU73" s="46"/>
      <c r="AV73" s="46"/>
      <c r="AW73" s="46"/>
      <c r="AX73" s="46"/>
      <c r="AY73" s="46"/>
      <c r="AZ73" s="46"/>
      <c r="BA73" s="46"/>
      <c r="BB73" s="46"/>
      <c r="BC73" s="46"/>
      <c r="BD73" s="46"/>
      <c r="BE73" s="46"/>
      <c r="BF73" s="46"/>
      <c r="BG73" s="46"/>
      <c r="BH73" s="46"/>
      <c r="BI73" s="46"/>
      <c r="BJ73" s="46"/>
      <c r="BK73" s="46"/>
      <c r="BL73" s="46"/>
      <c r="BM73" s="46"/>
      <c r="BN73" s="46"/>
      <c r="BO73" s="46"/>
    </row>
    <row r="74" spans="1:67" s="18" customFormat="1" ht="14.1" customHeight="1" x14ac:dyDescent="0.2">
      <c r="A74" s="16" t="str">
        <f>IF(ISERROR(VALUE(SUBSTITUTE(prevWBS,".",""))),"1",IF(ISERROR(FIND("`",SUBSTITUTE(prevWBS,".","`",1))),TEXT(VALUE(prevWBS)+1,"#"),TEXT(VALUE(LEFT(prevWBS,FIND("`",SUBSTITUTE(prevWBS,".","`",1))-1))+1,"#")))</f>
        <v>6</v>
      </c>
      <c r="B74" s="17" t="s">
        <v>93</v>
      </c>
      <c r="D74" s="19"/>
      <c r="E74" s="19"/>
      <c r="F74" s="44"/>
      <c r="G74" s="44" t="str">
        <f t="shared" ref="G74" si="10">IF(ISBLANK(F74)," - ",IF(H74=0,F74,F74+H74-1))</f>
        <v xml:space="preserve"> - </v>
      </c>
      <c r="H74" s="20"/>
      <c r="I74" s="21"/>
      <c r="J74" s="22" t="str">
        <f t="shared" ref="J74:J75" si="11">IF(OR(G74=0,F74=0)," - ",NETWORKDAYS(F74,G74))</f>
        <v xml:space="preserve"> - </v>
      </c>
      <c r="K74" s="41"/>
      <c r="L74" s="48"/>
      <c r="M74" s="48"/>
      <c r="N74" s="48"/>
      <c r="O74" s="48"/>
      <c r="P74" s="48"/>
      <c r="Q74" s="48"/>
      <c r="R74" s="48"/>
      <c r="S74" s="48"/>
      <c r="T74" s="48"/>
      <c r="U74" s="48"/>
      <c r="V74" s="48"/>
      <c r="W74" s="48"/>
      <c r="X74" s="48"/>
      <c r="Y74" s="48"/>
      <c r="Z74" s="48"/>
      <c r="AA74" s="48"/>
      <c r="AB74" s="48"/>
      <c r="AC74" s="48"/>
      <c r="AD74" s="48"/>
      <c r="AE74" s="48"/>
      <c r="AF74" s="48"/>
      <c r="AG74" s="48"/>
      <c r="AH74" s="48"/>
      <c r="AI74" s="48"/>
      <c r="AJ74" s="48"/>
      <c r="AK74" s="48"/>
      <c r="AL74" s="48"/>
      <c r="AM74" s="48"/>
      <c r="AN74" s="48"/>
      <c r="AO74" s="48"/>
      <c r="AP74" s="48"/>
      <c r="AQ74" s="48"/>
      <c r="AR74" s="48"/>
      <c r="AS74" s="48"/>
      <c r="AT74" s="48"/>
      <c r="AU74" s="48"/>
      <c r="AV74" s="48"/>
      <c r="AW74" s="48"/>
      <c r="AX74" s="48"/>
      <c r="AY74" s="48"/>
      <c r="AZ74" s="48"/>
      <c r="BA74" s="48"/>
      <c r="BB74" s="48"/>
      <c r="BC74" s="48"/>
      <c r="BD74" s="48"/>
      <c r="BE74" s="48"/>
      <c r="BF74" s="48"/>
      <c r="BG74" s="48"/>
      <c r="BH74" s="48"/>
      <c r="BI74" s="48"/>
      <c r="BJ74" s="48"/>
      <c r="BK74" s="48"/>
      <c r="BL74" s="48"/>
      <c r="BM74" s="48"/>
      <c r="BN74" s="48"/>
      <c r="BO74" s="48"/>
    </row>
    <row r="75" spans="1:67" s="24" customFormat="1" ht="14.1" customHeight="1" x14ac:dyDescent="0.2">
      <c r="A75" s="23" t="str">
        <f t="shared" si="9"/>
        <v>6.1</v>
      </c>
      <c r="B75" s="65" t="s">
        <v>90</v>
      </c>
      <c r="D75" s="66"/>
      <c r="E75" s="66" t="s">
        <v>67</v>
      </c>
      <c r="F75" s="42">
        <v>44247</v>
      </c>
      <c r="G75" s="43">
        <v>44247</v>
      </c>
      <c r="H75" s="25">
        <v>1</v>
      </c>
      <c r="I75" s="26">
        <v>1</v>
      </c>
      <c r="J75" s="27">
        <f t="shared" si="11"/>
        <v>0</v>
      </c>
      <c r="K75" s="40"/>
      <c r="L75" s="46"/>
      <c r="M75" s="46"/>
      <c r="N75" s="46"/>
      <c r="O75" s="46"/>
      <c r="P75" s="46"/>
      <c r="Q75" s="46"/>
      <c r="R75" s="46"/>
      <c r="S75" s="46"/>
      <c r="T75" s="46"/>
      <c r="U75" s="46"/>
      <c r="V75" s="46"/>
      <c r="W75" s="46"/>
      <c r="X75" s="46"/>
      <c r="Y75" s="46"/>
      <c r="Z75" s="46"/>
      <c r="AA75" s="46"/>
      <c r="AB75" s="46"/>
      <c r="AC75" s="46"/>
      <c r="AD75" s="46"/>
      <c r="AE75" s="46"/>
      <c r="AF75" s="46"/>
      <c r="AG75" s="46"/>
      <c r="AH75" s="46"/>
      <c r="AI75" s="46"/>
      <c r="AJ75" s="46"/>
      <c r="AK75" s="46"/>
      <c r="AL75" s="46"/>
      <c r="AM75" s="46"/>
      <c r="AN75" s="46"/>
      <c r="AO75" s="46"/>
      <c r="AP75" s="46"/>
      <c r="AQ75" s="46"/>
      <c r="AR75" s="46"/>
      <c r="AS75" s="46"/>
      <c r="AT75" s="46"/>
      <c r="AU75" s="46"/>
      <c r="AV75" s="46"/>
      <c r="AW75" s="46"/>
      <c r="AX75" s="46"/>
      <c r="AY75" s="46"/>
      <c r="AZ75" s="46"/>
      <c r="BA75" s="46"/>
      <c r="BB75" s="46"/>
      <c r="BC75" s="46"/>
      <c r="BD75" s="46"/>
      <c r="BE75" s="46"/>
      <c r="BF75" s="46"/>
      <c r="BG75" s="46"/>
      <c r="BH75" s="46"/>
      <c r="BI75" s="46"/>
      <c r="BJ75" s="46"/>
      <c r="BK75" s="46"/>
      <c r="BL75" s="46"/>
      <c r="BM75" s="46"/>
      <c r="BN75" s="46"/>
      <c r="BO75" s="46"/>
    </row>
    <row r="76" spans="1:67" s="24" customFormat="1" ht="14.1" customHeight="1" x14ac:dyDescent="0.2">
      <c r="A76" s="23" t="str">
        <f t="shared" si="9"/>
        <v>6.2</v>
      </c>
      <c r="B76" s="65" t="s">
        <v>91</v>
      </c>
      <c r="D76" s="66"/>
      <c r="E76" s="66" t="s">
        <v>71</v>
      </c>
      <c r="F76" s="42">
        <v>44247</v>
      </c>
      <c r="G76" s="43">
        <v>44248</v>
      </c>
      <c r="H76" s="25"/>
      <c r="I76" s="26">
        <v>1</v>
      </c>
      <c r="J76" s="27"/>
      <c r="K76" s="40"/>
      <c r="L76" s="46"/>
      <c r="M76" s="46"/>
      <c r="N76" s="46"/>
      <c r="O76" s="46"/>
      <c r="P76" s="46"/>
      <c r="Q76" s="46"/>
      <c r="R76" s="46"/>
      <c r="S76" s="46"/>
      <c r="T76" s="46"/>
      <c r="U76" s="46"/>
      <c r="V76" s="46"/>
      <c r="W76" s="46"/>
      <c r="X76" s="46"/>
      <c r="Y76" s="46"/>
      <c r="Z76" s="46"/>
      <c r="AA76" s="46"/>
      <c r="AB76" s="46"/>
      <c r="AC76" s="46"/>
      <c r="AD76" s="46"/>
      <c r="AE76" s="46"/>
      <c r="AF76" s="46"/>
      <c r="AG76" s="46"/>
      <c r="AH76" s="46"/>
      <c r="AI76" s="46"/>
      <c r="AJ76" s="46"/>
      <c r="AK76" s="46"/>
      <c r="AL76" s="46"/>
      <c r="AM76" s="46"/>
      <c r="AN76" s="46"/>
      <c r="AO76" s="46"/>
      <c r="AP76" s="46"/>
      <c r="AQ76" s="46"/>
      <c r="AR76" s="46"/>
      <c r="AS76" s="46"/>
      <c r="AT76" s="46"/>
      <c r="AU76" s="46"/>
      <c r="AV76" s="46"/>
      <c r="AW76" s="46"/>
      <c r="AX76" s="46"/>
      <c r="AY76" s="46"/>
      <c r="AZ76" s="46"/>
      <c r="BA76" s="46"/>
      <c r="BB76" s="46"/>
      <c r="BC76" s="46"/>
      <c r="BD76" s="46"/>
      <c r="BE76" s="46"/>
      <c r="BF76" s="46"/>
      <c r="BG76" s="46"/>
      <c r="BH76" s="46"/>
      <c r="BI76" s="46"/>
      <c r="BJ76" s="46"/>
      <c r="BK76" s="46"/>
      <c r="BL76" s="46"/>
      <c r="BM76" s="46"/>
      <c r="BN76" s="46"/>
      <c r="BO76" s="46"/>
    </row>
    <row r="77" spans="1:67" s="24" customFormat="1" ht="14.1" customHeight="1" x14ac:dyDescent="0.2">
      <c r="A77" s="23" t="str">
        <f t="shared" si="9"/>
        <v>6.3</v>
      </c>
      <c r="B77" s="65" t="s">
        <v>92</v>
      </c>
      <c r="D77" s="66"/>
      <c r="E77" s="66" t="s">
        <v>70</v>
      </c>
      <c r="F77" s="42">
        <v>44248</v>
      </c>
      <c r="G77" s="43">
        <v>44248</v>
      </c>
      <c r="H77" s="25"/>
      <c r="I77" s="26">
        <v>1</v>
      </c>
      <c r="J77" s="27"/>
      <c r="K77" s="40"/>
      <c r="L77" s="46"/>
      <c r="M77" s="46"/>
      <c r="N77" s="46"/>
      <c r="O77" s="46"/>
      <c r="P77" s="46"/>
      <c r="Q77" s="46"/>
      <c r="R77" s="46"/>
      <c r="S77" s="46"/>
      <c r="T77" s="46"/>
      <c r="U77" s="46"/>
      <c r="V77" s="46"/>
      <c r="W77" s="46"/>
      <c r="X77" s="46"/>
      <c r="Y77" s="46"/>
      <c r="Z77" s="46"/>
      <c r="AA77" s="46"/>
      <c r="AB77" s="46"/>
      <c r="AC77" s="46"/>
      <c r="AD77" s="46"/>
      <c r="AE77" s="46"/>
      <c r="AF77" s="46"/>
      <c r="AG77" s="46"/>
      <c r="AH77" s="46"/>
      <c r="AI77" s="46"/>
      <c r="AJ77" s="46"/>
      <c r="AK77" s="46"/>
      <c r="AL77" s="46"/>
      <c r="AM77" s="46"/>
      <c r="AN77" s="46"/>
      <c r="AO77" s="46"/>
      <c r="AP77" s="46"/>
      <c r="AQ77" s="46"/>
      <c r="AR77" s="46"/>
      <c r="AS77" s="46"/>
      <c r="AT77" s="46"/>
      <c r="AU77" s="46"/>
      <c r="AV77" s="46"/>
      <c r="AW77" s="46"/>
      <c r="AX77" s="46"/>
      <c r="AY77" s="46"/>
      <c r="AZ77" s="46"/>
      <c r="BA77" s="46"/>
      <c r="BB77" s="46"/>
      <c r="BC77" s="46"/>
      <c r="BD77" s="46"/>
      <c r="BE77" s="46"/>
      <c r="BF77" s="46"/>
      <c r="BG77" s="46"/>
      <c r="BH77" s="46"/>
      <c r="BI77" s="46"/>
      <c r="BJ77" s="46"/>
      <c r="BK77" s="46"/>
      <c r="BL77" s="46"/>
      <c r="BM77" s="46"/>
      <c r="BN77" s="46"/>
      <c r="BO77" s="46"/>
    </row>
    <row r="78" spans="1:67" s="24" customFormat="1" ht="14.1" customHeight="1" x14ac:dyDescent="0.2">
      <c r="A78" s="23" t="str">
        <f t="shared" si="9"/>
        <v>6.4</v>
      </c>
      <c r="B78" s="65" t="s">
        <v>94</v>
      </c>
      <c r="D78" s="66"/>
      <c r="E78" s="66" t="s">
        <v>67</v>
      </c>
      <c r="F78" s="42">
        <v>44249</v>
      </c>
      <c r="G78" s="43">
        <v>44249</v>
      </c>
      <c r="H78" s="25"/>
      <c r="I78" s="26">
        <v>1</v>
      </c>
      <c r="J78" s="27"/>
      <c r="K78" s="40"/>
      <c r="L78" s="46"/>
      <c r="M78" s="46"/>
      <c r="N78" s="46"/>
      <c r="O78" s="46"/>
      <c r="P78" s="46"/>
      <c r="Q78" s="46"/>
      <c r="R78" s="46"/>
      <c r="S78" s="46"/>
      <c r="T78" s="46"/>
      <c r="U78" s="46"/>
      <c r="V78" s="46"/>
      <c r="W78" s="46"/>
      <c r="X78" s="46"/>
      <c r="Y78" s="46"/>
      <c r="Z78" s="46"/>
      <c r="AA78" s="46"/>
      <c r="AB78" s="46"/>
      <c r="AC78" s="46"/>
      <c r="AD78" s="46"/>
      <c r="AE78" s="46"/>
      <c r="AF78" s="46"/>
      <c r="AG78" s="46"/>
      <c r="AH78" s="46"/>
      <c r="AI78" s="46"/>
      <c r="AJ78" s="46"/>
      <c r="AK78" s="46"/>
      <c r="AL78" s="46"/>
      <c r="AM78" s="46"/>
      <c r="AN78" s="46"/>
      <c r="AO78" s="46"/>
      <c r="AP78" s="46"/>
      <c r="AQ78" s="46"/>
      <c r="AR78" s="46"/>
      <c r="AS78" s="46"/>
      <c r="AT78" s="46"/>
      <c r="AU78" s="46"/>
      <c r="AV78" s="46"/>
      <c r="AW78" s="46"/>
      <c r="AX78" s="46"/>
      <c r="AY78" s="46"/>
      <c r="AZ78" s="46"/>
      <c r="BA78" s="46"/>
      <c r="BB78" s="46"/>
      <c r="BC78" s="46"/>
      <c r="BD78" s="46"/>
      <c r="BE78" s="46"/>
      <c r="BF78" s="46"/>
      <c r="BG78" s="46"/>
      <c r="BH78" s="46"/>
      <c r="BI78" s="46"/>
      <c r="BJ78" s="46"/>
      <c r="BK78" s="46"/>
      <c r="BL78" s="46"/>
      <c r="BM78" s="46"/>
      <c r="BN78" s="46"/>
      <c r="BO78" s="46"/>
    </row>
    <row r="79" spans="1:67" s="24" customFormat="1" ht="14.1" customHeight="1" x14ac:dyDescent="0.2">
      <c r="A79" s="23" t="str">
        <f t="shared" si="9"/>
        <v>6.5</v>
      </c>
      <c r="B79" s="65" t="s">
        <v>95</v>
      </c>
      <c r="D79" s="66"/>
      <c r="E79" s="66" t="s">
        <v>67</v>
      </c>
      <c r="F79" s="42">
        <v>44249</v>
      </c>
      <c r="G79" s="43">
        <v>44250</v>
      </c>
      <c r="H79" s="25"/>
      <c r="I79" s="26">
        <v>1</v>
      </c>
      <c r="J79" s="27"/>
      <c r="K79" s="40"/>
      <c r="L79" s="46"/>
      <c r="M79" s="46"/>
      <c r="N79" s="46"/>
      <c r="O79" s="46"/>
      <c r="P79" s="46"/>
      <c r="Q79" s="46"/>
      <c r="R79" s="46"/>
      <c r="S79" s="46"/>
      <c r="T79" s="46"/>
      <c r="U79" s="46"/>
      <c r="V79" s="46"/>
      <c r="W79" s="46"/>
      <c r="X79" s="46"/>
      <c r="Y79" s="46"/>
      <c r="Z79" s="46"/>
      <c r="AA79" s="46"/>
      <c r="AB79" s="46"/>
      <c r="AC79" s="46"/>
      <c r="AD79" s="46"/>
      <c r="AE79" s="46"/>
      <c r="AF79" s="46"/>
      <c r="AG79" s="46"/>
      <c r="AH79" s="46"/>
      <c r="AI79" s="46"/>
      <c r="AJ79" s="46"/>
      <c r="AK79" s="46"/>
      <c r="AL79" s="46"/>
      <c r="AM79" s="46"/>
      <c r="AN79" s="46"/>
      <c r="AO79" s="46"/>
      <c r="AP79" s="46"/>
      <c r="AQ79" s="46"/>
      <c r="AR79" s="46"/>
      <c r="AS79" s="46"/>
      <c r="AT79" s="46"/>
      <c r="AU79" s="46"/>
      <c r="AV79" s="46"/>
      <c r="AW79" s="46"/>
      <c r="AX79" s="46"/>
      <c r="AY79" s="46"/>
      <c r="AZ79" s="46"/>
      <c r="BA79" s="46"/>
      <c r="BB79" s="46"/>
      <c r="BC79" s="46"/>
      <c r="BD79" s="46"/>
      <c r="BE79" s="46"/>
      <c r="BF79" s="46"/>
      <c r="BG79" s="46"/>
      <c r="BH79" s="46"/>
      <c r="BI79" s="46"/>
      <c r="BJ79" s="46"/>
      <c r="BK79" s="46"/>
      <c r="BL79" s="46"/>
      <c r="BM79" s="46"/>
      <c r="BN79" s="46"/>
      <c r="BO79" s="46"/>
    </row>
    <row r="80" spans="1:67" s="24" customFormat="1" ht="14.1" customHeight="1" x14ac:dyDescent="0.2">
      <c r="A80" s="23" t="str">
        <f t="shared" si="9"/>
        <v>6.6</v>
      </c>
      <c r="B80" s="65" t="s">
        <v>96</v>
      </c>
      <c r="D80" s="70"/>
      <c r="E80" s="66" t="s">
        <v>97</v>
      </c>
      <c r="F80" s="42">
        <v>44249</v>
      </c>
      <c r="G80" s="43">
        <v>44259</v>
      </c>
      <c r="H80" s="25"/>
      <c r="I80" s="26">
        <v>1</v>
      </c>
      <c r="J80" s="27"/>
      <c r="K80" s="40"/>
      <c r="L80" s="46"/>
      <c r="M80" s="46"/>
      <c r="N80" s="46"/>
      <c r="O80" s="46"/>
      <c r="P80" s="46"/>
      <c r="Q80" s="46"/>
      <c r="R80" s="46"/>
      <c r="S80" s="46"/>
      <c r="T80" s="46"/>
      <c r="U80" s="46"/>
      <c r="V80" s="46"/>
      <c r="W80" s="46"/>
      <c r="X80" s="46"/>
      <c r="Y80" s="46"/>
      <c r="Z80" s="46"/>
      <c r="AA80" s="46"/>
      <c r="AB80" s="46"/>
      <c r="AC80" s="46"/>
      <c r="AD80" s="46"/>
      <c r="AE80" s="46"/>
      <c r="AF80" s="46"/>
      <c r="AG80" s="46"/>
      <c r="AH80" s="46"/>
      <c r="AI80" s="46"/>
      <c r="AJ80" s="46"/>
      <c r="AK80" s="46"/>
      <c r="AL80" s="46"/>
      <c r="AM80" s="46"/>
      <c r="AN80" s="46"/>
      <c r="AO80" s="46"/>
      <c r="AP80" s="46"/>
      <c r="AQ80" s="46"/>
      <c r="AR80" s="46"/>
      <c r="AS80" s="46"/>
      <c r="AT80" s="46"/>
      <c r="AU80" s="46"/>
      <c r="AV80" s="46"/>
      <c r="AW80" s="46"/>
      <c r="AX80" s="46"/>
      <c r="AY80" s="46"/>
      <c r="AZ80" s="46"/>
      <c r="BA80" s="46"/>
      <c r="BB80" s="46"/>
      <c r="BC80" s="46"/>
      <c r="BD80" s="46"/>
      <c r="BE80" s="46"/>
      <c r="BF80" s="46"/>
      <c r="BG80" s="46"/>
      <c r="BH80" s="46"/>
      <c r="BI80" s="46"/>
      <c r="BJ80" s="46"/>
      <c r="BK80" s="46"/>
      <c r="BL80" s="46"/>
      <c r="BM80" s="46"/>
      <c r="BN80" s="46"/>
      <c r="BO80" s="46"/>
    </row>
    <row r="81" spans="1:67" s="24" customFormat="1" ht="14.1" customHeight="1" x14ac:dyDescent="0.2">
      <c r="A81" s="23" t="str">
        <f t="shared" si="9"/>
        <v>6.7</v>
      </c>
      <c r="B81" s="65" t="s">
        <v>98</v>
      </c>
      <c r="D81" s="70"/>
      <c r="E81" s="66" t="s">
        <v>68</v>
      </c>
      <c r="F81" s="42">
        <v>44260</v>
      </c>
      <c r="G81" s="43">
        <v>44260</v>
      </c>
      <c r="H81" s="25"/>
      <c r="I81" s="26">
        <v>1</v>
      </c>
      <c r="J81" s="27"/>
      <c r="K81" s="40"/>
      <c r="L81" s="46"/>
      <c r="M81" s="46"/>
      <c r="N81" s="46"/>
      <c r="O81" s="46"/>
      <c r="P81" s="46"/>
      <c r="Q81" s="46"/>
      <c r="R81" s="46"/>
      <c r="S81" s="46"/>
      <c r="T81" s="46"/>
      <c r="U81" s="46"/>
      <c r="V81" s="46"/>
      <c r="W81" s="46"/>
      <c r="X81" s="46"/>
      <c r="Y81" s="46"/>
      <c r="Z81" s="46"/>
      <c r="AA81" s="46"/>
      <c r="AB81" s="46"/>
      <c r="AC81" s="46"/>
      <c r="AD81" s="46"/>
      <c r="AE81" s="46"/>
      <c r="AF81" s="46"/>
      <c r="AG81" s="46"/>
      <c r="AH81" s="46"/>
      <c r="AI81" s="46"/>
      <c r="AJ81" s="46"/>
      <c r="AK81" s="46"/>
      <c r="AL81" s="46"/>
      <c r="AM81" s="46"/>
      <c r="AN81" s="46"/>
      <c r="AO81" s="46"/>
      <c r="AP81" s="46"/>
      <c r="AQ81" s="46"/>
      <c r="AR81" s="46"/>
      <c r="AS81" s="46"/>
      <c r="AT81" s="46"/>
      <c r="AU81" s="46"/>
      <c r="AV81" s="46"/>
      <c r="AW81" s="46"/>
      <c r="AX81" s="46"/>
      <c r="AY81" s="46"/>
      <c r="AZ81" s="46"/>
      <c r="BA81" s="46"/>
      <c r="BB81" s="46"/>
      <c r="BC81" s="46"/>
      <c r="BD81" s="46"/>
      <c r="BE81" s="46"/>
      <c r="BF81" s="46"/>
      <c r="BG81" s="46"/>
      <c r="BH81" s="46"/>
      <c r="BI81" s="46"/>
      <c r="BJ81" s="46"/>
      <c r="BK81" s="46"/>
      <c r="BL81" s="46"/>
      <c r="BM81" s="46"/>
      <c r="BN81" s="46"/>
      <c r="BO81" s="46"/>
    </row>
    <row r="82" spans="1:67" s="24" customFormat="1" ht="14.1" customHeight="1" x14ac:dyDescent="0.2">
      <c r="A82" s="23" t="str">
        <f t="shared" si="9"/>
        <v>6.8</v>
      </c>
      <c r="B82" s="65" t="s">
        <v>99</v>
      </c>
      <c r="D82" s="70"/>
      <c r="E82" s="66" t="s">
        <v>69</v>
      </c>
      <c r="F82" s="42">
        <v>44260</v>
      </c>
      <c r="G82" s="43">
        <v>44267</v>
      </c>
      <c r="H82" s="25"/>
      <c r="I82" s="26">
        <v>1</v>
      </c>
      <c r="J82" s="27"/>
      <c r="K82" s="40"/>
      <c r="L82" s="46"/>
      <c r="M82" s="46"/>
      <c r="N82" s="46"/>
      <c r="O82" s="46"/>
      <c r="P82" s="46"/>
      <c r="Q82" s="46"/>
      <c r="R82" s="46"/>
      <c r="S82" s="46"/>
      <c r="T82" s="46"/>
      <c r="U82" s="46"/>
      <c r="V82" s="46"/>
      <c r="W82" s="46"/>
      <c r="X82" s="46"/>
      <c r="Y82" s="46"/>
      <c r="Z82" s="46"/>
      <c r="AA82" s="46"/>
      <c r="AB82" s="46"/>
      <c r="AC82" s="46"/>
      <c r="AD82" s="46"/>
      <c r="AE82" s="46"/>
      <c r="AF82" s="46"/>
      <c r="AG82" s="46"/>
      <c r="AH82" s="46"/>
      <c r="AI82" s="46"/>
      <c r="AJ82" s="46"/>
      <c r="AK82" s="46"/>
      <c r="AL82" s="46"/>
      <c r="AM82" s="46"/>
      <c r="AN82" s="46"/>
      <c r="AO82" s="46"/>
      <c r="AP82" s="46"/>
      <c r="AQ82" s="46"/>
      <c r="AR82" s="46"/>
      <c r="AS82" s="46"/>
      <c r="AT82" s="46"/>
      <c r="AU82" s="46"/>
      <c r="AV82" s="46"/>
      <c r="AW82" s="46"/>
      <c r="AX82" s="46"/>
      <c r="AY82" s="46"/>
      <c r="AZ82" s="46"/>
      <c r="BA82" s="46"/>
      <c r="BB82" s="46"/>
      <c r="BC82" s="46"/>
      <c r="BD82" s="46"/>
      <c r="BE82" s="46"/>
      <c r="BF82" s="46"/>
      <c r="BG82" s="46"/>
      <c r="BH82" s="46"/>
      <c r="BI82" s="46"/>
      <c r="BJ82" s="46"/>
      <c r="BK82" s="46"/>
      <c r="BL82" s="46"/>
      <c r="BM82" s="46"/>
      <c r="BN82" s="46"/>
      <c r="BO82" s="46"/>
    </row>
    <row r="83" spans="1:67" s="24" customFormat="1" ht="14.1" customHeight="1" x14ac:dyDescent="0.2">
      <c r="A83" s="23" t="str">
        <f t="shared" si="9"/>
        <v>6.9</v>
      </c>
      <c r="B83" s="65" t="s">
        <v>100</v>
      </c>
      <c r="D83" s="70"/>
      <c r="E83" s="66" t="s">
        <v>67</v>
      </c>
      <c r="F83" s="42">
        <v>44267</v>
      </c>
      <c r="G83" s="43">
        <v>44271</v>
      </c>
      <c r="H83" s="25"/>
      <c r="I83" s="26">
        <v>1</v>
      </c>
      <c r="J83" s="27"/>
      <c r="K83" s="40"/>
      <c r="L83" s="46"/>
      <c r="M83" s="46"/>
      <c r="N83" s="46"/>
      <c r="O83" s="46"/>
      <c r="P83" s="46"/>
      <c r="Q83" s="46"/>
      <c r="R83" s="46"/>
      <c r="S83" s="46"/>
      <c r="T83" s="46"/>
      <c r="U83" s="46"/>
      <c r="V83" s="46"/>
      <c r="W83" s="46"/>
      <c r="X83" s="46"/>
      <c r="Y83" s="46"/>
      <c r="Z83" s="46"/>
      <c r="AA83" s="46"/>
      <c r="AB83" s="46"/>
      <c r="AC83" s="46"/>
      <c r="AD83" s="46"/>
      <c r="AE83" s="46"/>
      <c r="AF83" s="46"/>
      <c r="AG83" s="46"/>
      <c r="AH83" s="46"/>
      <c r="AI83" s="46"/>
      <c r="AJ83" s="46"/>
      <c r="AK83" s="46"/>
      <c r="AL83" s="46"/>
      <c r="AM83" s="46"/>
      <c r="AN83" s="46"/>
      <c r="AO83" s="46"/>
      <c r="AP83" s="46"/>
      <c r="AQ83" s="46"/>
      <c r="AR83" s="46"/>
      <c r="AS83" s="46"/>
      <c r="AT83" s="46"/>
      <c r="AU83" s="46"/>
      <c r="AV83" s="46"/>
      <c r="AW83" s="46"/>
      <c r="AX83" s="46"/>
      <c r="AY83" s="46"/>
      <c r="AZ83" s="46"/>
      <c r="BA83" s="46"/>
      <c r="BB83" s="46"/>
      <c r="BC83" s="46"/>
      <c r="BD83" s="46"/>
      <c r="BE83" s="46"/>
      <c r="BF83" s="46"/>
      <c r="BG83" s="46"/>
      <c r="BH83" s="46"/>
      <c r="BI83" s="46"/>
      <c r="BJ83" s="46"/>
      <c r="BK83" s="46"/>
      <c r="BL83" s="46"/>
      <c r="BM83" s="46"/>
      <c r="BN83" s="46"/>
      <c r="BO83" s="46"/>
    </row>
    <row r="84" spans="1:67" s="24" customFormat="1" ht="14.1" customHeight="1" x14ac:dyDescent="0.2">
      <c r="A84" s="23" t="str">
        <f t="shared" si="9"/>
        <v>6.10</v>
      </c>
      <c r="B84" s="65" t="s">
        <v>101</v>
      </c>
      <c r="D84" s="70"/>
      <c r="E84" s="70" t="s">
        <v>67</v>
      </c>
      <c r="F84" s="71">
        <v>44274</v>
      </c>
      <c r="G84" s="72">
        <v>44274</v>
      </c>
      <c r="H84" s="73"/>
      <c r="I84" s="74">
        <v>1</v>
      </c>
      <c r="J84" s="75"/>
      <c r="K84" s="76"/>
      <c r="L84" s="46"/>
      <c r="M84" s="46"/>
      <c r="N84" s="46"/>
      <c r="O84" s="46"/>
      <c r="P84" s="46"/>
      <c r="Q84" s="46"/>
      <c r="R84" s="46"/>
      <c r="S84" s="46"/>
      <c r="T84" s="46"/>
      <c r="U84" s="46"/>
      <c r="V84" s="46"/>
      <c r="W84" s="46"/>
      <c r="X84" s="46"/>
      <c r="Y84" s="46"/>
      <c r="Z84" s="46"/>
      <c r="AA84" s="46"/>
      <c r="AB84" s="46"/>
      <c r="AC84" s="46"/>
      <c r="AD84" s="46"/>
      <c r="AE84" s="46"/>
      <c r="AF84" s="46"/>
      <c r="AG84" s="46"/>
      <c r="AH84" s="46"/>
      <c r="AI84" s="46"/>
      <c r="AJ84" s="46"/>
      <c r="AK84" s="46"/>
      <c r="AL84" s="46"/>
      <c r="AM84" s="46"/>
      <c r="AN84" s="46"/>
      <c r="AO84" s="46"/>
      <c r="AP84" s="46"/>
      <c r="AQ84" s="46"/>
      <c r="AR84" s="46"/>
      <c r="AS84" s="46"/>
      <c r="AT84" s="46"/>
      <c r="AU84" s="46"/>
      <c r="AV84" s="46"/>
      <c r="AW84" s="46"/>
      <c r="AX84" s="46"/>
      <c r="AY84" s="46"/>
      <c r="AZ84" s="46"/>
      <c r="BA84" s="46"/>
      <c r="BB84" s="46"/>
      <c r="BC84" s="46"/>
      <c r="BD84" s="46"/>
      <c r="BE84" s="46"/>
      <c r="BF84" s="46"/>
      <c r="BG84" s="46"/>
      <c r="BH84" s="46"/>
      <c r="BI84" s="46"/>
      <c r="BJ84" s="46"/>
      <c r="BK84" s="46"/>
      <c r="BL84" s="46"/>
      <c r="BM84" s="46"/>
      <c r="BN84" s="46"/>
      <c r="BO84" s="46"/>
    </row>
    <row r="85" spans="1:67" s="18" customFormat="1" ht="14.1" customHeight="1" x14ac:dyDescent="0.2">
      <c r="A85" s="16" t="str">
        <f>IF(ISERROR(VALUE(SUBSTITUTE(prevWBS,".",""))),"1",IF(ISERROR(FIND("`",SUBSTITUTE(prevWBS,".","`",1))),TEXT(VALUE(prevWBS)+1,"#"),TEXT(VALUE(LEFT(prevWBS,FIND("`",SUBSTITUTE(prevWBS,".","`",1))-1))+1,"#")))</f>
        <v>7</v>
      </c>
      <c r="B85" s="17" t="s">
        <v>104</v>
      </c>
      <c r="D85" s="19"/>
      <c r="E85" s="19"/>
      <c r="F85" s="44"/>
      <c r="G85" s="44" t="str">
        <f t="shared" ref="G85" si="12">IF(ISBLANK(F85)," - ",IF(H85=0,F85,F85+H85-1))</f>
        <v xml:space="preserve"> - </v>
      </c>
      <c r="H85" s="20"/>
      <c r="I85" s="21"/>
      <c r="J85" s="22" t="str">
        <f t="shared" ref="J85:J86" si="13">IF(OR(G85=0,F85=0)," - ",NETWORKDAYS(F85,G85))</f>
        <v xml:space="preserve"> - </v>
      </c>
      <c r="K85" s="41"/>
      <c r="L85" s="48"/>
      <c r="M85" s="48"/>
      <c r="N85" s="48"/>
      <c r="O85" s="48"/>
      <c r="P85" s="48"/>
      <c r="Q85" s="48"/>
      <c r="R85" s="48"/>
      <c r="S85" s="48"/>
      <c r="T85" s="48"/>
      <c r="U85" s="48"/>
      <c r="V85" s="48"/>
      <c r="W85" s="48"/>
      <c r="X85" s="48"/>
      <c r="Y85" s="48"/>
      <c r="Z85" s="48"/>
      <c r="AA85" s="48"/>
      <c r="AB85" s="48"/>
      <c r="AC85" s="48"/>
      <c r="AD85" s="48"/>
      <c r="AE85" s="48"/>
      <c r="AF85" s="48"/>
      <c r="AG85" s="48"/>
      <c r="AH85" s="48"/>
      <c r="AI85" s="48"/>
      <c r="AJ85" s="48"/>
      <c r="AK85" s="48"/>
      <c r="AL85" s="48"/>
      <c r="AM85" s="48"/>
      <c r="AN85" s="48"/>
      <c r="AO85" s="48"/>
      <c r="AP85" s="48"/>
      <c r="AQ85" s="48"/>
      <c r="AR85" s="48"/>
      <c r="AS85" s="48"/>
      <c r="AT85" s="48"/>
      <c r="AU85" s="48"/>
      <c r="AV85" s="48"/>
      <c r="AW85" s="48"/>
      <c r="AX85" s="48"/>
      <c r="AY85" s="48"/>
      <c r="AZ85" s="48"/>
      <c r="BA85" s="48"/>
      <c r="BB85" s="48"/>
      <c r="BC85" s="48"/>
      <c r="BD85" s="48"/>
      <c r="BE85" s="48"/>
      <c r="BF85" s="48"/>
      <c r="BG85" s="48"/>
      <c r="BH85" s="48"/>
      <c r="BI85" s="48"/>
      <c r="BJ85" s="48"/>
      <c r="BK85" s="48"/>
      <c r="BL85" s="48"/>
      <c r="BM85" s="48"/>
      <c r="BN85" s="48"/>
      <c r="BO85" s="48"/>
    </row>
    <row r="86" spans="1:67" s="24" customFormat="1" ht="14.1" customHeight="1" x14ac:dyDescent="0.2">
      <c r="A86" s="23" t="str">
        <f t="shared" si="9"/>
        <v>7.1</v>
      </c>
      <c r="B86" s="65" t="s">
        <v>103</v>
      </c>
      <c r="D86" s="66"/>
      <c r="E86" s="66" t="s">
        <v>67</v>
      </c>
      <c r="F86" s="42">
        <v>44274</v>
      </c>
      <c r="G86" s="43">
        <v>44277</v>
      </c>
      <c r="H86" s="25"/>
      <c r="I86" s="26">
        <v>1</v>
      </c>
      <c r="J86" s="27">
        <f t="shared" si="13"/>
        <v>2</v>
      </c>
      <c r="K86" s="40"/>
      <c r="L86" s="46"/>
      <c r="M86" s="46"/>
      <c r="N86" s="46"/>
      <c r="O86" s="46"/>
      <c r="P86" s="46"/>
      <c r="Q86" s="46"/>
      <c r="R86" s="46"/>
      <c r="S86" s="46"/>
      <c r="T86" s="46"/>
      <c r="U86" s="46"/>
      <c r="V86" s="46"/>
      <c r="W86" s="46"/>
      <c r="X86" s="46"/>
      <c r="Y86" s="46"/>
      <c r="Z86" s="46"/>
      <c r="AA86" s="46"/>
      <c r="AB86" s="46"/>
      <c r="AC86" s="46"/>
      <c r="AD86" s="46"/>
      <c r="AE86" s="46"/>
      <c r="AF86" s="46"/>
      <c r="AG86" s="46"/>
      <c r="AH86" s="46"/>
      <c r="AI86" s="46"/>
      <c r="AJ86" s="46"/>
      <c r="AK86" s="46"/>
      <c r="AL86" s="46"/>
      <c r="AM86" s="46"/>
      <c r="AN86" s="46"/>
      <c r="AO86" s="46"/>
      <c r="AP86" s="46"/>
      <c r="AQ86" s="46"/>
      <c r="AR86" s="46"/>
      <c r="AS86" s="46"/>
      <c r="AT86" s="46"/>
      <c r="AU86" s="46"/>
      <c r="AV86" s="46"/>
      <c r="AW86" s="46"/>
      <c r="AX86" s="46"/>
      <c r="AY86" s="46"/>
      <c r="AZ86" s="46"/>
      <c r="BA86" s="46"/>
      <c r="BB86" s="46"/>
      <c r="BC86" s="46"/>
      <c r="BD86" s="46"/>
      <c r="BE86" s="46"/>
      <c r="BF86" s="46"/>
      <c r="BG86" s="46"/>
      <c r="BH86" s="46"/>
      <c r="BI86" s="46"/>
      <c r="BJ86" s="46"/>
      <c r="BK86" s="46"/>
      <c r="BL86" s="46"/>
      <c r="BM86" s="46"/>
      <c r="BN86" s="46"/>
      <c r="BO86" s="46"/>
    </row>
    <row r="87" spans="1:67" s="18" customFormat="1" ht="14.1" customHeight="1" x14ac:dyDescent="0.2">
      <c r="A87" s="16" t="str">
        <f>IF(ISERROR(VALUE(SUBSTITUTE(prevWBS,".",""))),"1",IF(ISERROR(FIND("`",SUBSTITUTE(prevWBS,".","`",1))),TEXT(VALUE(prevWBS)+1,"#"),TEXT(VALUE(LEFT(prevWBS,FIND("`",SUBSTITUTE(prevWBS,".","`",1))-1))+1,"#")))</f>
        <v>8</v>
      </c>
      <c r="B87" s="17" t="s">
        <v>106</v>
      </c>
      <c r="D87" s="19"/>
      <c r="E87" s="19"/>
      <c r="F87" s="44"/>
      <c r="G87" s="44" t="str">
        <f t="shared" ref="G87" si="14">IF(ISBLANK(F87)," - ",IF(H87=0,F87,F87+H87-1))</f>
        <v xml:space="preserve"> - </v>
      </c>
      <c r="H87" s="20"/>
      <c r="I87" s="21"/>
      <c r="J87" s="22" t="str">
        <f t="shared" ref="J87:J88" si="15">IF(OR(G87=0,F87=0)," - ",NETWORKDAYS(F87,G87))</f>
        <v xml:space="preserve"> - </v>
      </c>
      <c r="K87" s="41"/>
      <c r="L87" s="48"/>
      <c r="M87" s="48"/>
      <c r="N87" s="48"/>
      <c r="O87" s="48"/>
      <c r="P87" s="48"/>
      <c r="Q87" s="48"/>
      <c r="R87" s="48"/>
      <c r="S87" s="48"/>
      <c r="T87" s="48"/>
      <c r="U87" s="48"/>
      <c r="V87" s="48"/>
      <c r="W87" s="48"/>
      <c r="X87" s="48"/>
      <c r="Y87" s="48"/>
      <c r="Z87" s="48"/>
      <c r="AA87" s="48"/>
      <c r="AB87" s="48"/>
      <c r="AC87" s="48"/>
      <c r="AD87" s="48"/>
      <c r="AE87" s="48"/>
      <c r="AF87" s="48"/>
      <c r="AG87" s="48"/>
      <c r="AH87" s="48"/>
      <c r="AI87" s="48"/>
      <c r="AJ87" s="48"/>
      <c r="AK87" s="48"/>
      <c r="AL87" s="48"/>
      <c r="AM87" s="48"/>
      <c r="AN87" s="48"/>
      <c r="AO87" s="48"/>
      <c r="AP87" s="48"/>
      <c r="AQ87" s="48"/>
      <c r="AR87" s="48"/>
      <c r="AS87" s="48"/>
      <c r="AT87" s="48"/>
      <c r="AU87" s="48"/>
      <c r="AV87" s="48"/>
      <c r="AW87" s="48"/>
      <c r="AX87" s="48"/>
      <c r="AY87" s="48"/>
      <c r="AZ87" s="48"/>
      <c r="BA87" s="48"/>
      <c r="BB87" s="48"/>
      <c r="BC87" s="48"/>
      <c r="BD87" s="48"/>
      <c r="BE87" s="48"/>
      <c r="BF87" s="48"/>
      <c r="BG87" s="48"/>
      <c r="BH87" s="48"/>
      <c r="BI87" s="48"/>
      <c r="BJ87" s="48"/>
      <c r="BK87" s="48"/>
      <c r="BL87" s="48"/>
      <c r="BM87" s="48"/>
      <c r="BN87" s="48"/>
      <c r="BO87" s="48"/>
    </row>
    <row r="88" spans="1:67" s="24" customFormat="1" ht="14.1" customHeight="1" x14ac:dyDescent="0.2">
      <c r="A88" s="23" t="str">
        <f t="shared" si="9"/>
        <v>8.1</v>
      </c>
      <c r="B88" s="65" t="s">
        <v>111</v>
      </c>
      <c r="D88" s="66"/>
      <c r="E88" s="66" t="s">
        <v>69</v>
      </c>
      <c r="F88" s="42">
        <v>44323</v>
      </c>
      <c r="G88" s="43">
        <v>44324</v>
      </c>
      <c r="H88" s="25"/>
      <c r="I88" s="26">
        <v>1</v>
      </c>
      <c r="J88" s="27">
        <f t="shared" si="15"/>
        <v>1</v>
      </c>
      <c r="K88" s="40"/>
      <c r="L88" s="46"/>
      <c r="M88" s="46"/>
      <c r="N88" s="46"/>
      <c r="O88" s="46"/>
      <c r="P88" s="46"/>
      <c r="Q88" s="46"/>
      <c r="R88" s="46"/>
      <c r="S88" s="46"/>
      <c r="T88" s="46"/>
      <c r="U88" s="46"/>
      <c r="V88" s="46"/>
      <c r="W88" s="46"/>
      <c r="X88" s="46"/>
      <c r="Y88" s="46"/>
      <c r="Z88" s="46"/>
      <c r="AA88" s="46"/>
      <c r="AB88" s="46"/>
      <c r="AC88" s="46"/>
      <c r="AD88" s="46"/>
      <c r="AE88" s="46"/>
      <c r="AF88" s="46"/>
      <c r="AG88" s="46"/>
      <c r="AH88" s="46"/>
      <c r="AI88" s="46"/>
      <c r="AJ88" s="46"/>
      <c r="AK88" s="46"/>
      <c r="AL88" s="46"/>
      <c r="AM88" s="46"/>
      <c r="AN88" s="46"/>
      <c r="AO88" s="46"/>
      <c r="AP88" s="46"/>
      <c r="AQ88" s="46"/>
      <c r="AR88" s="46"/>
      <c r="AS88" s="46"/>
      <c r="AT88" s="46"/>
      <c r="AU88" s="46"/>
      <c r="AV88" s="46"/>
      <c r="AW88" s="46"/>
      <c r="AX88" s="46"/>
      <c r="AY88" s="46"/>
      <c r="AZ88" s="46"/>
      <c r="BA88" s="46"/>
      <c r="BB88" s="46"/>
      <c r="BC88" s="46"/>
      <c r="BD88" s="46"/>
      <c r="BE88" s="46"/>
      <c r="BF88" s="46"/>
      <c r="BG88" s="46"/>
      <c r="BH88" s="46"/>
      <c r="BI88" s="46"/>
      <c r="BJ88" s="46"/>
      <c r="BK88" s="46"/>
      <c r="BL88" s="46"/>
      <c r="BM88" s="46"/>
      <c r="BN88" s="46"/>
      <c r="BO88" s="46"/>
    </row>
    <row r="89" spans="1:67" s="24" customFormat="1" ht="14.1" customHeight="1" x14ac:dyDescent="0.2">
      <c r="A89" s="23" t="str">
        <f t="shared" si="9"/>
        <v>8.2</v>
      </c>
      <c r="B89" s="65" t="s">
        <v>112</v>
      </c>
      <c r="D89" s="66"/>
      <c r="E89" s="66" t="s">
        <v>67</v>
      </c>
      <c r="F89" s="42">
        <v>44324</v>
      </c>
      <c r="G89" s="43">
        <v>44324</v>
      </c>
      <c r="H89" s="25"/>
      <c r="I89" s="26">
        <v>1</v>
      </c>
      <c r="J89" s="27"/>
      <c r="K89" s="40"/>
      <c r="L89" s="46"/>
      <c r="M89" s="46"/>
      <c r="N89" s="46"/>
      <c r="O89" s="46"/>
      <c r="P89" s="46"/>
      <c r="Q89" s="46"/>
      <c r="R89" s="46"/>
      <c r="S89" s="46"/>
      <c r="T89" s="46"/>
      <c r="U89" s="46"/>
      <c r="V89" s="46"/>
      <c r="W89" s="46"/>
      <c r="X89" s="46"/>
      <c r="Y89" s="46"/>
      <c r="Z89" s="46"/>
      <c r="AA89" s="46"/>
      <c r="AB89" s="46"/>
      <c r="AC89" s="46"/>
      <c r="AD89" s="46"/>
      <c r="AE89" s="46"/>
      <c r="AF89" s="46"/>
      <c r="AG89" s="46"/>
      <c r="AH89" s="46"/>
      <c r="AI89" s="46"/>
      <c r="AJ89" s="46"/>
      <c r="AK89" s="46"/>
      <c r="AL89" s="46"/>
      <c r="AM89" s="46"/>
      <c r="AN89" s="46"/>
      <c r="AO89" s="46"/>
      <c r="AP89" s="46"/>
      <c r="AQ89" s="46"/>
      <c r="AR89" s="46"/>
      <c r="AS89" s="46"/>
      <c r="AT89" s="46"/>
      <c r="AU89" s="46"/>
      <c r="AV89" s="46"/>
      <c r="AW89" s="46"/>
      <c r="AX89" s="46"/>
      <c r="AY89" s="46"/>
      <c r="AZ89" s="46"/>
      <c r="BA89" s="46"/>
      <c r="BB89" s="46"/>
      <c r="BC89" s="46"/>
      <c r="BD89" s="46"/>
      <c r="BE89" s="46"/>
      <c r="BF89" s="46"/>
      <c r="BG89" s="46"/>
      <c r="BH89" s="46"/>
      <c r="BI89" s="46"/>
      <c r="BJ89" s="46"/>
      <c r="BK89" s="46"/>
      <c r="BL89" s="46"/>
      <c r="BM89" s="46"/>
      <c r="BN89" s="46"/>
      <c r="BO89" s="46"/>
    </row>
    <row r="90" spans="1:67" s="24" customFormat="1" ht="14.1" customHeight="1" x14ac:dyDescent="0.2">
      <c r="A90" s="23" t="str">
        <f t="shared" si="9"/>
        <v>8.3</v>
      </c>
      <c r="B90" s="65" t="s">
        <v>115</v>
      </c>
      <c r="D90" s="66"/>
      <c r="E90" s="66" t="s">
        <v>68</v>
      </c>
      <c r="F90" s="42">
        <v>44324</v>
      </c>
      <c r="G90" s="43">
        <v>44324</v>
      </c>
      <c r="H90" s="25"/>
      <c r="I90" s="26">
        <v>1</v>
      </c>
      <c r="J90" s="27"/>
      <c r="K90" s="40"/>
      <c r="L90" s="46"/>
      <c r="M90" s="46"/>
      <c r="N90" s="46"/>
      <c r="O90" s="46"/>
      <c r="P90" s="46"/>
      <c r="Q90" s="46"/>
      <c r="R90" s="46"/>
      <c r="S90" s="46"/>
      <c r="T90" s="46"/>
      <c r="U90" s="46"/>
      <c r="V90" s="46"/>
      <c r="W90" s="46"/>
      <c r="X90" s="46"/>
      <c r="Y90" s="46"/>
      <c r="Z90" s="46"/>
      <c r="AA90" s="46"/>
      <c r="AB90" s="46"/>
      <c r="AC90" s="46"/>
      <c r="AD90" s="46"/>
      <c r="AE90" s="46"/>
      <c r="AF90" s="46"/>
      <c r="AG90" s="46"/>
      <c r="AH90" s="46"/>
      <c r="AI90" s="46"/>
      <c r="AJ90" s="46"/>
      <c r="AK90" s="46"/>
      <c r="AL90" s="46"/>
      <c r="AM90" s="46"/>
      <c r="AN90" s="46"/>
      <c r="AO90" s="46"/>
      <c r="AP90" s="46"/>
      <c r="AQ90" s="46"/>
      <c r="AR90" s="46"/>
      <c r="AS90" s="46"/>
      <c r="AT90" s="46"/>
      <c r="AU90" s="46"/>
      <c r="AV90" s="46"/>
      <c r="AW90" s="46"/>
      <c r="AX90" s="46"/>
      <c r="AY90" s="46"/>
      <c r="AZ90" s="46"/>
      <c r="BA90" s="46"/>
      <c r="BB90" s="46"/>
      <c r="BC90" s="46"/>
      <c r="BD90" s="46"/>
      <c r="BE90" s="46"/>
      <c r="BF90" s="46"/>
      <c r="BG90" s="46"/>
      <c r="BH90" s="46"/>
      <c r="BI90" s="46"/>
      <c r="BJ90" s="46"/>
      <c r="BK90" s="46"/>
      <c r="BL90" s="46"/>
      <c r="BM90" s="46"/>
      <c r="BN90" s="46"/>
      <c r="BO90" s="46"/>
    </row>
    <row r="91" spans="1:67" s="24" customFormat="1" ht="14.1" customHeight="1" x14ac:dyDescent="0.2">
      <c r="A91" s="23" t="str">
        <f t="shared" si="9"/>
        <v>8.4</v>
      </c>
      <c r="B91" s="65" t="s">
        <v>116</v>
      </c>
      <c r="D91" s="66"/>
      <c r="E91" s="66" t="s">
        <v>67</v>
      </c>
      <c r="F91" s="42">
        <v>44324</v>
      </c>
      <c r="G91" s="43">
        <v>44324</v>
      </c>
      <c r="H91" s="25"/>
      <c r="I91" s="26">
        <v>1</v>
      </c>
      <c r="J91" s="27"/>
      <c r="K91" s="40"/>
      <c r="L91" s="46"/>
      <c r="M91" s="46"/>
      <c r="N91" s="46"/>
      <c r="O91" s="46"/>
      <c r="P91" s="46"/>
      <c r="Q91" s="46"/>
      <c r="R91" s="46"/>
      <c r="S91" s="46"/>
      <c r="T91" s="46"/>
      <c r="U91" s="46"/>
      <c r="V91" s="46"/>
      <c r="W91" s="46"/>
      <c r="X91" s="46"/>
      <c r="Y91" s="46"/>
      <c r="Z91" s="46"/>
      <c r="AA91" s="46"/>
      <c r="AB91" s="46"/>
      <c r="AC91" s="46"/>
      <c r="AD91" s="46"/>
      <c r="AE91" s="46"/>
      <c r="AF91" s="46"/>
      <c r="AG91" s="46"/>
      <c r="AH91" s="46"/>
      <c r="AI91" s="46"/>
      <c r="AJ91" s="46"/>
      <c r="AK91" s="46"/>
      <c r="AL91" s="46"/>
      <c r="AM91" s="46"/>
      <c r="AN91" s="46"/>
      <c r="AO91" s="46"/>
      <c r="AP91" s="46"/>
      <c r="AQ91" s="46"/>
      <c r="AR91" s="46"/>
      <c r="AS91" s="46"/>
      <c r="AT91" s="46"/>
      <c r="AU91" s="46"/>
      <c r="AV91" s="46"/>
      <c r="AW91" s="46"/>
      <c r="AX91" s="46"/>
      <c r="AY91" s="46"/>
      <c r="AZ91" s="46"/>
      <c r="BA91" s="46"/>
      <c r="BB91" s="46"/>
      <c r="BC91" s="46"/>
      <c r="BD91" s="46"/>
      <c r="BE91" s="46"/>
      <c r="BF91" s="46"/>
      <c r="BG91" s="46"/>
      <c r="BH91" s="46"/>
      <c r="BI91" s="46"/>
      <c r="BJ91" s="46"/>
      <c r="BK91" s="46"/>
      <c r="BL91" s="46"/>
      <c r="BM91" s="46"/>
      <c r="BN91" s="46"/>
      <c r="BO91" s="46"/>
    </row>
    <row r="92" spans="1:67" s="24" customFormat="1" ht="14.1" customHeight="1" x14ac:dyDescent="0.2">
      <c r="A92" s="23" t="str">
        <f t="shared" si="9"/>
        <v>8.5</v>
      </c>
      <c r="B92" s="65" t="s">
        <v>117</v>
      </c>
      <c r="D92" s="66"/>
      <c r="E92" s="66" t="s">
        <v>69</v>
      </c>
      <c r="F92" s="42">
        <v>44324</v>
      </c>
      <c r="G92" s="43">
        <v>44324</v>
      </c>
      <c r="H92" s="25"/>
      <c r="I92" s="26">
        <v>1</v>
      </c>
      <c r="J92" s="27"/>
      <c r="K92" s="40"/>
      <c r="L92" s="46"/>
      <c r="M92" s="46"/>
      <c r="N92" s="46"/>
      <c r="O92" s="46"/>
      <c r="P92" s="46"/>
      <c r="Q92" s="46"/>
      <c r="R92" s="46"/>
      <c r="S92" s="46"/>
      <c r="T92" s="46"/>
      <c r="U92" s="46"/>
      <c r="V92" s="46"/>
      <c r="W92" s="46"/>
      <c r="X92" s="46"/>
      <c r="Y92" s="46"/>
      <c r="Z92" s="46"/>
      <c r="AA92" s="46"/>
      <c r="AB92" s="46"/>
      <c r="AC92" s="46"/>
      <c r="AD92" s="46"/>
      <c r="AE92" s="46"/>
      <c r="AF92" s="46"/>
      <c r="AG92" s="46"/>
      <c r="AH92" s="46"/>
      <c r="AI92" s="46"/>
      <c r="AJ92" s="46"/>
      <c r="AK92" s="46"/>
      <c r="AL92" s="46"/>
      <c r="AM92" s="46"/>
      <c r="AN92" s="46"/>
      <c r="AO92" s="46"/>
      <c r="AP92" s="46"/>
      <c r="AQ92" s="46"/>
      <c r="AR92" s="46"/>
      <c r="AS92" s="46"/>
      <c r="AT92" s="46"/>
      <c r="AU92" s="46"/>
      <c r="AV92" s="46"/>
      <c r="AW92" s="46"/>
      <c r="AX92" s="46"/>
      <c r="AY92" s="46"/>
      <c r="AZ92" s="46"/>
      <c r="BA92" s="46"/>
      <c r="BB92" s="46"/>
      <c r="BC92" s="46"/>
      <c r="BD92" s="46"/>
      <c r="BE92" s="46"/>
      <c r="BF92" s="46"/>
      <c r="BG92" s="46"/>
      <c r="BH92" s="46"/>
      <c r="BI92" s="46"/>
      <c r="BJ92" s="46"/>
      <c r="BK92" s="46"/>
      <c r="BL92" s="46"/>
      <c r="BM92" s="46"/>
      <c r="BN92" s="46"/>
      <c r="BO92" s="46"/>
    </row>
    <row r="93" spans="1:67" s="24" customFormat="1" ht="14.1" customHeight="1" x14ac:dyDescent="0.2">
      <c r="A93" s="23" t="str">
        <f t="shared" si="9"/>
        <v>8.6</v>
      </c>
      <c r="B93" s="65" t="s">
        <v>118</v>
      </c>
      <c r="D93" s="66"/>
      <c r="E93" s="66" t="s">
        <v>69</v>
      </c>
      <c r="F93" s="42">
        <v>44326</v>
      </c>
      <c r="G93" s="43">
        <v>44327</v>
      </c>
      <c r="H93" s="25"/>
      <c r="I93" s="26">
        <v>1</v>
      </c>
      <c r="J93" s="27"/>
      <c r="K93" s="40"/>
      <c r="L93" s="46"/>
      <c r="M93" s="46"/>
      <c r="N93" s="46"/>
      <c r="O93" s="46"/>
      <c r="P93" s="46"/>
      <c r="Q93" s="46"/>
      <c r="R93" s="46"/>
      <c r="S93" s="46"/>
      <c r="T93" s="46"/>
      <c r="U93" s="46"/>
      <c r="V93" s="46"/>
      <c r="W93" s="46"/>
      <c r="X93" s="46"/>
      <c r="Y93" s="46"/>
      <c r="Z93" s="46"/>
      <c r="AA93" s="46"/>
      <c r="AB93" s="46"/>
      <c r="AC93" s="46"/>
      <c r="AD93" s="46"/>
      <c r="AE93" s="46"/>
      <c r="AF93" s="46"/>
      <c r="AG93" s="46"/>
      <c r="AH93" s="46"/>
      <c r="AI93" s="46"/>
      <c r="AJ93" s="46"/>
      <c r="AK93" s="46"/>
      <c r="AL93" s="46"/>
      <c r="AM93" s="46"/>
      <c r="AN93" s="46"/>
      <c r="AO93" s="46"/>
      <c r="AP93" s="46"/>
      <c r="AQ93" s="46"/>
      <c r="AR93" s="46"/>
      <c r="AS93" s="46"/>
      <c r="AT93" s="46"/>
      <c r="AU93" s="46"/>
      <c r="AV93" s="46"/>
      <c r="AW93" s="46"/>
      <c r="AX93" s="46"/>
      <c r="AY93" s="46"/>
      <c r="AZ93" s="46"/>
      <c r="BA93" s="46"/>
      <c r="BB93" s="46"/>
      <c r="BC93" s="46"/>
      <c r="BD93" s="46"/>
      <c r="BE93" s="46"/>
      <c r="BF93" s="46"/>
      <c r="BG93" s="46"/>
      <c r="BH93" s="46"/>
      <c r="BI93" s="46"/>
      <c r="BJ93" s="46"/>
      <c r="BK93" s="46"/>
      <c r="BL93" s="46"/>
      <c r="BM93" s="46"/>
      <c r="BN93" s="46"/>
      <c r="BO93" s="46"/>
    </row>
    <row r="94" spans="1:67" s="24" customFormat="1" ht="14.1" customHeight="1" x14ac:dyDescent="0.2">
      <c r="A94" s="23" t="str">
        <f t="shared" si="9"/>
        <v>8.7</v>
      </c>
      <c r="B94" s="65" t="s">
        <v>113</v>
      </c>
      <c r="D94" s="66"/>
      <c r="E94" s="66" t="s">
        <v>67</v>
      </c>
      <c r="F94" s="42">
        <v>44341</v>
      </c>
      <c r="G94" s="43">
        <v>44341</v>
      </c>
      <c r="H94" s="25"/>
      <c r="I94" s="26">
        <v>1</v>
      </c>
      <c r="J94" s="27"/>
      <c r="K94" s="40"/>
      <c r="L94" s="46"/>
      <c r="M94" s="46"/>
      <c r="N94" s="46"/>
      <c r="O94" s="46"/>
      <c r="P94" s="46"/>
      <c r="Q94" s="46"/>
      <c r="R94" s="46"/>
      <c r="S94" s="46"/>
      <c r="T94" s="46"/>
      <c r="U94" s="46"/>
      <c r="V94" s="46"/>
      <c r="W94" s="46"/>
      <c r="X94" s="46"/>
      <c r="Y94" s="46"/>
      <c r="Z94" s="46"/>
      <c r="AA94" s="46"/>
      <c r="AB94" s="46"/>
      <c r="AC94" s="46"/>
      <c r="AD94" s="46"/>
      <c r="AE94" s="46"/>
      <c r="AF94" s="46"/>
      <c r="AG94" s="46"/>
      <c r="AH94" s="46"/>
      <c r="AI94" s="46"/>
      <c r="AJ94" s="46"/>
      <c r="AK94" s="46"/>
      <c r="AL94" s="46"/>
      <c r="AM94" s="46"/>
      <c r="AN94" s="46"/>
      <c r="AO94" s="46"/>
      <c r="AP94" s="46"/>
      <c r="AQ94" s="46"/>
      <c r="AR94" s="46"/>
      <c r="AS94" s="46"/>
      <c r="AT94" s="46"/>
      <c r="AU94" s="46"/>
      <c r="AV94" s="46"/>
      <c r="AW94" s="46"/>
      <c r="AX94" s="46"/>
      <c r="AY94" s="46"/>
      <c r="AZ94" s="46"/>
      <c r="BA94" s="46"/>
      <c r="BB94" s="46"/>
      <c r="BC94" s="46"/>
      <c r="BD94" s="46"/>
      <c r="BE94" s="46"/>
      <c r="BF94" s="46"/>
      <c r="BG94" s="46"/>
      <c r="BH94" s="46"/>
      <c r="BI94" s="46"/>
      <c r="BJ94" s="46"/>
      <c r="BK94" s="46"/>
      <c r="BL94" s="46"/>
      <c r="BM94" s="46"/>
      <c r="BN94" s="46"/>
      <c r="BO94" s="46"/>
    </row>
    <row r="95" spans="1:67" s="24" customFormat="1" ht="14.1" customHeight="1" x14ac:dyDescent="0.2">
      <c r="A95" s="23" t="str">
        <f t="shared" si="9"/>
        <v>8.8</v>
      </c>
      <c r="B95" s="65" t="s">
        <v>114</v>
      </c>
      <c r="D95" s="66"/>
      <c r="E95" s="66" t="s">
        <v>67</v>
      </c>
      <c r="F95" s="42">
        <v>44341</v>
      </c>
      <c r="G95" s="43">
        <v>44341</v>
      </c>
      <c r="H95" s="25"/>
      <c r="I95" s="26">
        <v>1</v>
      </c>
      <c r="J95" s="27"/>
      <c r="K95" s="40"/>
      <c r="L95" s="46"/>
      <c r="M95" s="46"/>
      <c r="N95" s="46"/>
      <c r="O95" s="46"/>
      <c r="P95" s="46"/>
      <c r="Q95" s="46"/>
      <c r="R95" s="46"/>
      <c r="S95" s="46"/>
      <c r="T95" s="46"/>
      <c r="U95" s="46"/>
      <c r="V95" s="46"/>
      <c r="W95" s="46"/>
      <c r="X95" s="46"/>
      <c r="Y95" s="46"/>
      <c r="Z95" s="46"/>
      <c r="AA95" s="46"/>
      <c r="AB95" s="46"/>
      <c r="AC95" s="46"/>
      <c r="AD95" s="46"/>
      <c r="AE95" s="46"/>
      <c r="AF95" s="46"/>
      <c r="AG95" s="46"/>
      <c r="AH95" s="46"/>
      <c r="AI95" s="46"/>
      <c r="AJ95" s="46"/>
      <c r="AK95" s="46"/>
      <c r="AL95" s="46"/>
      <c r="AM95" s="46"/>
      <c r="AN95" s="46"/>
      <c r="AO95" s="46"/>
      <c r="AP95" s="46"/>
      <c r="AQ95" s="46"/>
      <c r="AR95" s="46"/>
      <c r="AS95" s="46"/>
      <c r="AT95" s="46"/>
      <c r="AU95" s="46"/>
      <c r="AV95" s="46"/>
      <c r="AW95" s="46"/>
      <c r="AX95" s="46"/>
      <c r="AY95" s="46"/>
      <c r="AZ95" s="46"/>
      <c r="BA95" s="46"/>
      <c r="BB95" s="46"/>
      <c r="BC95" s="46"/>
      <c r="BD95" s="46"/>
      <c r="BE95" s="46"/>
      <c r="BF95" s="46"/>
      <c r="BG95" s="46"/>
      <c r="BH95" s="46"/>
      <c r="BI95" s="46"/>
      <c r="BJ95" s="46"/>
      <c r="BK95" s="46"/>
      <c r="BL95" s="46"/>
      <c r="BM95" s="46"/>
      <c r="BN95" s="46"/>
      <c r="BO95" s="46"/>
    </row>
    <row r="96" spans="1:67" s="24" customFormat="1" ht="14.1" customHeight="1" x14ac:dyDescent="0.2">
      <c r="A96" s="23" t="str">
        <f t="shared" si="9"/>
        <v>8.9</v>
      </c>
      <c r="B96" s="65" t="s">
        <v>119</v>
      </c>
      <c r="D96" s="70"/>
      <c r="E96" s="66" t="s">
        <v>67</v>
      </c>
      <c r="F96" s="42">
        <v>44341</v>
      </c>
      <c r="G96" s="43">
        <v>44341</v>
      </c>
      <c r="H96" s="25"/>
      <c r="I96" s="26">
        <v>1</v>
      </c>
      <c r="J96" s="27"/>
      <c r="K96" s="40"/>
      <c r="L96" s="46"/>
      <c r="M96" s="46"/>
      <c r="N96" s="46"/>
      <c r="O96" s="46"/>
      <c r="P96" s="46"/>
      <c r="Q96" s="46"/>
      <c r="R96" s="46"/>
      <c r="S96" s="46"/>
      <c r="T96" s="46"/>
      <c r="U96" s="46"/>
      <c r="V96" s="46"/>
      <c r="W96" s="46"/>
      <c r="X96" s="46"/>
      <c r="Y96" s="46"/>
      <c r="Z96" s="46"/>
      <c r="AA96" s="46"/>
      <c r="AB96" s="46"/>
      <c r="AC96" s="46"/>
      <c r="AD96" s="46"/>
      <c r="AE96" s="46"/>
      <c r="AF96" s="46"/>
      <c r="AG96" s="46"/>
      <c r="AH96" s="46"/>
      <c r="AI96" s="46"/>
      <c r="AJ96" s="46"/>
      <c r="AK96" s="46"/>
      <c r="AL96" s="46"/>
      <c r="AM96" s="46"/>
      <c r="AN96" s="46"/>
      <c r="AO96" s="46"/>
      <c r="AP96" s="46"/>
      <c r="AQ96" s="46"/>
      <c r="AR96" s="46"/>
      <c r="AS96" s="46"/>
      <c r="AT96" s="46"/>
      <c r="AU96" s="46"/>
      <c r="AV96" s="46"/>
      <c r="AW96" s="46"/>
      <c r="AX96" s="46"/>
      <c r="AY96" s="46"/>
      <c r="AZ96" s="46"/>
      <c r="BA96" s="46"/>
      <c r="BB96" s="46"/>
      <c r="BC96" s="46"/>
      <c r="BD96" s="46"/>
      <c r="BE96" s="46"/>
      <c r="BF96" s="46"/>
      <c r="BG96" s="46"/>
      <c r="BH96" s="46"/>
      <c r="BI96" s="46"/>
      <c r="BJ96" s="46"/>
      <c r="BK96" s="46"/>
      <c r="BL96" s="46"/>
      <c r="BM96" s="46"/>
      <c r="BN96" s="46"/>
      <c r="BO96" s="46"/>
    </row>
    <row r="97" spans="1:67" s="18" customFormat="1" ht="14.1" customHeight="1" x14ac:dyDescent="0.2">
      <c r="A97" s="16" t="str">
        <f>IF(ISERROR(VALUE(SUBSTITUTE(prevWBS,".",""))),"1",IF(ISERROR(FIND("`",SUBSTITUTE(prevWBS,".","`",1))),TEXT(VALUE(prevWBS)+1,"#"),TEXT(VALUE(LEFT(prevWBS,FIND("`",SUBSTITUTE(prevWBS,".","`",1))-1))+1,"#")))</f>
        <v>9</v>
      </c>
      <c r="B97" s="17" t="s">
        <v>127</v>
      </c>
      <c r="D97" s="19"/>
      <c r="E97" s="19"/>
      <c r="F97" s="44"/>
      <c r="G97" s="44" t="str">
        <f t="shared" ref="G97" si="16">IF(ISBLANK(F97)," - ",IF(H97=0,F97,F97+H97-1))</f>
        <v xml:space="preserve"> - </v>
      </c>
      <c r="H97" s="20"/>
      <c r="I97" s="21"/>
      <c r="J97" s="22" t="str">
        <f t="shared" ref="J97" si="17">IF(OR(G97=0,F97=0)," - ",NETWORKDAYS(F97,G97))</f>
        <v xml:space="preserve"> - </v>
      </c>
      <c r="K97" s="41"/>
      <c r="L97" s="48"/>
      <c r="M97" s="48"/>
      <c r="N97" s="48"/>
      <c r="O97" s="48"/>
      <c r="P97" s="48"/>
      <c r="Q97" s="48"/>
      <c r="R97" s="48"/>
      <c r="S97" s="48"/>
      <c r="T97" s="48"/>
      <c r="U97" s="48"/>
      <c r="V97" s="48"/>
      <c r="W97" s="48"/>
      <c r="X97" s="48"/>
      <c r="Y97" s="48"/>
      <c r="Z97" s="48"/>
      <c r="AA97" s="48"/>
      <c r="AB97" s="48"/>
      <c r="AC97" s="48"/>
      <c r="AD97" s="48"/>
      <c r="AE97" s="48"/>
      <c r="AF97" s="48"/>
      <c r="AG97" s="48"/>
      <c r="AH97" s="48"/>
      <c r="AI97" s="48"/>
      <c r="AJ97" s="48"/>
      <c r="AK97" s="48"/>
      <c r="AL97" s="48"/>
      <c r="AM97" s="48"/>
      <c r="AN97" s="48"/>
      <c r="AO97" s="48"/>
      <c r="AP97" s="48"/>
      <c r="AQ97" s="48"/>
      <c r="AR97" s="48"/>
      <c r="AS97" s="48"/>
      <c r="AT97" s="48"/>
      <c r="AU97" s="48"/>
      <c r="AV97" s="48"/>
      <c r="AW97" s="48"/>
      <c r="AX97" s="48"/>
      <c r="AY97" s="48"/>
      <c r="AZ97" s="48"/>
      <c r="BA97" s="48"/>
      <c r="BB97" s="48"/>
      <c r="BC97" s="48"/>
      <c r="BD97" s="48"/>
      <c r="BE97" s="48"/>
      <c r="BF97" s="48"/>
      <c r="BG97" s="48"/>
      <c r="BH97" s="48"/>
      <c r="BI97" s="48"/>
      <c r="BJ97" s="48"/>
      <c r="BK97" s="48"/>
      <c r="BL97" s="48"/>
      <c r="BM97" s="48"/>
      <c r="BN97" s="48"/>
      <c r="BO97" s="48"/>
    </row>
    <row r="98" spans="1:67" s="24" customFormat="1" ht="14.1" customHeight="1" x14ac:dyDescent="0.2">
      <c r="A98" s="23" t="str">
        <f t="shared" si="9"/>
        <v>9.1</v>
      </c>
      <c r="B98" s="65" t="s">
        <v>120</v>
      </c>
      <c r="D98" s="70"/>
      <c r="E98" s="66" t="s">
        <v>67</v>
      </c>
      <c r="F98" s="42">
        <v>44342</v>
      </c>
      <c r="G98" s="43">
        <v>44347</v>
      </c>
      <c r="H98" s="25"/>
      <c r="I98" s="26">
        <v>1</v>
      </c>
      <c r="J98" s="27"/>
      <c r="K98" s="40"/>
      <c r="L98" s="46"/>
      <c r="M98" s="46"/>
      <c r="N98" s="46"/>
      <c r="O98" s="46"/>
      <c r="P98" s="46"/>
      <c r="Q98" s="46"/>
      <c r="R98" s="46"/>
      <c r="S98" s="46"/>
      <c r="T98" s="46"/>
      <c r="U98" s="46"/>
      <c r="V98" s="46"/>
      <c r="W98" s="46"/>
      <c r="X98" s="46"/>
      <c r="Y98" s="46"/>
      <c r="Z98" s="46"/>
      <c r="AA98" s="46"/>
      <c r="AB98" s="46"/>
      <c r="AC98" s="46"/>
      <c r="AD98" s="46"/>
      <c r="AE98" s="46"/>
      <c r="AF98" s="46"/>
      <c r="AG98" s="46"/>
      <c r="AH98" s="46"/>
      <c r="AI98" s="46"/>
      <c r="AJ98" s="46"/>
      <c r="AK98" s="46"/>
      <c r="AL98" s="46"/>
      <c r="AM98" s="46"/>
      <c r="AN98" s="46"/>
      <c r="AO98" s="46"/>
      <c r="AP98" s="46"/>
      <c r="AQ98" s="46"/>
      <c r="AR98" s="46"/>
      <c r="AS98" s="46"/>
      <c r="AT98" s="46"/>
      <c r="AU98" s="46"/>
      <c r="AV98" s="46"/>
      <c r="AW98" s="46"/>
      <c r="AX98" s="46"/>
      <c r="AY98" s="46"/>
      <c r="AZ98" s="46"/>
      <c r="BA98" s="46"/>
      <c r="BB98" s="46"/>
      <c r="BC98" s="46"/>
      <c r="BD98" s="46"/>
      <c r="BE98" s="46"/>
      <c r="BF98" s="46"/>
      <c r="BG98" s="46"/>
      <c r="BH98" s="46"/>
      <c r="BI98" s="46"/>
      <c r="BJ98" s="46"/>
      <c r="BK98" s="46"/>
      <c r="BL98" s="46"/>
      <c r="BM98" s="46"/>
      <c r="BN98" s="46"/>
      <c r="BO98" s="46"/>
    </row>
    <row r="99" spans="1:67" s="24" customFormat="1" ht="14.1" customHeight="1" x14ac:dyDescent="0.2">
      <c r="A99" s="23" t="str">
        <f t="shared" si="9"/>
        <v>9.2</v>
      </c>
      <c r="B99" s="65" t="s">
        <v>121</v>
      </c>
      <c r="D99" s="70"/>
      <c r="E99" s="66" t="s">
        <v>67</v>
      </c>
      <c r="F99" s="42">
        <v>44346</v>
      </c>
      <c r="G99" s="43">
        <v>44347</v>
      </c>
      <c r="H99" s="25"/>
      <c r="I99" s="26">
        <v>1</v>
      </c>
      <c r="J99" s="27"/>
      <c r="K99" s="40"/>
      <c r="L99" s="46"/>
      <c r="M99" s="46"/>
      <c r="N99" s="46"/>
      <c r="O99" s="46"/>
      <c r="P99" s="46"/>
      <c r="Q99" s="46"/>
      <c r="R99" s="46"/>
      <c r="S99" s="46"/>
      <c r="T99" s="46"/>
      <c r="U99" s="46"/>
      <c r="V99" s="46"/>
      <c r="W99" s="46"/>
      <c r="X99" s="46"/>
      <c r="Y99" s="46"/>
      <c r="Z99" s="46"/>
      <c r="AA99" s="46"/>
      <c r="AB99" s="46"/>
      <c r="AC99" s="46"/>
      <c r="AD99" s="46"/>
      <c r="AE99" s="46"/>
      <c r="AF99" s="46"/>
      <c r="AG99" s="46"/>
      <c r="AH99" s="46"/>
      <c r="AI99" s="46"/>
      <c r="AJ99" s="46"/>
      <c r="AK99" s="46"/>
      <c r="AL99" s="46"/>
      <c r="AM99" s="46"/>
      <c r="AN99" s="46"/>
      <c r="AO99" s="46"/>
      <c r="AP99" s="46"/>
      <c r="AQ99" s="46"/>
      <c r="AR99" s="46"/>
      <c r="AS99" s="46"/>
      <c r="AT99" s="46"/>
      <c r="AU99" s="46"/>
      <c r="AV99" s="46"/>
      <c r="AW99" s="46"/>
      <c r="AX99" s="46"/>
      <c r="AY99" s="46"/>
      <c r="AZ99" s="46"/>
      <c r="BA99" s="46"/>
      <c r="BB99" s="46"/>
      <c r="BC99" s="46"/>
      <c r="BD99" s="46"/>
      <c r="BE99" s="46"/>
      <c r="BF99" s="46"/>
      <c r="BG99" s="46"/>
      <c r="BH99" s="46"/>
      <c r="BI99" s="46"/>
      <c r="BJ99" s="46"/>
      <c r="BK99" s="46"/>
      <c r="BL99" s="46"/>
      <c r="BM99" s="46"/>
      <c r="BN99" s="46"/>
      <c r="BO99" s="46"/>
    </row>
    <row r="100" spans="1:67" s="24" customFormat="1" ht="14.1" customHeight="1" x14ac:dyDescent="0.2">
      <c r="A100" s="23" t="str">
        <f t="shared" si="9"/>
        <v>9.3</v>
      </c>
      <c r="B100" s="65" t="s">
        <v>123</v>
      </c>
      <c r="D100" s="70"/>
      <c r="E100" s="66" t="s">
        <v>67</v>
      </c>
      <c r="F100" s="42">
        <v>44354</v>
      </c>
      <c r="G100" s="43">
        <v>44356</v>
      </c>
      <c r="H100" s="25"/>
      <c r="I100" s="26">
        <v>1</v>
      </c>
      <c r="J100" s="27"/>
      <c r="K100" s="40"/>
      <c r="L100" s="46"/>
      <c r="M100" s="46"/>
      <c r="N100" s="46"/>
      <c r="O100" s="46"/>
      <c r="P100" s="46"/>
      <c r="Q100" s="46"/>
      <c r="R100" s="46"/>
      <c r="S100" s="46"/>
      <c r="T100" s="46"/>
      <c r="U100" s="46"/>
      <c r="V100" s="46"/>
      <c r="W100" s="46"/>
      <c r="X100" s="46"/>
      <c r="Y100" s="46"/>
      <c r="Z100" s="46"/>
      <c r="AA100" s="46"/>
      <c r="AB100" s="46"/>
      <c r="AC100" s="46"/>
      <c r="AD100" s="46"/>
      <c r="AE100" s="46"/>
      <c r="AF100" s="46"/>
      <c r="AG100" s="46"/>
      <c r="AH100" s="46"/>
      <c r="AI100" s="46"/>
      <c r="AJ100" s="46"/>
      <c r="AK100" s="46"/>
      <c r="AL100" s="46"/>
      <c r="AM100" s="46"/>
      <c r="AN100" s="46"/>
      <c r="AO100" s="46"/>
      <c r="AP100" s="46"/>
      <c r="AQ100" s="46"/>
      <c r="AR100" s="46"/>
      <c r="AS100" s="46"/>
      <c r="AT100" s="46"/>
      <c r="AU100" s="46"/>
      <c r="AV100" s="46"/>
      <c r="AW100" s="46"/>
      <c r="AX100" s="46"/>
      <c r="AY100" s="46"/>
      <c r="AZ100" s="46"/>
      <c r="BA100" s="46"/>
      <c r="BB100" s="46"/>
      <c r="BC100" s="46"/>
      <c r="BD100" s="46"/>
      <c r="BE100" s="46"/>
      <c r="BF100" s="46"/>
      <c r="BG100" s="46"/>
      <c r="BH100" s="46"/>
      <c r="BI100" s="46"/>
      <c r="BJ100" s="46"/>
      <c r="BK100" s="46"/>
      <c r="BL100" s="46"/>
      <c r="BM100" s="46"/>
      <c r="BN100" s="46"/>
      <c r="BO100" s="46"/>
    </row>
    <row r="101" spans="1:67" s="24" customFormat="1" ht="14.1" customHeight="1" x14ac:dyDescent="0.2">
      <c r="A101" s="23" t="str">
        <f t="shared" si="9"/>
        <v>9.4</v>
      </c>
      <c r="B101" s="65" t="s">
        <v>124</v>
      </c>
      <c r="D101" s="70"/>
      <c r="E101" s="66" t="s">
        <v>67</v>
      </c>
      <c r="F101" s="42">
        <v>44356</v>
      </c>
      <c r="G101" s="43">
        <v>44365</v>
      </c>
      <c r="H101" s="25"/>
      <c r="I101" s="26">
        <v>1</v>
      </c>
      <c r="J101" s="27"/>
      <c r="K101" s="40"/>
      <c r="L101" s="46"/>
      <c r="M101" s="46"/>
      <c r="N101" s="46"/>
      <c r="O101" s="46"/>
      <c r="P101" s="46"/>
      <c r="Q101" s="46"/>
      <c r="R101" s="46"/>
      <c r="S101" s="46"/>
      <c r="T101" s="46"/>
      <c r="U101" s="46"/>
      <c r="V101" s="46"/>
      <c r="W101" s="46"/>
      <c r="X101" s="46"/>
      <c r="Y101" s="46"/>
      <c r="Z101" s="46"/>
      <c r="AA101" s="46"/>
      <c r="AB101" s="46"/>
      <c r="AC101" s="46"/>
      <c r="AD101" s="46"/>
      <c r="AE101" s="46"/>
      <c r="AF101" s="46"/>
      <c r="AG101" s="46"/>
      <c r="AH101" s="46"/>
      <c r="AI101" s="46"/>
      <c r="AJ101" s="46"/>
      <c r="AK101" s="46"/>
      <c r="AL101" s="46"/>
      <c r="AM101" s="46"/>
      <c r="AN101" s="46"/>
      <c r="AO101" s="46"/>
      <c r="AP101" s="46"/>
      <c r="AQ101" s="46"/>
      <c r="AR101" s="46"/>
      <c r="AS101" s="46"/>
      <c r="AT101" s="46"/>
      <c r="AU101" s="46"/>
      <c r="AV101" s="46"/>
      <c r="AW101" s="46"/>
      <c r="AX101" s="46"/>
      <c r="AY101" s="46"/>
      <c r="AZ101" s="46"/>
      <c r="BA101" s="46"/>
      <c r="BB101" s="46"/>
      <c r="BC101" s="46"/>
      <c r="BD101" s="46"/>
      <c r="BE101" s="46"/>
      <c r="BF101" s="46"/>
      <c r="BG101" s="46"/>
      <c r="BH101" s="46"/>
      <c r="BI101" s="46"/>
      <c r="BJ101" s="46"/>
      <c r="BK101" s="46"/>
      <c r="BL101" s="46"/>
      <c r="BM101" s="46"/>
      <c r="BN101" s="46"/>
      <c r="BO101" s="46"/>
    </row>
    <row r="102" spans="1:67" s="24" customFormat="1" ht="14.1" customHeight="1" x14ac:dyDescent="0.2">
      <c r="A102" s="23" t="str">
        <f t="shared" si="9"/>
        <v>9.5</v>
      </c>
      <c r="B102" s="65" t="s">
        <v>125</v>
      </c>
      <c r="D102" s="70"/>
      <c r="E102" s="66" t="s">
        <v>67</v>
      </c>
      <c r="F102" s="42">
        <v>44365</v>
      </c>
      <c r="G102" s="43">
        <v>44372</v>
      </c>
      <c r="H102" s="25"/>
      <c r="I102" s="26">
        <v>1</v>
      </c>
      <c r="J102" s="27"/>
      <c r="K102" s="40"/>
      <c r="L102" s="46"/>
      <c r="M102" s="46"/>
      <c r="N102" s="46"/>
      <c r="O102" s="46"/>
      <c r="P102" s="46"/>
      <c r="Q102" s="46"/>
      <c r="R102" s="46"/>
      <c r="S102" s="46"/>
      <c r="T102" s="46"/>
      <c r="U102" s="46"/>
      <c r="V102" s="46"/>
      <c r="W102" s="46"/>
      <c r="X102" s="46"/>
      <c r="Y102" s="46"/>
      <c r="Z102" s="46"/>
      <c r="AA102" s="46"/>
      <c r="AB102" s="46"/>
      <c r="AC102" s="46"/>
      <c r="AD102" s="46"/>
      <c r="AE102" s="46"/>
      <c r="AF102" s="46"/>
      <c r="AG102" s="46"/>
      <c r="AH102" s="46"/>
      <c r="AI102" s="46"/>
      <c r="AJ102" s="46"/>
      <c r="AK102" s="46"/>
      <c r="AL102" s="46"/>
      <c r="AM102" s="46"/>
      <c r="AN102" s="46"/>
      <c r="AO102" s="46"/>
      <c r="AP102" s="46"/>
      <c r="AQ102" s="46"/>
      <c r="AR102" s="46"/>
      <c r="AS102" s="46"/>
      <c r="AT102" s="46"/>
      <c r="AU102" s="46"/>
      <c r="AV102" s="46"/>
      <c r="AW102" s="46"/>
      <c r="AX102" s="46"/>
      <c r="AY102" s="46"/>
      <c r="AZ102" s="46"/>
      <c r="BA102" s="46"/>
      <c r="BB102" s="46"/>
      <c r="BC102" s="46"/>
      <c r="BD102" s="46"/>
      <c r="BE102" s="46"/>
      <c r="BF102" s="46"/>
      <c r="BG102" s="46"/>
      <c r="BH102" s="46"/>
      <c r="BI102" s="46"/>
      <c r="BJ102" s="46"/>
      <c r="BK102" s="46"/>
      <c r="BL102" s="46"/>
      <c r="BM102" s="46"/>
      <c r="BN102" s="46"/>
      <c r="BO102" s="46"/>
    </row>
    <row r="103" spans="1:67" s="24" customFormat="1" ht="14.1" customHeight="1" x14ac:dyDescent="0.2">
      <c r="A103" s="23" t="str">
        <f t="shared" si="9"/>
        <v>9.6</v>
      </c>
      <c r="B103" s="65" t="s">
        <v>126</v>
      </c>
      <c r="D103" s="70"/>
      <c r="E103" s="70" t="s">
        <v>67</v>
      </c>
      <c r="F103" s="71">
        <v>44375</v>
      </c>
      <c r="G103" s="72">
        <v>44375</v>
      </c>
      <c r="H103" s="73"/>
      <c r="I103" s="74">
        <v>1</v>
      </c>
      <c r="J103" s="75"/>
      <c r="K103" s="76"/>
      <c r="L103" s="46"/>
      <c r="M103" s="46"/>
      <c r="N103" s="46"/>
      <c r="O103" s="46"/>
      <c r="P103" s="46"/>
      <c r="Q103" s="46"/>
      <c r="R103" s="46"/>
      <c r="S103" s="46"/>
      <c r="T103" s="46"/>
      <c r="U103" s="46"/>
      <c r="V103" s="46"/>
      <c r="W103" s="46"/>
      <c r="X103" s="46"/>
      <c r="Y103" s="46"/>
      <c r="Z103" s="46"/>
      <c r="AA103" s="46"/>
      <c r="AB103" s="46"/>
      <c r="AC103" s="46"/>
      <c r="AD103" s="46"/>
      <c r="AE103" s="46"/>
      <c r="AF103" s="46"/>
      <c r="AG103" s="46"/>
      <c r="AH103" s="46"/>
      <c r="AI103" s="46"/>
      <c r="AJ103" s="46"/>
      <c r="AK103" s="46"/>
      <c r="AL103" s="46"/>
      <c r="AM103" s="46"/>
      <c r="AN103" s="46"/>
      <c r="AO103" s="46"/>
      <c r="AP103" s="46"/>
      <c r="AQ103" s="46"/>
      <c r="AR103" s="46"/>
      <c r="AS103" s="46"/>
      <c r="AT103" s="46"/>
      <c r="AU103" s="46"/>
      <c r="AV103" s="46"/>
      <c r="AW103" s="46"/>
      <c r="AX103" s="46"/>
      <c r="AY103" s="46"/>
      <c r="AZ103" s="46"/>
      <c r="BA103" s="46"/>
      <c r="BB103" s="46"/>
      <c r="BC103" s="46"/>
      <c r="BD103" s="46"/>
      <c r="BE103" s="46"/>
      <c r="BF103" s="46"/>
      <c r="BG103" s="46"/>
      <c r="BH103" s="46"/>
      <c r="BI103" s="46"/>
      <c r="BJ103" s="46"/>
      <c r="BK103" s="46"/>
      <c r="BL103" s="46"/>
      <c r="BM103" s="46"/>
      <c r="BN103" s="46"/>
      <c r="BO103" s="46"/>
    </row>
    <row r="104" spans="1:67" s="18" customFormat="1" ht="14.1" customHeight="1" x14ac:dyDescent="0.2">
      <c r="A104" s="16" t="str">
        <f>IF(ISERROR(VALUE(SUBSTITUTE(prevWBS,".",""))),"1",IF(ISERROR(FIND("`",SUBSTITUTE(prevWBS,".","`",1))),TEXT(VALUE(prevWBS)+1,"#"),TEXT(VALUE(LEFT(prevWBS,FIND("`",SUBSTITUTE(prevWBS,".","`",1))-1))+1,"#")))</f>
        <v>10</v>
      </c>
      <c r="B104" s="17" t="s">
        <v>135</v>
      </c>
      <c r="D104" s="19"/>
      <c r="E104" s="19"/>
      <c r="F104" s="44"/>
      <c r="G104" s="44" t="str">
        <f t="shared" ref="G104" si="18">IF(ISBLANK(F104)," - ",IF(H104=0,F104,F104+H104-1))</f>
        <v xml:space="preserve"> - </v>
      </c>
      <c r="H104" s="20"/>
      <c r="I104" s="21"/>
      <c r="J104" s="22" t="str">
        <f t="shared" ref="J104" si="19">IF(OR(G104=0,F104=0)," - ",NETWORKDAYS(F104,G104))</f>
        <v xml:space="preserve"> - </v>
      </c>
      <c r="K104" s="41"/>
      <c r="L104" s="48"/>
      <c r="M104" s="48"/>
      <c r="N104" s="48"/>
      <c r="O104" s="48"/>
      <c r="P104" s="48"/>
      <c r="Q104" s="48"/>
      <c r="R104" s="48"/>
      <c r="S104" s="48"/>
      <c r="T104" s="48"/>
      <c r="U104" s="48"/>
      <c r="V104" s="48"/>
      <c r="W104" s="48"/>
      <c r="X104" s="48"/>
      <c r="Y104" s="48"/>
      <c r="Z104" s="48"/>
      <c r="AA104" s="48"/>
      <c r="AB104" s="48"/>
      <c r="AC104" s="48"/>
      <c r="AD104" s="48"/>
      <c r="AE104" s="48"/>
      <c r="AF104" s="48"/>
      <c r="AG104" s="48"/>
      <c r="AH104" s="48"/>
      <c r="AI104" s="48"/>
      <c r="AJ104" s="48"/>
      <c r="AK104" s="48"/>
      <c r="AL104" s="48"/>
      <c r="AM104" s="48"/>
      <c r="AN104" s="48"/>
      <c r="AO104" s="48"/>
      <c r="AP104" s="48"/>
      <c r="AQ104" s="48"/>
      <c r="AR104" s="48"/>
      <c r="AS104" s="48"/>
      <c r="AT104" s="48"/>
      <c r="AU104" s="48"/>
      <c r="AV104" s="48"/>
      <c r="AW104" s="48"/>
      <c r="AX104" s="48"/>
      <c r="AY104" s="48"/>
      <c r="AZ104" s="48"/>
      <c r="BA104" s="48"/>
      <c r="BB104" s="48"/>
      <c r="BC104" s="48"/>
      <c r="BD104" s="48"/>
      <c r="BE104" s="48"/>
      <c r="BF104" s="48"/>
      <c r="BG104" s="48"/>
      <c r="BH104" s="48"/>
      <c r="BI104" s="48"/>
      <c r="BJ104" s="48"/>
      <c r="BK104" s="48"/>
      <c r="BL104" s="48"/>
      <c r="BM104" s="48"/>
      <c r="BN104" s="48"/>
      <c r="BO104" s="48"/>
    </row>
    <row r="105" spans="1:67" s="24" customFormat="1" ht="14.1" customHeight="1" x14ac:dyDescent="0.2">
      <c r="A105" s="23" t="str">
        <f t="shared" si="9"/>
        <v>10.1</v>
      </c>
      <c r="B105" s="65" t="s">
        <v>137</v>
      </c>
      <c r="D105" s="70"/>
      <c r="E105" s="66" t="s">
        <v>67</v>
      </c>
      <c r="F105" s="42">
        <v>44378</v>
      </c>
      <c r="G105" s="43">
        <v>44382</v>
      </c>
      <c r="H105" s="25"/>
      <c r="I105" s="26">
        <v>1</v>
      </c>
      <c r="J105" s="27"/>
      <c r="K105" s="40"/>
      <c r="L105" s="46"/>
      <c r="M105" s="46"/>
      <c r="N105" s="46"/>
      <c r="O105" s="46"/>
      <c r="P105" s="46"/>
      <c r="Q105" s="46"/>
      <c r="R105" s="46"/>
      <c r="S105" s="46"/>
      <c r="T105" s="46"/>
      <c r="U105" s="46"/>
      <c r="V105" s="46"/>
      <c r="W105" s="46"/>
      <c r="X105" s="46"/>
      <c r="Y105" s="46"/>
      <c r="Z105" s="46"/>
      <c r="AA105" s="46"/>
      <c r="AB105" s="46"/>
      <c r="AC105" s="46"/>
      <c r="AD105" s="46"/>
      <c r="AE105" s="46"/>
      <c r="AF105" s="46"/>
      <c r="AG105" s="46"/>
      <c r="AH105" s="46"/>
      <c r="AI105" s="46"/>
      <c r="AJ105" s="46"/>
      <c r="AK105" s="46"/>
      <c r="AL105" s="46"/>
      <c r="AM105" s="46"/>
      <c r="AN105" s="46"/>
      <c r="AO105" s="46"/>
      <c r="AP105" s="46"/>
      <c r="AQ105" s="46"/>
      <c r="AR105" s="46"/>
      <c r="AS105" s="46"/>
      <c r="AT105" s="46"/>
      <c r="AU105" s="46"/>
      <c r="AV105" s="46"/>
      <c r="AW105" s="46"/>
      <c r="AX105" s="46"/>
      <c r="AY105" s="46"/>
      <c r="AZ105" s="46"/>
      <c r="BA105" s="46"/>
      <c r="BB105" s="46"/>
      <c r="BC105" s="46"/>
      <c r="BD105" s="46"/>
      <c r="BE105" s="46"/>
      <c r="BF105" s="46"/>
      <c r="BG105" s="46"/>
      <c r="BH105" s="46"/>
      <c r="BI105" s="46"/>
      <c r="BJ105" s="46"/>
      <c r="BK105" s="46"/>
      <c r="BL105" s="46"/>
      <c r="BM105" s="46"/>
      <c r="BN105" s="46"/>
      <c r="BO105" s="46"/>
    </row>
    <row r="106" spans="1:67" s="24" customFormat="1" ht="14.1" customHeight="1" x14ac:dyDescent="0.2">
      <c r="A106" s="23" t="str">
        <f t="shared" si="9"/>
        <v>10.2</v>
      </c>
      <c r="B106" s="65" t="s">
        <v>136</v>
      </c>
      <c r="D106" s="70"/>
      <c r="E106" s="66" t="s">
        <v>67</v>
      </c>
      <c r="F106" s="42">
        <v>44378</v>
      </c>
      <c r="G106" s="43">
        <v>44382</v>
      </c>
      <c r="H106" s="25"/>
      <c r="I106" s="26">
        <v>1</v>
      </c>
      <c r="J106" s="27"/>
      <c r="K106" s="40"/>
      <c r="L106" s="46"/>
      <c r="M106" s="46"/>
      <c r="N106" s="46"/>
      <c r="O106" s="46"/>
      <c r="P106" s="46"/>
      <c r="Q106" s="46"/>
      <c r="R106" s="46"/>
      <c r="S106" s="46"/>
      <c r="T106" s="46"/>
      <c r="U106" s="46"/>
      <c r="V106" s="46"/>
      <c r="W106" s="46"/>
      <c r="X106" s="46"/>
      <c r="Y106" s="46"/>
      <c r="Z106" s="46"/>
      <c r="AA106" s="46"/>
      <c r="AB106" s="46"/>
      <c r="AC106" s="46"/>
      <c r="AD106" s="46"/>
      <c r="AE106" s="46"/>
      <c r="AF106" s="46"/>
      <c r="AG106" s="46"/>
      <c r="AH106" s="46"/>
      <c r="AI106" s="46"/>
      <c r="AJ106" s="46"/>
      <c r="AK106" s="46"/>
      <c r="AL106" s="46"/>
      <c r="AM106" s="46"/>
      <c r="AN106" s="46"/>
      <c r="AO106" s="46"/>
      <c r="AP106" s="46"/>
      <c r="AQ106" s="46"/>
      <c r="AR106" s="46"/>
      <c r="AS106" s="46"/>
      <c r="AT106" s="46"/>
      <c r="AU106" s="46"/>
      <c r="AV106" s="46"/>
      <c r="AW106" s="46"/>
      <c r="AX106" s="46"/>
      <c r="AY106" s="46"/>
      <c r="AZ106" s="46"/>
      <c r="BA106" s="46"/>
      <c r="BB106" s="46"/>
      <c r="BC106" s="46"/>
      <c r="BD106" s="46"/>
      <c r="BE106" s="46"/>
      <c r="BF106" s="46"/>
      <c r="BG106" s="46"/>
      <c r="BH106" s="46"/>
      <c r="BI106" s="46"/>
      <c r="BJ106" s="46"/>
      <c r="BK106" s="46"/>
      <c r="BL106" s="46"/>
      <c r="BM106" s="46"/>
      <c r="BN106" s="46"/>
      <c r="BO106" s="46"/>
    </row>
    <row r="107" spans="1:67" s="24" customFormat="1" ht="14.1" customHeight="1" x14ac:dyDescent="0.2">
      <c r="A107" s="23" t="str">
        <f t="shared" si="9"/>
        <v>10.3</v>
      </c>
      <c r="B107" s="65" t="s">
        <v>132</v>
      </c>
      <c r="D107" s="70"/>
      <c r="E107" s="66" t="s">
        <v>67</v>
      </c>
      <c r="F107" s="42">
        <v>44383</v>
      </c>
      <c r="G107" s="43">
        <v>44383</v>
      </c>
      <c r="H107" s="73"/>
      <c r="I107" s="26">
        <v>1</v>
      </c>
      <c r="J107" s="75"/>
      <c r="K107" s="76"/>
      <c r="L107" s="46"/>
      <c r="M107" s="46"/>
      <c r="N107" s="46"/>
      <c r="O107" s="46"/>
      <c r="P107" s="46"/>
      <c r="Q107" s="46"/>
      <c r="R107" s="46"/>
      <c r="S107" s="46"/>
      <c r="T107" s="46"/>
      <c r="U107" s="46"/>
      <c r="V107" s="46"/>
      <c r="W107" s="46"/>
      <c r="X107" s="46"/>
      <c r="Y107" s="46"/>
      <c r="Z107" s="46"/>
      <c r="AA107" s="46"/>
      <c r="AB107" s="46"/>
      <c r="AC107" s="46"/>
      <c r="AD107" s="46"/>
      <c r="AE107" s="46"/>
      <c r="AF107" s="46"/>
      <c r="AG107" s="46"/>
      <c r="AH107" s="46"/>
      <c r="AI107" s="46"/>
      <c r="AJ107" s="46"/>
      <c r="AK107" s="46"/>
      <c r="AL107" s="46"/>
      <c r="AM107" s="46"/>
      <c r="AN107" s="46"/>
      <c r="AO107" s="46"/>
      <c r="AP107" s="46"/>
      <c r="AQ107" s="46"/>
      <c r="AR107" s="46"/>
      <c r="AS107" s="46"/>
      <c r="AT107" s="46"/>
      <c r="AU107" s="46"/>
      <c r="AV107" s="46"/>
      <c r="AW107" s="46"/>
      <c r="AX107" s="46"/>
      <c r="AY107" s="46"/>
      <c r="AZ107" s="46"/>
      <c r="BA107" s="46"/>
      <c r="BB107" s="46"/>
      <c r="BC107" s="46"/>
      <c r="BD107" s="46"/>
      <c r="BE107" s="46"/>
      <c r="BF107" s="46"/>
      <c r="BG107" s="46"/>
      <c r="BH107" s="46"/>
      <c r="BI107" s="46"/>
      <c r="BJ107" s="46"/>
      <c r="BK107" s="46"/>
      <c r="BL107" s="46"/>
      <c r="BM107" s="46"/>
      <c r="BN107" s="46"/>
      <c r="BO107" s="46"/>
    </row>
    <row r="108" spans="1:67" s="24" customFormat="1" ht="14.1" customHeight="1" x14ac:dyDescent="0.2">
      <c r="A108" s="23" t="str">
        <f t="shared" si="9"/>
        <v>10.4</v>
      </c>
      <c r="B108" s="65" t="s">
        <v>133</v>
      </c>
      <c r="D108" s="70"/>
      <c r="E108" s="66" t="s">
        <v>134</v>
      </c>
      <c r="F108" s="42">
        <v>44383</v>
      </c>
      <c r="G108" s="43">
        <v>44384</v>
      </c>
      <c r="H108" s="73"/>
      <c r="I108" s="26">
        <v>1</v>
      </c>
      <c r="J108" s="75"/>
      <c r="K108" s="76"/>
      <c r="L108" s="46"/>
      <c r="M108" s="46"/>
      <c r="N108" s="46"/>
      <c r="O108" s="46"/>
      <c r="P108" s="46"/>
      <c r="Q108" s="46"/>
      <c r="R108" s="46"/>
      <c r="S108" s="46"/>
      <c r="T108" s="46"/>
      <c r="U108" s="46"/>
      <c r="V108" s="46"/>
      <c r="W108" s="46"/>
      <c r="X108" s="46"/>
      <c r="Y108" s="46"/>
      <c r="Z108" s="46"/>
      <c r="AA108" s="46"/>
      <c r="AB108" s="46"/>
      <c r="AC108" s="46"/>
      <c r="AD108" s="46"/>
      <c r="AE108" s="46"/>
      <c r="AF108" s="46"/>
      <c r="AG108" s="46"/>
      <c r="AH108" s="46"/>
      <c r="AI108" s="46"/>
      <c r="AJ108" s="46"/>
      <c r="AK108" s="46"/>
      <c r="AL108" s="46"/>
      <c r="AM108" s="46"/>
      <c r="AN108" s="46"/>
      <c r="AO108" s="46"/>
      <c r="AP108" s="46"/>
      <c r="AQ108" s="46"/>
      <c r="AR108" s="46"/>
      <c r="AS108" s="46"/>
      <c r="AT108" s="46"/>
      <c r="AU108" s="46"/>
      <c r="AV108" s="46"/>
      <c r="AW108" s="46"/>
      <c r="AX108" s="46"/>
      <c r="AY108" s="46"/>
      <c r="AZ108" s="46"/>
      <c r="BA108" s="46"/>
      <c r="BB108" s="46"/>
      <c r="BC108" s="46"/>
      <c r="BD108" s="46"/>
      <c r="BE108" s="46"/>
      <c r="BF108" s="46"/>
      <c r="BG108" s="46"/>
      <c r="BH108" s="46"/>
      <c r="BI108" s="46"/>
      <c r="BJ108" s="46"/>
      <c r="BK108" s="46"/>
      <c r="BL108" s="46"/>
      <c r="BM108" s="46"/>
      <c r="BN108" s="46"/>
      <c r="BO108" s="46"/>
    </row>
    <row r="109" spans="1:67" s="24" customFormat="1" ht="14.1" customHeight="1" x14ac:dyDescent="0.2">
      <c r="A109" s="23" t="str">
        <f t="shared" si="9"/>
        <v>10.5</v>
      </c>
      <c r="B109" s="65" t="s">
        <v>128</v>
      </c>
      <c r="D109" s="70"/>
      <c r="E109" s="66" t="s">
        <v>67</v>
      </c>
      <c r="F109" s="42">
        <v>44383</v>
      </c>
      <c r="G109" s="43">
        <v>44390</v>
      </c>
      <c r="H109" s="73"/>
      <c r="I109" s="26">
        <v>1</v>
      </c>
      <c r="J109" s="75"/>
      <c r="K109" s="76"/>
      <c r="L109" s="46"/>
      <c r="M109" s="46"/>
      <c r="N109" s="46"/>
      <c r="O109" s="46"/>
      <c r="P109" s="46"/>
      <c r="Q109" s="46"/>
      <c r="R109" s="46"/>
      <c r="S109" s="46"/>
      <c r="T109" s="46"/>
      <c r="U109" s="46"/>
      <c r="V109" s="46"/>
      <c r="W109" s="46"/>
      <c r="X109" s="46"/>
      <c r="Y109" s="46"/>
      <c r="Z109" s="46"/>
      <c r="AA109" s="46"/>
      <c r="AB109" s="46"/>
      <c r="AC109" s="46"/>
      <c r="AD109" s="46"/>
      <c r="AE109" s="46"/>
      <c r="AF109" s="46"/>
      <c r="AG109" s="46"/>
      <c r="AH109" s="46"/>
      <c r="AI109" s="46"/>
      <c r="AJ109" s="46"/>
      <c r="AK109" s="46"/>
      <c r="AL109" s="46"/>
      <c r="AM109" s="46"/>
      <c r="AN109" s="46"/>
      <c r="AO109" s="46"/>
      <c r="AP109" s="46"/>
      <c r="AQ109" s="46"/>
      <c r="AR109" s="46"/>
      <c r="AS109" s="46"/>
      <c r="AT109" s="46"/>
      <c r="AU109" s="46"/>
      <c r="AV109" s="46"/>
      <c r="AW109" s="46"/>
      <c r="AX109" s="46"/>
      <c r="AY109" s="46"/>
      <c r="AZ109" s="46"/>
      <c r="BA109" s="46"/>
      <c r="BB109" s="46"/>
      <c r="BC109" s="46"/>
      <c r="BD109" s="46"/>
      <c r="BE109" s="46"/>
      <c r="BF109" s="46"/>
      <c r="BG109" s="46"/>
      <c r="BH109" s="46"/>
      <c r="BI109" s="46"/>
      <c r="BJ109" s="46"/>
      <c r="BK109" s="46"/>
      <c r="BL109" s="46"/>
      <c r="BM109" s="46"/>
      <c r="BN109" s="46"/>
      <c r="BO109" s="46"/>
    </row>
    <row r="110" spans="1:67" s="24" customFormat="1" ht="14.1" customHeight="1" x14ac:dyDescent="0.2">
      <c r="A110" s="23" t="str">
        <f t="shared" si="9"/>
        <v>10.6</v>
      </c>
      <c r="B110" s="65" t="s">
        <v>129</v>
      </c>
      <c r="D110" s="70"/>
      <c r="E110" s="66" t="s">
        <v>67</v>
      </c>
      <c r="F110" s="42">
        <v>44390</v>
      </c>
      <c r="G110" s="43">
        <v>44398</v>
      </c>
      <c r="H110" s="73"/>
      <c r="I110" s="26">
        <v>1</v>
      </c>
      <c r="J110" s="75"/>
      <c r="K110" s="76"/>
      <c r="L110" s="46"/>
      <c r="M110" s="46"/>
      <c r="N110" s="46"/>
      <c r="O110" s="46"/>
      <c r="P110" s="46"/>
      <c r="Q110" s="46"/>
      <c r="R110" s="46"/>
      <c r="S110" s="46"/>
      <c r="T110" s="46"/>
      <c r="U110" s="46"/>
      <c r="V110" s="46"/>
      <c r="W110" s="46"/>
      <c r="X110" s="46"/>
      <c r="Y110" s="46"/>
      <c r="Z110" s="46"/>
      <c r="AA110" s="46"/>
      <c r="AB110" s="46"/>
      <c r="AC110" s="46"/>
      <c r="AD110" s="46"/>
      <c r="AE110" s="46"/>
      <c r="AF110" s="46"/>
      <c r="AG110" s="46"/>
      <c r="AH110" s="46"/>
      <c r="AI110" s="46"/>
      <c r="AJ110" s="46"/>
      <c r="AK110" s="46"/>
      <c r="AL110" s="46"/>
      <c r="AM110" s="46"/>
      <c r="AN110" s="46"/>
      <c r="AO110" s="46"/>
      <c r="AP110" s="46"/>
      <c r="AQ110" s="46"/>
      <c r="AR110" s="46"/>
      <c r="AS110" s="46"/>
      <c r="AT110" s="46"/>
      <c r="AU110" s="46"/>
      <c r="AV110" s="46"/>
      <c r="AW110" s="46"/>
      <c r="AX110" s="46"/>
      <c r="AY110" s="46"/>
      <c r="AZ110" s="46"/>
      <c r="BA110" s="46"/>
      <c r="BB110" s="46"/>
      <c r="BC110" s="46"/>
      <c r="BD110" s="46"/>
      <c r="BE110" s="46"/>
      <c r="BF110" s="46"/>
      <c r="BG110" s="46"/>
      <c r="BH110" s="46"/>
      <c r="BI110" s="46"/>
      <c r="BJ110" s="46"/>
      <c r="BK110" s="46"/>
      <c r="BL110" s="46"/>
      <c r="BM110" s="46"/>
      <c r="BN110" s="46"/>
      <c r="BO110" s="46"/>
    </row>
    <row r="111" spans="1:67" s="18" customFormat="1" ht="14.1" customHeight="1" x14ac:dyDescent="0.2">
      <c r="A111" s="16" t="str">
        <f>IF(ISERROR(VALUE(SUBSTITUTE(prevWBS,".",""))),"1",IF(ISERROR(FIND("`",SUBSTITUTE(prevWBS,".","`",1))),TEXT(VALUE(prevWBS)+1,"#"),TEXT(VALUE(LEFT(prevWBS,FIND("`",SUBSTITUTE(prevWBS,".","`",1))-1))+1,"#")))</f>
        <v>11</v>
      </c>
      <c r="B111" s="17" t="s">
        <v>151</v>
      </c>
      <c r="D111" s="19"/>
      <c r="E111" s="19"/>
      <c r="F111" s="44"/>
      <c r="G111" s="44" t="str">
        <f t="shared" ref="G111" si="20">IF(ISBLANK(F111)," - ",IF(H111=0,F111,F111+H111-1))</f>
        <v xml:space="preserve"> - </v>
      </c>
      <c r="H111" s="20"/>
      <c r="I111" s="21"/>
      <c r="J111" s="22" t="str">
        <f t="shared" ref="J111" si="21">IF(OR(G111=0,F111=0)," - ",NETWORKDAYS(F111,G111))</f>
        <v xml:space="preserve"> - </v>
      </c>
      <c r="K111" s="41"/>
      <c r="L111" s="48"/>
      <c r="M111" s="48"/>
      <c r="N111" s="48"/>
      <c r="O111" s="48"/>
      <c r="P111" s="48"/>
      <c r="Q111" s="48"/>
      <c r="R111" s="48"/>
      <c r="S111" s="48"/>
      <c r="T111" s="48"/>
      <c r="U111" s="48"/>
      <c r="V111" s="48"/>
      <c r="W111" s="48"/>
      <c r="X111" s="48"/>
      <c r="Y111" s="48"/>
      <c r="Z111" s="48"/>
      <c r="AA111" s="48"/>
      <c r="AB111" s="48"/>
      <c r="AC111" s="48"/>
      <c r="AD111" s="48"/>
      <c r="AE111" s="48"/>
      <c r="AF111" s="48"/>
      <c r="AG111" s="48"/>
      <c r="AH111" s="48"/>
      <c r="AI111" s="48"/>
      <c r="AJ111" s="48"/>
      <c r="AK111" s="48"/>
      <c r="AL111" s="48"/>
      <c r="AM111" s="48"/>
      <c r="AN111" s="48"/>
      <c r="AO111" s="48"/>
      <c r="AP111" s="48"/>
      <c r="AQ111" s="48"/>
      <c r="AR111" s="48"/>
      <c r="AS111" s="48"/>
      <c r="AT111" s="48"/>
      <c r="AU111" s="48"/>
      <c r="AV111" s="48"/>
      <c r="AW111" s="48"/>
      <c r="AX111" s="48"/>
      <c r="AY111" s="48"/>
      <c r="AZ111" s="48"/>
      <c r="BA111" s="48"/>
      <c r="BB111" s="48"/>
      <c r="BC111" s="48"/>
      <c r="BD111" s="48"/>
      <c r="BE111" s="48"/>
      <c r="BF111" s="48"/>
      <c r="BG111" s="48"/>
      <c r="BH111" s="48"/>
      <c r="BI111" s="48"/>
      <c r="BJ111" s="48"/>
      <c r="BK111" s="48"/>
      <c r="BL111" s="48"/>
      <c r="BM111" s="48"/>
      <c r="BN111" s="48"/>
      <c r="BO111" s="48"/>
    </row>
    <row r="112" spans="1:67" s="24" customFormat="1" ht="14.1" customHeight="1" x14ac:dyDescent="0.2">
      <c r="A112" s="23" t="str">
        <f t="shared" si="9"/>
        <v>11.1</v>
      </c>
      <c r="B112" s="65" t="s">
        <v>138</v>
      </c>
      <c r="D112" s="70"/>
      <c r="E112" s="66" t="s">
        <v>67</v>
      </c>
      <c r="F112" s="42">
        <v>44398</v>
      </c>
      <c r="G112" s="43">
        <v>44405</v>
      </c>
      <c r="H112" s="73"/>
      <c r="I112" s="26">
        <v>1</v>
      </c>
      <c r="J112" s="75"/>
      <c r="K112" s="76"/>
      <c r="L112" s="46"/>
      <c r="M112" s="46"/>
      <c r="N112" s="46"/>
      <c r="O112" s="46"/>
      <c r="P112" s="46"/>
      <c r="Q112" s="46"/>
      <c r="R112" s="46"/>
      <c r="S112" s="46"/>
      <c r="T112" s="46"/>
      <c r="U112" s="46"/>
      <c r="V112" s="46"/>
      <c r="W112" s="46"/>
      <c r="X112" s="46"/>
      <c r="Y112" s="46"/>
      <c r="Z112" s="46"/>
      <c r="AA112" s="46"/>
      <c r="AB112" s="46"/>
      <c r="AC112" s="46"/>
      <c r="AD112" s="46"/>
      <c r="AE112" s="46"/>
      <c r="AF112" s="46"/>
      <c r="AG112" s="46"/>
      <c r="AH112" s="46"/>
      <c r="AI112" s="46"/>
      <c r="AJ112" s="46"/>
      <c r="AK112" s="46"/>
      <c r="AL112" s="46"/>
      <c r="AM112" s="46"/>
      <c r="AN112" s="46"/>
      <c r="AO112" s="46"/>
      <c r="AP112" s="46"/>
      <c r="AQ112" s="46"/>
      <c r="AR112" s="46"/>
      <c r="AS112" s="46"/>
      <c r="AT112" s="46"/>
      <c r="AU112" s="46"/>
      <c r="AV112" s="46"/>
      <c r="AW112" s="46"/>
      <c r="AX112" s="46"/>
      <c r="AY112" s="46"/>
      <c r="AZ112" s="46"/>
      <c r="BA112" s="46"/>
      <c r="BB112" s="46"/>
      <c r="BC112" s="46"/>
      <c r="BD112" s="46"/>
      <c r="BE112" s="46"/>
      <c r="BF112" s="46"/>
      <c r="BG112" s="46"/>
      <c r="BH112" s="46"/>
      <c r="BI112" s="46"/>
      <c r="BJ112" s="46"/>
      <c r="BK112" s="46"/>
      <c r="BL112" s="46"/>
      <c r="BM112" s="46"/>
      <c r="BN112" s="46"/>
      <c r="BO112" s="46"/>
    </row>
    <row r="113" spans="1:67" s="24" customFormat="1" ht="14.1" customHeight="1" x14ac:dyDescent="0.2">
      <c r="A113" s="23" t="str">
        <f t="shared" si="9"/>
        <v>11.2</v>
      </c>
      <c r="B113" s="65" t="s">
        <v>139</v>
      </c>
      <c r="D113" s="70"/>
      <c r="E113" s="66" t="s">
        <v>67</v>
      </c>
      <c r="F113" s="42">
        <v>44405</v>
      </c>
      <c r="G113" s="43">
        <v>44409</v>
      </c>
      <c r="H113" s="73"/>
      <c r="I113" s="26">
        <v>1</v>
      </c>
      <c r="J113" s="75"/>
      <c r="K113" s="76"/>
      <c r="L113" s="46"/>
      <c r="M113" s="46"/>
      <c r="N113" s="46"/>
      <c r="O113" s="46"/>
      <c r="P113" s="46"/>
      <c r="Q113" s="46"/>
      <c r="R113" s="46"/>
      <c r="S113" s="46"/>
      <c r="T113" s="46"/>
      <c r="U113" s="46"/>
      <c r="V113" s="46"/>
      <c r="W113" s="46"/>
      <c r="X113" s="46"/>
      <c r="Y113" s="46"/>
      <c r="Z113" s="46"/>
      <c r="AA113" s="46"/>
      <c r="AB113" s="46"/>
      <c r="AC113" s="46"/>
      <c r="AD113" s="46"/>
      <c r="AE113" s="46"/>
      <c r="AF113" s="46"/>
      <c r="AG113" s="46"/>
      <c r="AH113" s="46"/>
      <c r="AI113" s="46"/>
      <c r="AJ113" s="46"/>
      <c r="AK113" s="46"/>
      <c r="AL113" s="46"/>
      <c r="AM113" s="46"/>
      <c r="AN113" s="46"/>
      <c r="AO113" s="46"/>
      <c r="AP113" s="46"/>
      <c r="AQ113" s="46"/>
      <c r="AR113" s="46"/>
      <c r="AS113" s="46"/>
      <c r="AT113" s="46"/>
      <c r="AU113" s="46"/>
      <c r="AV113" s="46"/>
      <c r="AW113" s="46"/>
      <c r="AX113" s="46"/>
      <c r="AY113" s="46"/>
      <c r="AZ113" s="46"/>
      <c r="BA113" s="46"/>
      <c r="BB113" s="46"/>
      <c r="BC113" s="46"/>
      <c r="BD113" s="46"/>
      <c r="BE113" s="46"/>
      <c r="BF113" s="46"/>
      <c r="BG113" s="46"/>
      <c r="BH113" s="46"/>
      <c r="BI113" s="46"/>
      <c r="BJ113" s="46"/>
      <c r="BK113" s="46"/>
      <c r="BL113" s="46"/>
      <c r="BM113" s="46"/>
      <c r="BN113" s="46"/>
      <c r="BO113" s="46"/>
    </row>
    <row r="114" spans="1:67" s="24" customFormat="1" ht="14.1" customHeight="1" x14ac:dyDescent="0.2">
      <c r="A114" s="23" t="str">
        <f t="shared" si="9"/>
        <v>11.3</v>
      </c>
      <c r="B114" s="65" t="s">
        <v>145</v>
      </c>
      <c r="D114" s="70"/>
      <c r="E114" s="66" t="s">
        <v>67</v>
      </c>
      <c r="F114" s="42">
        <v>44406</v>
      </c>
      <c r="G114" s="43">
        <v>44409</v>
      </c>
      <c r="H114" s="73"/>
      <c r="I114" s="26">
        <v>1</v>
      </c>
      <c r="J114" s="75"/>
      <c r="K114" s="76"/>
      <c r="L114" s="46"/>
      <c r="M114" s="46"/>
      <c r="N114" s="46"/>
      <c r="O114" s="46"/>
      <c r="P114" s="46"/>
      <c r="Q114" s="46"/>
      <c r="R114" s="46"/>
      <c r="S114" s="46"/>
      <c r="T114" s="46"/>
      <c r="U114" s="46"/>
      <c r="V114" s="46"/>
      <c r="W114" s="46"/>
      <c r="X114" s="46"/>
      <c r="Y114" s="46"/>
      <c r="Z114" s="46"/>
      <c r="AA114" s="46"/>
      <c r="AB114" s="46"/>
      <c r="AC114" s="46"/>
      <c r="AD114" s="46"/>
      <c r="AE114" s="46"/>
      <c r="AF114" s="46"/>
      <c r="AG114" s="46"/>
      <c r="AH114" s="46"/>
      <c r="AI114" s="46"/>
      <c r="AJ114" s="46"/>
      <c r="AK114" s="46"/>
      <c r="AL114" s="46"/>
      <c r="AM114" s="46"/>
      <c r="AN114" s="46"/>
      <c r="AO114" s="46"/>
      <c r="AP114" s="46"/>
      <c r="AQ114" s="46"/>
      <c r="AR114" s="46"/>
      <c r="AS114" s="46"/>
      <c r="AT114" s="46"/>
      <c r="AU114" s="46"/>
      <c r="AV114" s="46"/>
      <c r="AW114" s="46"/>
      <c r="AX114" s="46"/>
      <c r="AY114" s="46"/>
      <c r="AZ114" s="46"/>
      <c r="BA114" s="46"/>
      <c r="BB114" s="46"/>
      <c r="BC114" s="46"/>
      <c r="BD114" s="46"/>
      <c r="BE114" s="46"/>
      <c r="BF114" s="46"/>
      <c r="BG114" s="46"/>
      <c r="BH114" s="46"/>
      <c r="BI114" s="46"/>
      <c r="BJ114" s="46"/>
      <c r="BK114" s="46"/>
      <c r="BL114" s="46"/>
      <c r="BM114" s="46"/>
      <c r="BN114" s="46"/>
      <c r="BO114" s="46"/>
    </row>
    <row r="115" spans="1:67" s="24" customFormat="1" ht="14.1" customHeight="1" x14ac:dyDescent="0.2">
      <c r="A115" s="23" t="str">
        <f t="shared" si="9"/>
        <v>11.4</v>
      </c>
      <c r="B115" s="65" t="s">
        <v>146</v>
      </c>
      <c r="D115" s="70"/>
      <c r="E115" s="66" t="s">
        <v>67</v>
      </c>
      <c r="F115" s="42">
        <v>44410</v>
      </c>
      <c r="G115" s="43">
        <v>44419</v>
      </c>
      <c r="H115" s="73"/>
      <c r="I115" s="26">
        <v>1</v>
      </c>
      <c r="J115" s="75"/>
      <c r="K115" s="76"/>
      <c r="L115" s="46"/>
      <c r="M115" s="46"/>
      <c r="N115" s="46"/>
      <c r="O115" s="46"/>
      <c r="P115" s="46"/>
      <c r="Q115" s="46"/>
      <c r="R115" s="46"/>
      <c r="S115" s="46"/>
      <c r="T115" s="46"/>
      <c r="U115" s="46"/>
      <c r="V115" s="46"/>
      <c r="W115" s="46"/>
      <c r="X115" s="46"/>
      <c r="Y115" s="46"/>
      <c r="Z115" s="46"/>
      <c r="AA115" s="46"/>
      <c r="AB115" s="46"/>
      <c r="AC115" s="46"/>
      <c r="AD115" s="46"/>
      <c r="AE115" s="46"/>
      <c r="AF115" s="46"/>
      <c r="AG115" s="46"/>
      <c r="AH115" s="46"/>
      <c r="AI115" s="46"/>
      <c r="AJ115" s="46"/>
      <c r="AK115" s="46"/>
      <c r="AL115" s="46"/>
      <c r="AM115" s="46"/>
      <c r="AN115" s="46"/>
      <c r="AO115" s="46"/>
      <c r="AP115" s="46"/>
      <c r="AQ115" s="46"/>
      <c r="AR115" s="46"/>
      <c r="AS115" s="46"/>
      <c r="AT115" s="46"/>
      <c r="AU115" s="46"/>
      <c r="AV115" s="46"/>
      <c r="AW115" s="46"/>
      <c r="AX115" s="46"/>
      <c r="AY115" s="46"/>
      <c r="AZ115" s="46"/>
      <c r="BA115" s="46"/>
      <c r="BB115" s="46"/>
      <c r="BC115" s="46"/>
      <c r="BD115" s="46"/>
      <c r="BE115" s="46"/>
      <c r="BF115" s="46"/>
      <c r="BG115" s="46"/>
      <c r="BH115" s="46"/>
      <c r="BI115" s="46"/>
      <c r="BJ115" s="46"/>
      <c r="BK115" s="46"/>
      <c r="BL115" s="46"/>
      <c r="BM115" s="46"/>
      <c r="BN115" s="46"/>
      <c r="BO115" s="46"/>
    </row>
    <row r="116" spans="1:67" s="24" customFormat="1" ht="14.1" customHeight="1" x14ac:dyDescent="0.2">
      <c r="A116" s="23" t="str">
        <f t="shared" si="9"/>
        <v>11.5</v>
      </c>
      <c r="B116" s="65" t="s">
        <v>147</v>
      </c>
      <c r="D116" s="70"/>
      <c r="E116" s="66" t="s">
        <v>67</v>
      </c>
      <c r="F116" s="42">
        <v>44420</v>
      </c>
      <c r="G116" s="43">
        <v>44424</v>
      </c>
      <c r="H116" s="73"/>
      <c r="I116" s="26">
        <v>1</v>
      </c>
      <c r="J116" s="75"/>
      <c r="K116" s="76"/>
      <c r="L116" s="46"/>
      <c r="M116" s="46"/>
      <c r="N116" s="46"/>
      <c r="O116" s="46"/>
      <c r="P116" s="46"/>
      <c r="Q116" s="46"/>
      <c r="R116" s="46"/>
      <c r="S116" s="46"/>
      <c r="T116" s="46"/>
      <c r="U116" s="46"/>
      <c r="V116" s="46"/>
      <c r="W116" s="46"/>
      <c r="X116" s="46"/>
      <c r="Y116" s="46"/>
      <c r="Z116" s="46"/>
      <c r="AA116" s="46"/>
      <c r="AB116" s="46"/>
      <c r="AC116" s="46"/>
      <c r="AD116" s="46"/>
      <c r="AE116" s="46"/>
      <c r="AF116" s="46"/>
      <c r="AG116" s="46"/>
      <c r="AH116" s="46"/>
      <c r="AI116" s="46"/>
      <c r="AJ116" s="46"/>
      <c r="AK116" s="46"/>
      <c r="AL116" s="46"/>
      <c r="AM116" s="46"/>
      <c r="AN116" s="46"/>
      <c r="AO116" s="46"/>
      <c r="AP116" s="46"/>
      <c r="AQ116" s="46"/>
      <c r="AR116" s="46"/>
      <c r="AS116" s="46"/>
      <c r="AT116" s="46"/>
      <c r="AU116" s="46"/>
      <c r="AV116" s="46"/>
      <c r="AW116" s="46"/>
      <c r="AX116" s="46"/>
      <c r="AY116" s="46"/>
      <c r="AZ116" s="46"/>
      <c r="BA116" s="46"/>
      <c r="BB116" s="46"/>
      <c r="BC116" s="46"/>
      <c r="BD116" s="46"/>
      <c r="BE116" s="46"/>
      <c r="BF116" s="46"/>
      <c r="BG116" s="46"/>
      <c r="BH116" s="46"/>
      <c r="BI116" s="46"/>
      <c r="BJ116" s="46"/>
      <c r="BK116" s="46"/>
      <c r="BL116" s="46"/>
      <c r="BM116" s="46"/>
      <c r="BN116" s="46"/>
      <c r="BO116" s="46"/>
    </row>
    <row r="117" spans="1:67" s="24" customFormat="1" ht="14.1" customHeight="1" x14ac:dyDescent="0.2">
      <c r="A117" s="23" t="str">
        <f t="shared" si="9"/>
        <v>11.6</v>
      </c>
      <c r="B117" s="65" t="s">
        <v>149</v>
      </c>
      <c r="D117" s="70"/>
      <c r="E117" s="66" t="s">
        <v>67</v>
      </c>
      <c r="F117" s="42">
        <v>44424</v>
      </c>
      <c r="G117" s="43">
        <v>44427</v>
      </c>
      <c r="H117" s="73"/>
      <c r="I117" s="26">
        <v>1</v>
      </c>
      <c r="J117" s="75"/>
      <c r="K117" s="76"/>
      <c r="L117" s="46"/>
      <c r="M117" s="46"/>
      <c r="N117" s="46"/>
      <c r="O117" s="46"/>
      <c r="P117" s="46"/>
      <c r="Q117" s="46"/>
      <c r="R117" s="46"/>
      <c r="S117" s="46"/>
      <c r="T117" s="46"/>
      <c r="U117" s="46"/>
      <c r="V117" s="46"/>
      <c r="W117" s="46"/>
      <c r="X117" s="46"/>
      <c r="Y117" s="46"/>
      <c r="Z117" s="46"/>
      <c r="AA117" s="46"/>
      <c r="AB117" s="46"/>
      <c r="AC117" s="46"/>
      <c r="AD117" s="46"/>
      <c r="AE117" s="46"/>
      <c r="AF117" s="46"/>
      <c r="AG117" s="46"/>
      <c r="AH117" s="46"/>
      <c r="AI117" s="46"/>
      <c r="AJ117" s="46"/>
      <c r="AK117" s="46"/>
      <c r="AL117" s="46"/>
      <c r="AM117" s="46"/>
      <c r="AN117" s="46"/>
      <c r="AO117" s="46"/>
      <c r="AP117" s="46"/>
      <c r="AQ117" s="46"/>
      <c r="AR117" s="46"/>
      <c r="AS117" s="46"/>
      <c r="AT117" s="46"/>
      <c r="AU117" s="46"/>
      <c r="AV117" s="46"/>
      <c r="AW117" s="46"/>
      <c r="AX117" s="46"/>
      <c r="AY117" s="46"/>
      <c r="AZ117" s="46"/>
      <c r="BA117" s="46"/>
      <c r="BB117" s="46"/>
      <c r="BC117" s="46"/>
      <c r="BD117" s="46"/>
      <c r="BE117" s="46"/>
      <c r="BF117" s="46"/>
      <c r="BG117" s="46"/>
      <c r="BH117" s="46"/>
      <c r="BI117" s="46"/>
      <c r="BJ117" s="46"/>
      <c r="BK117" s="46"/>
      <c r="BL117" s="46"/>
      <c r="BM117" s="46"/>
      <c r="BN117" s="46"/>
      <c r="BO117" s="46"/>
    </row>
    <row r="118" spans="1:67" s="24" customFormat="1" ht="14.1" customHeight="1" x14ac:dyDescent="0.2">
      <c r="A118" s="23" t="str">
        <f t="shared" si="9"/>
        <v>11.7</v>
      </c>
      <c r="B118" s="65" t="s">
        <v>150</v>
      </c>
      <c r="D118" s="70"/>
      <c r="E118" s="66" t="s">
        <v>67</v>
      </c>
      <c r="F118" s="42">
        <v>44429</v>
      </c>
      <c r="G118" s="43">
        <v>44430</v>
      </c>
      <c r="H118" s="73"/>
      <c r="I118" s="26">
        <v>1</v>
      </c>
      <c r="J118" s="75"/>
      <c r="K118" s="76"/>
      <c r="L118" s="46"/>
      <c r="M118" s="46"/>
      <c r="N118" s="46"/>
      <c r="O118" s="46"/>
      <c r="P118" s="46"/>
      <c r="Q118" s="46"/>
      <c r="R118" s="46"/>
      <c r="S118" s="46"/>
      <c r="T118" s="46"/>
      <c r="U118" s="46"/>
      <c r="V118" s="46"/>
      <c r="W118" s="46"/>
      <c r="X118" s="46"/>
      <c r="Y118" s="46"/>
      <c r="Z118" s="46"/>
      <c r="AA118" s="46"/>
      <c r="AB118" s="46"/>
      <c r="AC118" s="46"/>
      <c r="AD118" s="46"/>
      <c r="AE118" s="46"/>
      <c r="AF118" s="46"/>
      <c r="AG118" s="46"/>
      <c r="AH118" s="46"/>
      <c r="AI118" s="46"/>
      <c r="AJ118" s="46"/>
      <c r="AK118" s="46"/>
      <c r="AL118" s="46"/>
      <c r="AM118" s="46"/>
      <c r="AN118" s="46"/>
      <c r="AO118" s="46"/>
      <c r="AP118" s="46"/>
      <c r="AQ118" s="46"/>
      <c r="AR118" s="46"/>
      <c r="AS118" s="46"/>
      <c r="AT118" s="46"/>
      <c r="AU118" s="46"/>
      <c r="AV118" s="46"/>
      <c r="AW118" s="46"/>
      <c r="AX118" s="46"/>
      <c r="AY118" s="46"/>
      <c r="AZ118" s="46"/>
      <c r="BA118" s="46"/>
      <c r="BB118" s="46"/>
      <c r="BC118" s="46"/>
      <c r="BD118" s="46"/>
      <c r="BE118" s="46"/>
      <c r="BF118" s="46"/>
      <c r="BG118" s="46"/>
      <c r="BH118" s="46"/>
      <c r="BI118" s="46"/>
      <c r="BJ118" s="46"/>
      <c r="BK118" s="46"/>
      <c r="BL118" s="46"/>
      <c r="BM118" s="46"/>
      <c r="BN118" s="46"/>
      <c r="BO118" s="46"/>
    </row>
    <row r="119" spans="1:67" s="24" customFormat="1" ht="14.1" customHeight="1" x14ac:dyDescent="0.2">
      <c r="A119" s="23" t="str">
        <f t="shared" si="9"/>
        <v>11.8</v>
      </c>
      <c r="B119" s="65" t="s">
        <v>148</v>
      </c>
      <c r="D119" s="70"/>
      <c r="E119" s="66" t="s">
        <v>67</v>
      </c>
      <c r="F119" s="42">
        <v>44435</v>
      </c>
      <c r="G119" s="43">
        <v>44438</v>
      </c>
      <c r="H119" s="73"/>
      <c r="I119" s="26">
        <v>1</v>
      </c>
      <c r="J119" s="75"/>
      <c r="K119" s="76"/>
      <c r="L119" s="46"/>
      <c r="M119" s="46"/>
      <c r="N119" s="46"/>
      <c r="O119" s="46"/>
      <c r="P119" s="46"/>
      <c r="Q119" s="46"/>
      <c r="R119" s="46"/>
      <c r="S119" s="46"/>
      <c r="T119" s="46"/>
      <c r="U119" s="46"/>
      <c r="V119" s="46"/>
      <c r="W119" s="46"/>
      <c r="X119" s="46"/>
      <c r="Y119" s="46"/>
      <c r="Z119" s="46"/>
      <c r="AA119" s="46"/>
      <c r="AB119" s="46"/>
      <c r="AC119" s="46"/>
      <c r="AD119" s="46"/>
      <c r="AE119" s="46"/>
      <c r="AF119" s="46"/>
      <c r="AG119" s="46"/>
      <c r="AH119" s="46"/>
      <c r="AI119" s="46"/>
      <c r="AJ119" s="46"/>
      <c r="AK119" s="46"/>
      <c r="AL119" s="46"/>
      <c r="AM119" s="46"/>
      <c r="AN119" s="46"/>
      <c r="AO119" s="46"/>
      <c r="AP119" s="46"/>
      <c r="AQ119" s="46"/>
      <c r="AR119" s="46"/>
      <c r="AS119" s="46"/>
      <c r="AT119" s="46"/>
      <c r="AU119" s="46"/>
      <c r="AV119" s="46"/>
      <c r="AW119" s="46"/>
      <c r="AX119" s="46"/>
      <c r="AY119" s="46"/>
      <c r="AZ119" s="46"/>
      <c r="BA119" s="46"/>
      <c r="BB119" s="46"/>
      <c r="BC119" s="46"/>
      <c r="BD119" s="46"/>
      <c r="BE119" s="46"/>
      <c r="BF119" s="46"/>
      <c r="BG119" s="46"/>
      <c r="BH119" s="46"/>
      <c r="BI119" s="46"/>
      <c r="BJ119" s="46"/>
      <c r="BK119" s="46"/>
      <c r="BL119" s="46"/>
      <c r="BM119" s="46"/>
      <c r="BN119" s="46"/>
      <c r="BO119" s="46"/>
    </row>
    <row r="120" spans="1:67" s="24" customFormat="1" ht="14.1" customHeight="1" x14ac:dyDescent="0.2">
      <c r="A120" s="23" t="str">
        <f t="shared" si="9"/>
        <v>11.9</v>
      </c>
      <c r="B120" s="65" t="s">
        <v>153</v>
      </c>
      <c r="D120" s="70"/>
      <c r="E120" s="66" t="s">
        <v>67</v>
      </c>
      <c r="F120" s="42">
        <v>44436</v>
      </c>
      <c r="G120" s="43">
        <v>44438</v>
      </c>
      <c r="H120" s="73"/>
      <c r="I120" s="26">
        <v>1</v>
      </c>
      <c r="J120" s="75"/>
      <c r="K120" s="76"/>
      <c r="L120" s="46"/>
      <c r="M120" s="46"/>
      <c r="N120" s="46"/>
      <c r="O120" s="46"/>
      <c r="P120" s="46"/>
      <c r="Q120" s="46"/>
      <c r="R120" s="46"/>
      <c r="S120" s="46"/>
      <c r="T120" s="46"/>
      <c r="U120" s="46"/>
      <c r="V120" s="46"/>
      <c r="W120" s="46"/>
      <c r="X120" s="46"/>
      <c r="Y120" s="46"/>
      <c r="Z120" s="46"/>
      <c r="AA120" s="46"/>
      <c r="AB120" s="46"/>
      <c r="AC120" s="46"/>
      <c r="AD120" s="46"/>
      <c r="AE120" s="46"/>
      <c r="AF120" s="46"/>
      <c r="AG120" s="46"/>
      <c r="AH120" s="46"/>
      <c r="AI120" s="46"/>
      <c r="AJ120" s="46"/>
      <c r="AK120" s="46"/>
      <c r="AL120" s="46"/>
      <c r="AM120" s="46"/>
      <c r="AN120" s="46"/>
      <c r="AO120" s="46"/>
      <c r="AP120" s="46"/>
      <c r="AQ120" s="46"/>
      <c r="AR120" s="46"/>
      <c r="AS120" s="46"/>
      <c r="AT120" s="46"/>
      <c r="AU120" s="46"/>
      <c r="AV120" s="46"/>
      <c r="AW120" s="46"/>
      <c r="AX120" s="46"/>
      <c r="AY120" s="46"/>
      <c r="AZ120" s="46"/>
      <c r="BA120" s="46"/>
      <c r="BB120" s="46"/>
      <c r="BC120" s="46"/>
      <c r="BD120" s="46"/>
      <c r="BE120" s="46"/>
      <c r="BF120" s="46"/>
      <c r="BG120" s="46"/>
      <c r="BH120" s="46"/>
      <c r="BI120" s="46"/>
      <c r="BJ120" s="46"/>
      <c r="BK120" s="46"/>
      <c r="BL120" s="46"/>
      <c r="BM120" s="46"/>
      <c r="BN120" s="46"/>
      <c r="BO120" s="46"/>
    </row>
    <row r="121" spans="1:67" s="24" customFormat="1" ht="14.1" customHeight="1" x14ac:dyDescent="0.2">
      <c r="A121" s="23" t="str">
        <f t="shared" si="9"/>
        <v>11.10</v>
      </c>
      <c r="B121" s="65" t="s">
        <v>140</v>
      </c>
      <c r="D121" s="70"/>
      <c r="E121" s="66" t="s">
        <v>67</v>
      </c>
      <c r="F121" s="42">
        <v>44436</v>
      </c>
      <c r="G121" s="43">
        <v>44438</v>
      </c>
      <c r="H121" s="73"/>
      <c r="I121" s="26">
        <v>1</v>
      </c>
      <c r="J121" s="75"/>
      <c r="K121" s="76"/>
      <c r="L121" s="46"/>
      <c r="M121" s="46"/>
      <c r="N121" s="46"/>
      <c r="O121" s="46"/>
      <c r="P121" s="46"/>
      <c r="Q121" s="46"/>
      <c r="R121" s="46"/>
      <c r="S121" s="46"/>
      <c r="T121" s="46"/>
      <c r="U121" s="46"/>
      <c r="V121" s="46"/>
      <c r="W121" s="46"/>
      <c r="X121" s="46"/>
      <c r="Y121" s="46"/>
      <c r="Z121" s="46"/>
      <c r="AA121" s="46"/>
      <c r="AB121" s="46"/>
      <c r="AC121" s="46"/>
      <c r="AD121" s="46"/>
      <c r="AE121" s="46"/>
      <c r="AF121" s="46"/>
      <c r="AG121" s="46"/>
      <c r="AH121" s="46"/>
      <c r="AI121" s="46"/>
      <c r="AJ121" s="46"/>
      <c r="AK121" s="46"/>
      <c r="AL121" s="46"/>
      <c r="AM121" s="46"/>
      <c r="AN121" s="46"/>
      <c r="AO121" s="46"/>
      <c r="AP121" s="46"/>
      <c r="AQ121" s="46"/>
      <c r="AR121" s="46"/>
      <c r="AS121" s="46"/>
      <c r="AT121" s="46"/>
      <c r="AU121" s="46"/>
      <c r="AV121" s="46"/>
      <c r="AW121" s="46"/>
      <c r="AX121" s="46"/>
      <c r="AY121" s="46"/>
      <c r="AZ121" s="46"/>
      <c r="BA121" s="46"/>
      <c r="BB121" s="46"/>
      <c r="BC121" s="46"/>
      <c r="BD121" s="46"/>
      <c r="BE121" s="46"/>
      <c r="BF121" s="46"/>
      <c r="BG121" s="46"/>
      <c r="BH121" s="46"/>
      <c r="BI121" s="46"/>
      <c r="BJ121" s="46"/>
      <c r="BK121" s="46"/>
      <c r="BL121" s="46"/>
      <c r="BM121" s="46"/>
      <c r="BN121" s="46"/>
      <c r="BO121" s="46"/>
    </row>
    <row r="122" spans="1:67" s="24" customFormat="1" ht="14.1" customHeight="1" x14ac:dyDescent="0.2">
      <c r="A122" s="23" t="str">
        <f t="shared" si="9"/>
        <v>11.11</v>
      </c>
      <c r="B122" s="65" t="s">
        <v>144</v>
      </c>
      <c r="D122" s="70"/>
      <c r="E122" s="66" t="s">
        <v>68</v>
      </c>
      <c r="F122" s="42">
        <v>44437</v>
      </c>
      <c r="G122" s="43">
        <v>44442</v>
      </c>
      <c r="H122" s="73"/>
      <c r="I122" s="26">
        <v>1</v>
      </c>
      <c r="J122" s="75"/>
      <c r="K122" s="76"/>
      <c r="L122" s="46"/>
      <c r="M122" s="46"/>
      <c r="N122" s="46"/>
      <c r="O122" s="46"/>
      <c r="P122" s="46"/>
      <c r="Q122" s="46"/>
      <c r="R122" s="46"/>
      <c r="S122" s="46"/>
      <c r="T122" s="46"/>
      <c r="U122" s="46"/>
      <c r="V122" s="46"/>
      <c r="W122" s="46"/>
      <c r="X122" s="46"/>
      <c r="Y122" s="46"/>
      <c r="Z122" s="46"/>
      <c r="AA122" s="46"/>
      <c r="AB122" s="46"/>
      <c r="AC122" s="46"/>
      <c r="AD122" s="46"/>
      <c r="AE122" s="46"/>
      <c r="AF122" s="46"/>
      <c r="AG122" s="46"/>
      <c r="AH122" s="46"/>
      <c r="AI122" s="46"/>
      <c r="AJ122" s="46"/>
      <c r="AK122" s="46"/>
      <c r="AL122" s="46"/>
      <c r="AM122" s="46"/>
      <c r="AN122" s="46"/>
      <c r="AO122" s="46"/>
      <c r="AP122" s="46"/>
      <c r="AQ122" s="46"/>
      <c r="AR122" s="46"/>
      <c r="AS122" s="46"/>
      <c r="AT122" s="46"/>
      <c r="AU122" s="46"/>
      <c r="AV122" s="46"/>
      <c r="AW122" s="46"/>
      <c r="AX122" s="46"/>
      <c r="AY122" s="46"/>
      <c r="AZ122" s="46"/>
      <c r="BA122" s="46"/>
      <c r="BB122" s="46"/>
      <c r="BC122" s="46"/>
      <c r="BD122" s="46"/>
      <c r="BE122" s="46"/>
      <c r="BF122" s="46"/>
      <c r="BG122" s="46"/>
      <c r="BH122" s="46"/>
      <c r="BI122" s="46"/>
      <c r="BJ122" s="46"/>
      <c r="BK122" s="46"/>
      <c r="BL122" s="46"/>
      <c r="BM122" s="46"/>
      <c r="BN122" s="46"/>
      <c r="BO122" s="46"/>
    </row>
    <row r="123" spans="1:67" s="18" customFormat="1" ht="14.1" customHeight="1" x14ac:dyDescent="0.2">
      <c r="A123" s="16" t="str">
        <f>IF(ISERROR(VALUE(SUBSTITUTE(prevWBS,".",""))),"1",IF(ISERROR(FIND("`",SUBSTITUTE(prevWBS,".","`",1))),TEXT(VALUE(prevWBS)+1,"#"),TEXT(VALUE(LEFT(prevWBS,FIND("`",SUBSTITUTE(prevWBS,".","`",1))-1))+1,"#")))</f>
        <v>12</v>
      </c>
      <c r="B123" s="17" t="s">
        <v>152</v>
      </c>
      <c r="D123" s="19"/>
      <c r="E123" s="19"/>
      <c r="F123" s="44"/>
      <c r="G123" s="44" t="str">
        <f t="shared" ref="G123" si="22">IF(ISBLANK(F123)," - ",IF(H123=0,F123,F123+H123-1))</f>
        <v xml:space="preserve"> - </v>
      </c>
      <c r="H123" s="20"/>
      <c r="I123" s="21"/>
      <c r="J123" s="22" t="str">
        <f t="shared" ref="J123" si="23">IF(OR(G123=0,F123=0)," - ",NETWORKDAYS(F123,G123))</f>
        <v xml:space="preserve"> - </v>
      </c>
      <c r="K123" s="41"/>
      <c r="L123" s="48"/>
      <c r="M123" s="48"/>
      <c r="N123" s="48"/>
      <c r="O123" s="48"/>
      <c r="P123" s="48"/>
      <c r="Q123" s="48"/>
      <c r="R123" s="48"/>
      <c r="S123" s="48"/>
      <c r="T123" s="48"/>
      <c r="U123" s="48"/>
      <c r="V123" s="48"/>
      <c r="W123" s="48"/>
      <c r="X123" s="48"/>
      <c r="Y123" s="48"/>
      <c r="Z123" s="48"/>
      <c r="AA123" s="48"/>
      <c r="AB123" s="48"/>
      <c r="AC123" s="48"/>
      <c r="AD123" s="48"/>
      <c r="AE123" s="48"/>
      <c r="AF123" s="48"/>
      <c r="AG123" s="48"/>
      <c r="AH123" s="48"/>
      <c r="AI123" s="48"/>
      <c r="AJ123" s="48"/>
      <c r="AK123" s="48"/>
      <c r="AL123" s="48"/>
      <c r="AM123" s="48"/>
      <c r="AN123" s="48"/>
      <c r="AO123" s="48"/>
      <c r="AP123" s="48"/>
      <c r="AQ123" s="48"/>
      <c r="AR123" s="48"/>
      <c r="AS123" s="48"/>
      <c r="AT123" s="48"/>
      <c r="AU123" s="48"/>
      <c r="AV123" s="48"/>
      <c r="AW123" s="48"/>
      <c r="AX123" s="48"/>
      <c r="AY123" s="48"/>
      <c r="AZ123" s="48"/>
      <c r="BA123" s="48"/>
      <c r="BB123" s="48"/>
      <c r="BC123" s="48"/>
      <c r="BD123" s="48"/>
      <c r="BE123" s="48"/>
      <c r="BF123" s="48"/>
      <c r="BG123" s="48"/>
      <c r="BH123" s="48"/>
      <c r="BI123" s="48"/>
      <c r="BJ123" s="48"/>
      <c r="BK123" s="48"/>
      <c r="BL123" s="48"/>
      <c r="BM123" s="48"/>
      <c r="BN123" s="48"/>
      <c r="BO123" s="48"/>
    </row>
    <row r="124" spans="1:67" s="24" customFormat="1" ht="14.1" customHeight="1" x14ac:dyDescent="0.2">
      <c r="A124" s="23" t="str">
        <f t="shared" si="9"/>
        <v>12.1</v>
      </c>
      <c r="B124" s="65" t="s">
        <v>154</v>
      </c>
      <c r="D124" s="70"/>
      <c r="E124" s="66" t="s">
        <v>69</v>
      </c>
      <c r="F124" s="42">
        <v>44443</v>
      </c>
      <c r="G124" s="43">
        <v>44446</v>
      </c>
      <c r="H124" s="73"/>
      <c r="I124" s="26">
        <v>0</v>
      </c>
      <c r="J124" s="75"/>
      <c r="K124" s="76"/>
      <c r="L124" s="46"/>
      <c r="M124" s="46"/>
      <c r="N124" s="46"/>
      <c r="O124" s="46"/>
      <c r="P124" s="46"/>
      <c r="Q124" s="46"/>
      <c r="R124" s="46"/>
      <c r="S124" s="46"/>
      <c r="T124" s="46"/>
      <c r="U124" s="46"/>
      <c r="V124" s="46"/>
      <c r="W124" s="46"/>
      <c r="X124" s="46"/>
      <c r="Y124" s="46"/>
      <c r="Z124" s="46"/>
      <c r="AA124" s="46"/>
      <c r="AB124" s="46"/>
      <c r="AC124" s="46"/>
      <c r="AD124" s="46"/>
      <c r="AE124" s="46"/>
      <c r="AF124" s="46"/>
      <c r="AG124" s="46"/>
      <c r="AH124" s="46"/>
      <c r="AI124" s="46"/>
      <c r="AJ124" s="46"/>
      <c r="AK124" s="46"/>
      <c r="AL124" s="46"/>
      <c r="AM124" s="46"/>
      <c r="AN124" s="46"/>
      <c r="AO124" s="46"/>
      <c r="AP124" s="46"/>
      <c r="AQ124" s="46"/>
      <c r="AR124" s="46"/>
      <c r="AS124" s="46"/>
      <c r="AT124" s="46"/>
      <c r="AU124" s="46"/>
      <c r="AV124" s="46"/>
      <c r="AW124" s="46"/>
      <c r="AX124" s="46"/>
      <c r="AY124" s="46"/>
      <c r="AZ124" s="46"/>
      <c r="BA124" s="46"/>
      <c r="BB124" s="46"/>
      <c r="BC124" s="46"/>
      <c r="BD124" s="46"/>
      <c r="BE124" s="46"/>
      <c r="BF124" s="46"/>
      <c r="BG124" s="46"/>
      <c r="BH124" s="46"/>
      <c r="BI124" s="46"/>
      <c r="BJ124" s="46"/>
      <c r="BK124" s="46"/>
      <c r="BL124" s="46"/>
      <c r="BM124" s="46"/>
      <c r="BN124" s="46"/>
      <c r="BO124" s="46"/>
    </row>
    <row r="125" spans="1:67" s="24" customFormat="1" ht="14.1" customHeight="1" x14ac:dyDescent="0.2">
      <c r="A125" s="23" t="str">
        <f t="shared" si="9"/>
        <v>12.2</v>
      </c>
      <c r="B125" s="65" t="s">
        <v>155</v>
      </c>
      <c r="D125" s="70"/>
      <c r="E125" s="66" t="s">
        <v>67</v>
      </c>
      <c r="F125" s="42">
        <v>44443</v>
      </c>
      <c r="G125" s="43">
        <v>44449</v>
      </c>
      <c r="H125" s="73"/>
      <c r="I125" s="26">
        <v>0</v>
      </c>
      <c r="J125" s="75"/>
      <c r="K125" s="76"/>
      <c r="L125" s="46"/>
      <c r="M125" s="46"/>
      <c r="N125" s="46"/>
      <c r="O125" s="46"/>
      <c r="P125" s="46"/>
      <c r="Q125" s="46"/>
      <c r="R125" s="46"/>
      <c r="S125" s="46"/>
      <c r="T125" s="46"/>
      <c r="U125" s="46"/>
      <c r="V125" s="46"/>
      <c r="W125" s="46"/>
      <c r="X125" s="46"/>
      <c r="Y125" s="46"/>
      <c r="Z125" s="46"/>
      <c r="AA125" s="46"/>
      <c r="AB125" s="46"/>
      <c r="AC125" s="46"/>
      <c r="AD125" s="46"/>
      <c r="AE125" s="46"/>
      <c r="AF125" s="46"/>
      <c r="AG125" s="46"/>
      <c r="AH125" s="46"/>
      <c r="AI125" s="46"/>
      <c r="AJ125" s="46"/>
      <c r="AK125" s="46"/>
      <c r="AL125" s="46"/>
      <c r="AM125" s="46"/>
      <c r="AN125" s="46"/>
      <c r="AO125" s="46"/>
      <c r="AP125" s="46"/>
      <c r="AQ125" s="46"/>
      <c r="AR125" s="46"/>
      <c r="AS125" s="46"/>
      <c r="AT125" s="46"/>
      <c r="AU125" s="46"/>
      <c r="AV125" s="46"/>
      <c r="AW125" s="46"/>
      <c r="AX125" s="46"/>
      <c r="AY125" s="46"/>
      <c r="AZ125" s="46"/>
      <c r="BA125" s="46"/>
      <c r="BB125" s="46"/>
      <c r="BC125" s="46"/>
      <c r="BD125" s="46"/>
      <c r="BE125" s="46"/>
      <c r="BF125" s="46"/>
      <c r="BG125" s="46"/>
      <c r="BH125" s="46"/>
      <c r="BI125" s="46"/>
      <c r="BJ125" s="46"/>
      <c r="BK125" s="46"/>
      <c r="BL125" s="46"/>
      <c r="BM125" s="46"/>
      <c r="BN125" s="46"/>
      <c r="BO125" s="46"/>
    </row>
    <row r="126" spans="1:67" s="24" customFormat="1" ht="14.1" customHeight="1" x14ac:dyDescent="0.2">
      <c r="A126" s="23" t="str">
        <f t="shared" si="9"/>
        <v>12.3</v>
      </c>
      <c r="B126" s="65" t="s">
        <v>130</v>
      </c>
      <c r="D126" s="70"/>
      <c r="E126" s="66" t="s">
        <v>70</v>
      </c>
      <c r="F126" s="42">
        <v>44445</v>
      </c>
      <c r="G126" s="43">
        <v>44449</v>
      </c>
      <c r="H126" s="73"/>
      <c r="I126" s="26">
        <v>0</v>
      </c>
      <c r="J126" s="75"/>
      <c r="K126" s="76"/>
      <c r="L126" s="46"/>
      <c r="M126" s="46"/>
      <c r="N126" s="46"/>
      <c r="O126" s="46"/>
      <c r="P126" s="46"/>
      <c r="Q126" s="46"/>
      <c r="R126" s="46"/>
      <c r="S126" s="46"/>
      <c r="T126" s="46"/>
      <c r="U126" s="46"/>
      <c r="V126" s="46"/>
      <c r="W126" s="46"/>
      <c r="X126" s="46"/>
      <c r="Y126" s="46"/>
      <c r="Z126" s="46"/>
      <c r="AA126" s="46"/>
      <c r="AB126" s="46"/>
      <c r="AC126" s="46"/>
      <c r="AD126" s="46"/>
      <c r="AE126" s="46"/>
      <c r="AF126" s="46"/>
      <c r="AG126" s="46"/>
      <c r="AH126" s="46"/>
      <c r="AI126" s="46"/>
      <c r="AJ126" s="46"/>
      <c r="AK126" s="46"/>
      <c r="AL126" s="46"/>
      <c r="AM126" s="46"/>
      <c r="AN126" s="46"/>
      <c r="AO126" s="46"/>
      <c r="AP126" s="46"/>
      <c r="AQ126" s="46"/>
      <c r="AR126" s="46"/>
      <c r="AS126" s="46"/>
      <c r="AT126" s="46"/>
      <c r="AU126" s="46"/>
      <c r="AV126" s="46"/>
      <c r="AW126" s="46"/>
      <c r="AX126" s="46"/>
      <c r="AY126" s="46"/>
      <c r="AZ126" s="46"/>
      <c r="BA126" s="46"/>
      <c r="BB126" s="46"/>
      <c r="BC126" s="46"/>
      <c r="BD126" s="46"/>
      <c r="BE126" s="46"/>
      <c r="BF126" s="46"/>
      <c r="BG126" s="46"/>
      <c r="BH126" s="46"/>
      <c r="BI126" s="46"/>
      <c r="BJ126" s="46"/>
      <c r="BK126" s="46"/>
      <c r="BL126" s="46"/>
      <c r="BM126" s="46"/>
      <c r="BN126" s="46"/>
      <c r="BO126" s="46"/>
    </row>
    <row r="127" spans="1:67" s="24" customFormat="1" ht="14.1" customHeight="1" x14ac:dyDescent="0.2">
      <c r="A127" s="23" t="str">
        <f t="shared" si="9"/>
        <v>12.4</v>
      </c>
      <c r="B127" s="65" t="s">
        <v>143</v>
      </c>
      <c r="D127" s="70"/>
      <c r="E127" s="66" t="s">
        <v>67</v>
      </c>
      <c r="F127" s="42">
        <v>44449</v>
      </c>
      <c r="G127" s="43">
        <v>44454</v>
      </c>
      <c r="H127" s="73"/>
      <c r="I127" s="26">
        <v>0.3</v>
      </c>
      <c r="J127" s="75"/>
      <c r="K127" s="76"/>
      <c r="L127" s="46"/>
      <c r="M127" s="46"/>
      <c r="N127" s="46"/>
      <c r="O127" s="46"/>
      <c r="P127" s="46"/>
      <c r="Q127" s="46"/>
      <c r="R127" s="46"/>
      <c r="S127" s="46"/>
      <c r="T127" s="46"/>
      <c r="U127" s="46"/>
      <c r="V127" s="46"/>
      <c r="W127" s="46"/>
      <c r="X127" s="46"/>
      <c r="Y127" s="46"/>
      <c r="Z127" s="46"/>
      <c r="AA127" s="46"/>
      <c r="AB127" s="46"/>
      <c r="AC127" s="46"/>
      <c r="AD127" s="46"/>
      <c r="AE127" s="46"/>
      <c r="AF127" s="46"/>
      <c r="AG127" s="46"/>
      <c r="AH127" s="46"/>
      <c r="AI127" s="46"/>
      <c r="AJ127" s="46"/>
      <c r="AK127" s="46"/>
      <c r="AL127" s="46"/>
      <c r="AM127" s="46"/>
      <c r="AN127" s="46"/>
      <c r="AO127" s="46"/>
      <c r="AP127" s="46"/>
      <c r="AQ127" s="46"/>
      <c r="AR127" s="46"/>
      <c r="AS127" s="46"/>
      <c r="AT127" s="46"/>
      <c r="AU127" s="46"/>
      <c r="AV127" s="46"/>
      <c r="AW127" s="46"/>
      <c r="AX127" s="46"/>
      <c r="AY127" s="46"/>
      <c r="AZ127" s="46"/>
      <c r="BA127" s="46"/>
      <c r="BB127" s="46"/>
      <c r="BC127" s="46"/>
      <c r="BD127" s="46"/>
      <c r="BE127" s="46"/>
      <c r="BF127" s="46"/>
      <c r="BG127" s="46"/>
      <c r="BH127" s="46"/>
      <c r="BI127" s="46"/>
      <c r="BJ127" s="46"/>
      <c r="BK127" s="46"/>
      <c r="BL127" s="46"/>
      <c r="BM127" s="46"/>
      <c r="BN127" s="46"/>
      <c r="BO127" s="46"/>
    </row>
    <row r="128" spans="1:67" s="24" customFormat="1" ht="14.1" customHeight="1" x14ac:dyDescent="0.2">
      <c r="A128" s="23" t="str">
        <f t="shared" si="9"/>
        <v>12.5</v>
      </c>
      <c r="B128" s="65" t="s">
        <v>131</v>
      </c>
      <c r="D128" s="70"/>
      <c r="E128" s="66" t="s">
        <v>67</v>
      </c>
      <c r="F128" s="42">
        <v>44449</v>
      </c>
      <c r="G128" s="43">
        <v>44454</v>
      </c>
      <c r="H128" s="73"/>
      <c r="I128" s="26"/>
      <c r="J128" s="75"/>
      <c r="K128" s="76"/>
      <c r="L128" s="46"/>
      <c r="M128" s="46"/>
      <c r="N128" s="46"/>
      <c r="O128" s="46"/>
      <c r="P128" s="46"/>
      <c r="Q128" s="46"/>
      <c r="R128" s="46"/>
      <c r="S128" s="46"/>
      <c r="T128" s="46"/>
      <c r="U128" s="46"/>
      <c r="V128" s="46"/>
      <c r="W128" s="46"/>
      <c r="X128" s="46"/>
      <c r="Y128" s="46"/>
      <c r="Z128" s="46"/>
      <c r="AA128" s="46"/>
      <c r="AB128" s="46"/>
      <c r="AC128" s="46"/>
      <c r="AD128" s="46"/>
      <c r="AE128" s="46"/>
      <c r="AF128" s="46"/>
      <c r="AG128" s="46"/>
      <c r="AH128" s="46"/>
      <c r="AI128" s="46"/>
      <c r="AJ128" s="46"/>
      <c r="AK128" s="46"/>
      <c r="AL128" s="46"/>
      <c r="AM128" s="46"/>
      <c r="AN128" s="46"/>
      <c r="AO128" s="46"/>
      <c r="AP128" s="46"/>
      <c r="AQ128" s="46"/>
      <c r="AR128" s="46"/>
      <c r="AS128" s="46"/>
      <c r="AT128" s="46"/>
      <c r="AU128" s="46"/>
      <c r="AV128" s="46"/>
      <c r="AW128" s="46"/>
      <c r="AX128" s="46"/>
      <c r="AY128" s="46"/>
      <c r="AZ128" s="46"/>
      <c r="BA128" s="46"/>
      <c r="BB128" s="46"/>
      <c r="BC128" s="46"/>
      <c r="BD128" s="46"/>
      <c r="BE128" s="46"/>
      <c r="BF128" s="46"/>
      <c r="BG128" s="46"/>
      <c r="BH128" s="46"/>
      <c r="BI128" s="46"/>
      <c r="BJ128" s="46"/>
      <c r="BK128" s="46"/>
      <c r="BL128" s="46"/>
      <c r="BM128" s="46"/>
      <c r="BN128" s="46"/>
      <c r="BO128" s="46"/>
    </row>
    <row r="129" spans="1:67" s="24" customFormat="1" ht="14.1" customHeight="1" x14ac:dyDescent="0.2">
      <c r="A129" s="23" t="str">
        <f t="shared" si="9"/>
        <v>12.6</v>
      </c>
      <c r="B129" s="65" t="s">
        <v>141</v>
      </c>
      <c r="D129" s="70"/>
      <c r="E129" s="66" t="s">
        <v>67</v>
      </c>
      <c r="F129" s="42">
        <v>44449</v>
      </c>
      <c r="G129" s="43">
        <v>44454</v>
      </c>
      <c r="H129" s="73"/>
      <c r="I129" s="26"/>
      <c r="J129" s="75"/>
      <c r="K129" s="76"/>
      <c r="L129" s="46"/>
      <c r="M129" s="46"/>
      <c r="N129" s="46"/>
      <c r="O129" s="46"/>
      <c r="P129" s="46"/>
      <c r="Q129" s="46"/>
      <c r="R129" s="46"/>
      <c r="S129" s="46"/>
      <c r="T129" s="46"/>
      <c r="U129" s="46"/>
      <c r="V129" s="46"/>
      <c r="W129" s="46"/>
      <c r="X129" s="46"/>
      <c r="Y129" s="46"/>
      <c r="Z129" s="46"/>
      <c r="AA129" s="46"/>
      <c r="AB129" s="46"/>
      <c r="AC129" s="46"/>
      <c r="AD129" s="46"/>
      <c r="AE129" s="46"/>
      <c r="AF129" s="46"/>
      <c r="AG129" s="46"/>
      <c r="AH129" s="46"/>
      <c r="AI129" s="46"/>
      <c r="AJ129" s="46"/>
      <c r="AK129" s="46"/>
      <c r="AL129" s="46"/>
      <c r="AM129" s="46"/>
      <c r="AN129" s="46"/>
      <c r="AO129" s="46"/>
      <c r="AP129" s="46"/>
      <c r="AQ129" s="46"/>
      <c r="AR129" s="46"/>
      <c r="AS129" s="46"/>
      <c r="AT129" s="46"/>
      <c r="AU129" s="46"/>
      <c r="AV129" s="46"/>
      <c r="AW129" s="46"/>
      <c r="AX129" s="46"/>
      <c r="AY129" s="46"/>
      <c r="AZ129" s="46"/>
      <c r="BA129" s="46"/>
      <c r="BB129" s="46"/>
      <c r="BC129" s="46"/>
      <c r="BD129" s="46"/>
      <c r="BE129" s="46"/>
      <c r="BF129" s="46"/>
      <c r="BG129" s="46"/>
      <c r="BH129" s="46"/>
      <c r="BI129" s="46"/>
      <c r="BJ129" s="46"/>
      <c r="BK129" s="46"/>
      <c r="BL129" s="46"/>
      <c r="BM129" s="46"/>
      <c r="BN129" s="46"/>
      <c r="BO129" s="46"/>
    </row>
    <row r="130" spans="1:67" s="24" customFormat="1" ht="14.1" customHeight="1" x14ac:dyDescent="0.2">
      <c r="A130" s="23" t="str">
        <f t="shared" si="9"/>
        <v>12.7</v>
      </c>
      <c r="B130" s="65" t="s">
        <v>142</v>
      </c>
      <c r="D130" s="70"/>
      <c r="E130" s="70" t="s">
        <v>70</v>
      </c>
      <c r="F130" s="71">
        <v>44449</v>
      </c>
      <c r="G130" s="72">
        <v>44454</v>
      </c>
      <c r="H130" s="73"/>
      <c r="I130" s="74"/>
      <c r="J130" s="75"/>
      <c r="K130" s="76"/>
      <c r="L130" s="46"/>
      <c r="M130" s="46"/>
      <c r="N130" s="46"/>
      <c r="O130" s="46"/>
      <c r="P130" s="46"/>
      <c r="Q130" s="46"/>
      <c r="R130" s="46"/>
      <c r="S130" s="46"/>
      <c r="T130" s="46"/>
      <c r="U130" s="46"/>
      <c r="V130" s="46"/>
      <c r="W130" s="46"/>
      <c r="X130" s="46"/>
      <c r="Y130" s="46"/>
      <c r="Z130" s="46"/>
      <c r="AA130" s="46"/>
      <c r="AB130" s="46"/>
      <c r="AC130" s="46"/>
      <c r="AD130" s="46"/>
      <c r="AE130" s="46"/>
      <c r="AF130" s="46"/>
      <c r="AG130" s="46"/>
      <c r="AH130" s="46"/>
      <c r="AI130" s="46"/>
      <c r="AJ130" s="46"/>
      <c r="AK130" s="46"/>
      <c r="AL130" s="46"/>
      <c r="AM130" s="46"/>
      <c r="AN130" s="46"/>
      <c r="AO130" s="46"/>
      <c r="AP130" s="46"/>
      <c r="AQ130" s="46"/>
      <c r="AR130" s="46"/>
      <c r="AS130" s="46"/>
      <c r="AT130" s="46"/>
      <c r="AU130" s="46"/>
      <c r="AV130" s="46"/>
      <c r="AW130" s="46"/>
      <c r="AX130" s="46"/>
      <c r="AY130" s="46"/>
      <c r="AZ130" s="46"/>
      <c r="BA130" s="46"/>
      <c r="BB130" s="46"/>
      <c r="BC130" s="46"/>
      <c r="BD130" s="46"/>
      <c r="BE130" s="46"/>
      <c r="BF130" s="46"/>
      <c r="BG130" s="46"/>
      <c r="BH130" s="46"/>
      <c r="BI130" s="46"/>
      <c r="BJ130" s="46"/>
      <c r="BK130" s="46"/>
      <c r="BL130" s="46"/>
      <c r="BM130" s="46"/>
      <c r="BN130" s="46"/>
      <c r="BO130" s="46"/>
    </row>
    <row r="131" spans="1:67" s="18" customFormat="1" ht="14.1" customHeight="1" x14ac:dyDescent="0.2">
      <c r="A131" s="16" t="str">
        <f>IF(ISERROR(VALUE(SUBSTITUTE(prevWBS,".",""))),"1",IF(ISERROR(FIND("`",SUBSTITUTE(prevWBS,".","`",1))),TEXT(VALUE(prevWBS)+1,"#"),TEXT(VALUE(LEFT(prevWBS,FIND("`",SUBSTITUTE(prevWBS,".","`",1))-1))+1,"#")))</f>
        <v>13</v>
      </c>
      <c r="B131" s="17" t="s">
        <v>122</v>
      </c>
      <c r="D131" s="19"/>
      <c r="E131" s="19"/>
      <c r="F131" s="44"/>
      <c r="G131" s="44" t="str">
        <f t="shared" ref="G131" si="24">IF(ISBLANK(F131)," - ",IF(H131=0,F131,F131+H131-1))</f>
        <v xml:space="preserve"> - </v>
      </c>
      <c r="H131" s="20"/>
      <c r="I131" s="21"/>
      <c r="J131" s="22" t="str">
        <f t="shared" ref="J131" si="25">IF(OR(G131=0,F131=0)," - ",NETWORKDAYS(F131,G131))</f>
        <v xml:space="preserve"> - </v>
      </c>
      <c r="K131" s="41"/>
      <c r="L131" s="48"/>
      <c r="M131" s="48"/>
      <c r="N131" s="48"/>
      <c r="O131" s="48"/>
      <c r="P131" s="48"/>
      <c r="Q131" s="48"/>
      <c r="R131" s="48"/>
      <c r="S131" s="48"/>
      <c r="T131" s="48"/>
      <c r="U131" s="48"/>
      <c r="V131" s="48"/>
      <c r="W131" s="48"/>
      <c r="X131" s="48"/>
      <c r="Y131" s="48"/>
      <c r="Z131" s="48"/>
      <c r="AA131" s="48"/>
      <c r="AB131" s="48"/>
      <c r="AC131" s="48"/>
      <c r="AD131" s="48"/>
      <c r="AE131" s="48"/>
      <c r="AF131" s="48"/>
      <c r="AG131" s="48"/>
      <c r="AH131" s="48"/>
      <c r="AI131" s="48"/>
      <c r="AJ131" s="48"/>
      <c r="AK131" s="48"/>
      <c r="AL131" s="48"/>
      <c r="AM131" s="48"/>
      <c r="AN131" s="48"/>
      <c r="AO131" s="48"/>
      <c r="AP131" s="48"/>
      <c r="AQ131" s="48"/>
      <c r="AR131" s="48"/>
      <c r="AS131" s="48"/>
      <c r="AT131" s="48"/>
      <c r="AU131" s="48"/>
      <c r="AV131" s="48"/>
      <c r="AW131" s="48"/>
      <c r="AX131" s="48"/>
      <c r="AY131" s="48"/>
      <c r="AZ131" s="48"/>
      <c r="BA131" s="48"/>
      <c r="BB131" s="48"/>
      <c r="BC131" s="48"/>
      <c r="BD131" s="48"/>
      <c r="BE131" s="48"/>
      <c r="BF131" s="48"/>
      <c r="BG131" s="48"/>
      <c r="BH131" s="48"/>
      <c r="BI131" s="48"/>
      <c r="BJ131" s="48"/>
      <c r="BK131" s="48"/>
      <c r="BL131" s="48"/>
      <c r="BM131" s="48"/>
      <c r="BN131" s="48"/>
      <c r="BO131" s="48"/>
    </row>
    <row r="132" spans="1:67" s="24" customFormat="1" ht="14.1" customHeight="1" x14ac:dyDescent="0.2">
      <c r="A132" s="23" t="str">
        <f t="shared" si="9"/>
        <v>13.1</v>
      </c>
      <c r="B132" s="65" t="s">
        <v>105</v>
      </c>
      <c r="D132" s="70"/>
      <c r="E132" s="66" t="s">
        <v>69</v>
      </c>
      <c r="F132" s="42">
        <v>44379</v>
      </c>
      <c r="G132" s="43"/>
      <c r="H132" s="25"/>
      <c r="I132" s="26"/>
      <c r="J132" s="27"/>
      <c r="K132" s="40"/>
      <c r="L132" s="46"/>
      <c r="M132" s="46"/>
      <c r="N132" s="46"/>
      <c r="O132" s="46"/>
      <c r="P132" s="46"/>
      <c r="Q132" s="46"/>
      <c r="R132" s="46"/>
      <c r="S132" s="46"/>
      <c r="T132" s="46"/>
      <c r="U132" s="46"/>
      <c r="V132" s="46"/>
      <c r="W132" s="46"/>
      <c r="X132" s="46"/>
      <c r="Y132" s="46"/>
      <c r="Z132" s="46"/>
      <c r="AA132" s="46"/>
      <c r="AB132" s="46"/>
      <c r="AC132" s="46"/>
      <c r="AD132" s="46"/>
      <c r="AE132" s="46"/>
      <c r="AF132" s="46"/>
      <c r="AG132" s="46"/>
      <c r="AH132" s="46"/>
      <c r="AI132" s="46"/>
      <c r="AJ132" s="46"/>
      <c r="AK132" s="46"/>
      <c r="AL132" s="46"/>
      <c r="AM132" s="46"/>
      <c r="AN132" s="46"/>
      <c r="AO132" s="46"/>
      <c r="AP132" s="46"/>
      <c r="AQ132" s="46"/>
      <c r="AR132" s="46"/>
      <c r="AS132" s="46"/>
      <c r="AT132" s="46"/>
      <c r="AU132" s="46"/>
      <c r="AV132" s="46"/>
      <c r="AW132" s="46"/>
      <c r="AX132" s="46"/>
      <c r="AY132" s="46"/>
      <c r="AZ132" s="46"/>
      <c r="BA132" s="46"/>
      <c r="BB132" s="46"/>
      <c r="BC132" s="46"/>
      <c r="BD132" s="46"/>
      <c r="BE132" s="46"/>
      <c r="BF132" s="46"/>
      <c r="BG132" s="46"/>
      <c r="BH132" s="46"/>
      <c r="BI132" s="46"/>
      <c r="BJ132" s="46"/>
      <c r="BK132" s="46"/>
      <c r="BL132" s="46"/>
      <c r="BM132" s="46"/>
      <c r="BN132" s="46"/>
      <c r="BO132" s="46"/>
    </row>
    <row r="133" spans="1:67" s="24" customFormat="1" ht="14.1" customHeight="1" x14ac:dyDescent="0.2">
      <c r="A133" s="23" t="str">
        <f t="shared" si="9"/>
        <v>13.2</v>
      </c>
      <c r="B133" s="65" t="s">
        <v>107</v>
      </c>
      <c r="D133" s="70"/>
      <c r="E133" s="66" t="s">
        <v>70</v>
      </c>
      <c r="F133" s="42">
        <v>44379</v>
      </c>
      <c r="G133" s="43"/>
      <c r="H133" s="25"/>
      <c r="I133" s="26"/>
      <c r="J133" s="27"/>
      <c r="K133" s="40"/>
      <c r="L133" s="46"/>
      <c r="M133" s="46"/>
      <c r="N133" s="46"/>
      <c r="O133" s="46"/>
      <c r="P133" s="46"/>
      <c r="Q133" s="46"/>
      <c r="R133" s="46"/>
      <c r="S133" s="46"/>
      <c r="T133" s="46"/>
      <c r="U133" s="46"/>
      <c r="V133" s="46"/>
      <c r="W133" s="46"/>
      <c r="X133" s="46"/>
      <c r="Y133" s="46"/>
      <c r="Z133" s="46"/>
      <c r="AA133" s="46"/>
      <c r="AB133" s="46"/>
      <c r="AC133" s="46"/>
      <c r="AD133" s="46"/>
      <c r="AE133" s="46"/>
      <c r="AF133" s="46"/>
      <c r="AG133" s="46"/>
      <c r="AH133" s="46"/>
      <c r="AI133" s="46"/>
      <c r="AJ133" s="46"/>
      <c r="AK133" s="46"/>
      <c r="AL133" s="46"/>
      <c r="AM133" s="46"/>
      <c r="AN133" s="46"/>
      <c r="AO133" s="46"/>
      <c r="AP133" s="46"/>
      <c r="AQ133" s="46"/>
      <c r="AR133" s="46"/>
      <c r="AS133" s="46"/>
      <c r="AT133" s="46"/>
      <c r="AU133" s="46"/>
      <c r="AV133" s="46"/>
      <c r="AW133" s="46"/>
      <c r="AX133" s="46"/>
      <c r="AY133" s="46"/>
      <c r="AZ133" s="46"/>
      <c r="BA133" s="46"/>
      <c r="BB133" s="46"/>
      <c r="BC133" s="46"/>
      <c r="BD133" s="46"/>
      <c r="BE133" s="46"/>
      <c r="BF133" s="46"/>
      <c r="BG133" s="46"/>
      <c r="BH133" s="46"/>
      <c r="BI133" s="46"/>
      <c r="BJ133" s="46"/>
      <c r="BK133" s="46"/>
      <c r="BL133" s="46"/>
      <c r="BM133" s="46"/>
      <c r="BN133" s="46"/>
      <c r="BO133" s="46"/>
    </row>
    <row r="134" spans="1:67" s="24" customFormat="1" ht="14.1" customHeight="1" x14ac:dyDescent="0.2">
      <c r="A134" s="23" t="str">
        <f t="shared" si="9"/>
        <v>13.3</v>
      </c>
      <c r="B134" s="65" t="s">
        <v>108</v>
      </c>
      <c r="D134" s="70"/>
      <c r="E134" s="66" t="s">
        <v>67</v>
      </c>
      <c r="F134" s="42">
        <v>44379</v>
      </c>
      <c r="G134" s="43"/>
      <c r="H134" s="25"/>
      <c r="I134" s="26"/>
      <c r="J134" s="27"/>
      <c r="K134" s="40"/>
      <c r="L134" s="46"/>
      <c r="M134" s="46"/>
      <c r="N134" s="46"/>
      <c r="O134" s="46"/>
      <c r="P134" s="46"/>
      <c r="Q134" s="46"/>
      <c r="R134" s="46"/>
      <c r="S134" s="46"/>
      <c r="T134" s="46"/>
      <c r="U134" s="46"/>
      <c r="V134" s="46"/>
      <c r="W134" s="46"/>
      <c r="X134" s="46"/>
      <c r="Y134" s="46"/>
      <c r="Z134" s="46"/>
      <c r="AA134" s="46"/>
      <c r="AB134" s="46"/>
      <c r="AC134" s="46"/>
      <c r="AD134" s="46"/>
      <c r="AE134" s="46"/>
      <c r="AF134" s="46"/>
      <c r="AG134" s="46"/>
      <c r="AH134" s="46"/>
      <c r="AI134" s="46"/>
      <c r="AJ134" s="46"/>
      <c r="AK134" s="46"/>
      <c r="AL134" s="46"/>
      <c r="AM134" s="46"/>
      <c r="AN134" s="46"/>
      <c r="AO134" s="46"/>
      <c r="AP134" s="46"/>
      <c r="AQ134" s="46"/>
      <c r="AR134" s="46"/>
      <c r="AS134" s="46"/>
      <c r="AT134" s="46"/>
      <c r="AU134" s="46"/>
      <c r="AV134" s="46"/>
      <c r="AW134" s="46"/>
      <c r="AX134" s="46"/>
      <c r="AY134" s="46"/>
      <c r="AZ134" s="46"/>
      <c r="BA134" s="46"/>
      <c r="BB134" s="46"/>
      <c r="BC134" s="46"/>
      <c r="BD134" s="46"/>
      <c r="BE134" s="46"/>
      <c r="BF134" s="46"/>
      <c r="BG134" s="46"/>
      <c r="BH134" s="46"/>
      <c r="BI134" s="46"/>
      <c r="BJ134" s="46"/>
      <c r="BK134" s="46"/>
      <c r="BL134" s="46"/>
      <c r="BM134" s="46"/>
      <c r="BN134" s="46"/>
      <c r="BO134" s="46"/>
    </row>
    <row r="135" spans="1:67" s="24" customFormat="1" ht="14.1" customHeight="1" x14ac:dyDescent="0.2">
      <c r="A135" s="23" t="str">
        <f t="shared" si="9"/>
        <v>13.4</v>
      </c>
      <c r="B135" s="65" t="s">
        <v>109</v>
      </c>
      <c r="D135" s="70"/>
      <c r="E135" s="66" t="s">
        <v>67</v>
      </c>
      <c r="F135" s="42">
        <v>44379</v>
      </c>
      <c r="G135" s="43"/>
      <c r="H135" s="25"/>
      <c r="I135" s="26"/>
      <c r="J135" s="27"/>
      <c r="K135" s="40"/>
      <c r="L135" s="46"/>
      <c r="M135" s="46"/>
      <c r="N135" s="46"/>
      <c r="O135" s="46"/>
      <c r="P135" s="46"/>
      <c r="Q135" s="46"/>
      <c r="R135" s="46"/>
      <c r="S135" s="46"/>
      <c r="T135" s="46"/>
      <c r="U135" s="46"/>
      <c r="V135" s="46"/>
      <c r="W135" s="46"/>
      <c r="X135" s="46"/>
      <c r="Y135" s="46"/>
      <c r="Z135" s="46"/>
      <c r="AA135" s="46"/>
      <c r="AB135" s="46"/>
      <c r="AC135" s="46"/>
      <c r="AD135" s="46"/>
      <c r="AE135" s="46"/>
      <c r="AF135" s="46"/>
      <c r="AG135" s="46"/>
      <c r="AH135" s="46"/>
      <c r="AI135" s="46"/>
      <c r="AJ135" s="46"/>
      <c r="AK135" s="46"/>
      <c r="AL135" s="46"/>
      <c r="AM135" s="46"/>
      <c r="AN135" s="46"/>
      <c r="AO135" s="46"/>
      <c r="AP135" s="46"/>
      <c r="AQ135" s="46"/>
      <c r="AR135" s="46"/>
      <c r="AS135" s="46"/>
      <c r="AT135" s="46"/>
      <c r="AU135" s="46"/>
      <c r="AV135" s="46"/>
      <c r="AW135" s="46"/>
      <c r="AX135" s="46"/>
      <c r="AY135" s="46"/>
      <c r="AZ135" s="46"/>
      <c r="BA135" s="46"/>
      <c r="BB135" s="46"/>
      <c r="BC135" s="46"/>
      <c r="BD135" s="46"/>
      <c r="BE135" s="46"/>
      <c r="BF135" s="46"/>
      <c r="BG135" s="46"/>
      <c r="BH135" s="46"/>
      <c r="BI135" s="46"/>
      <c r="BJ135" s="46"/>
      <c r="BK135" s="46"/>
      <c r="BL135" s="46"/>
      <c r="BM135" s="46"/>
      <c r="BN135" s="46"/>
      <c r="BO135" s="46"/>
    </row>
    <row r="136" spans="1:67" s="24" customFormat="1" ht="14.1" customHeight="1" x14ac:dyDescent="0.2">
      <c r="A136" s="23" t="str">
        <f t="shared" si="9"/>
        <v>13.5</v>
      </c>
      <c r="B136" s="77" t="s">
        <v>110</v>
      </c>
      <c r="D136" s="66"/>
      <c r="E136" s="66" t="s">
        <v>67</v>
      </c>
      <c r="F136" s="42">
        <v>44531</v>
      </c>
      <c r="G136" s="43"/>
      <c r="H136" s="25"/>
      <c r="I136" s="26"/>
      <c r="J136" s="27"/>
      <c r="K136" s="40"/>
      <c r="L136" s="46"/>
      <c r="M136" s="46"/>
      <c r="N136" s="46"/>
      <c r="O136" s="46"/>
      <c r="P136" s="46"/>
      <c r="Q136" s="46"/>
      <c r="R136" s="46"/>
      <c r="S136" s="46"/>
      <c r="T136" s="46"/>
      <c r="U136" s="46"/>
      <c r="V136" s="46"/>
      <c r="W136" s="46"/>
      <c r="X136" s="46"/>
      <c r="Y136" s="46"/>
      <c r="Z136" s="46"/>
      <c r="AA136" s="46"/>
      <c r="AB136" s="46"/>
      <c r="AC136" s="46"/>
      <c r="AD136" s="46"/>
      <c r="AE136" s="46"/>
      <c r="AF136" s="46"/>
      <c r="AG136" s="46"/>
      <c r="AH136" s="46"/>
      <c r="AI136" s="46"/>
      <c r="AJ136" s="46"/>
      <c r="AK136" s="46"/>
      <c r="AL136" s="46"/>
      <c r="AM136" s="46"/>
      <c r="AN136" s="46"/>
      <c r="AO136" s="46"/>
      <c r="AP136" s="46"/>
      <c r="AQ136" s="46"/>
      <c r="AR136" s="46"/>
      <c r="AS136" s="46"/>
      <c r="AT136" s="46"/>
      <c r="AU136" s="46"/>
      <c r="AV136" s="46"/>
      <c r="AW136" s="46"/>
      <c r="AX136" s="46"/>
      <c r="AY136" s="46"/>
      <c r="AZ136" s="46"/>
      <c r="BA136" s="46"/>
      <c r="BB136" s="46"/>
      <c r="BC136" s="46"/>
      <c r="BD136" s="46"/>
      <c r="BE136" s="46"/>
      <c r="BF136" s="46"/>
      <c r="BG136" s="46"/>
      <c r="BH136" s="46"/>
      <c r="BI136" s="46"/>
      <c r="BJ136" s="46"/>
      <c r="BK136" s="46"/>
      <c r="BL136" s="46"/>
      <c r="BM136" s="46"/>
      <c r="BN136" s="46"/>
      <c r="BO136" s="46"/>
    </row>
    <row r="137" spans="1:67" s="24" customFormat="1" ht="14.1" customHeight="1" x14ac:dyDescent="0.2">
      <c r="A137" s="23"/>
      <c r="B137" s="65"/>
      <c r="D137" s="66"/>
      <c r="E137" s="66"/>
      <c r="F137" s="42"/>
      <c r="G137" s="43"/>
      <c r="H137" s="25"/>
      <c r="I137" s="26"/>
      <c r="J137" s="27"/>
      <c r="K137" s="40"/>
      <c r="L137" s="46"/>
      <c r="M137" s="46"/>
      <c r="N137" s="46"/>
      <c r="O137" s="46"/>
      <c r="P137" s="46"/>
      <c r="Q137" s="46"/>
      <c r="R137" s="46"/>
      <c r="S137" s="46"/>
      <c r="T137" s="46"/>
      <c r="U137" s="46"/>
      <c r="V137" s="46"/>
      <c r="W137" s="46"/>
      <c r="X137" s="46"/>
      <c r="Y137" s="46"/>
      <c r="Z137" s="46"/>
      <c r="AA137" s="46"/>
      <c r="AB137" s="46"/>
      <c r="AC137" s="46"/>
      <c r="AD137" s="46"/>
      <c r="AE137" s="46"/>
      <c r="AF137" s="46"/>
      <c r="AG137" s="46"/>
      <c r="AH137" s="46"/>
      <c r="AI137" s="46"/>
      <c r="AJ137" s="46"/>
      <c r="AK137" s="46"/>
      <c r="AL137" s="46"/>
      <c r="AM137" s="46"/>
      <c r="AN137" s="46"/>
      <c r="AO137" s="46"/>
      <c r="AP137" s="46"/>
      <c r="AQ137" s="46"/>
      <c r="AR137" s="46"/>
      <c r="AS137" s="46"/>
      <c r="AT137" s="46"/>
      <c r="AU137" s="46"/>
      <c r="AV137" s="46"/>
      <c r="AW137" s="46"/>
      <c r="AX137" s="46"/>
      <c r="AY137" s="46"/>
      <c r="AZ137" s="46"/>
      <c r="BA137" s="46"/>
      <c r="BB137" s="46"/>
      <c r="BC137" s="46"/>
      <c r="BD137" s="46"/>
      <c r="BE137" s="46"/>
      <c r="BF137" s="46"/>
      <c r="BG137" s="46"/>
      <c r="BH137" s="46"/>
      <c r="BI137" s="46"/>
      <c r="BJ137" s="46"/>
      <c r="BK137" s="46"/>
      <c r="BL137" s="46"/>
      <c r="BM137" s="46"/>
      <c r="BN137" s="46"/>
      <c r="BO137" s="46"/>
    </row>
    <row r="138" spans="1:67" s="24" customFormat="1" ht="14.1" customHeight="1" x14ac:dyDescent="0.2">
      <c r="A138" s="23"/>
      <c r="B138" s="65"/>
      <c r="D138" s="66"/>
      <c r="E138" s="66"/>
      <c r="F138" s="42"/>
      <c r="G138" s="43"/>
      <c r="H138" s="25"/>
      <c r="I138" s="26"/>
      <c r="J138" s="27"/>
      <c r="K138" s="40"/>
      <c r="L138" s="46"/>
      <c r="M138" s="46"/>
      <c r="N138" s="46"/>
      <c r="O138" s="46"/>
      <c r="P138" s="46"/>
      <c r="Q138" s="46"/>
      <c r="R138" s="46"/>
      <c r="S138" s="46"/>
      <c r="T138" s="46"/>
      <c r="U138" s="46"/>
      <c r="V138" s="46"/>
      <c r="W138" s="46"/>
      <c r="X138" s="46"/>
      <c r="Y138" s="46"/>
      <c r="Z138" s="46"/>
      <c r="AA138" s="46"/>
      <c r="AB138" s="46"/>
      <c r="AC138" s="46"/>
      <c r="AD138" s="46"/>
      <c r="AE138" s="46"/>
      <c r="AF138" s="46"/>
      <c r="AG138" s="46"/>
      <c r="AH138" s="46"/>
      <c r="AI138" s="46"/>
      <c r="AJ138" s="46"/>
      <c r="AK138" s="46"/>
      <c r="AL138" s="46"/>
      <c r="AM138" s="46"/>
      <c r="AN138" s="46"/>
      <c r="AO138" s="46"/>
      <c r="AP138" s="46"/>
      <c r="AQ138" s="46"/>
      <c r="AR138" s="46"/>
      <c r="AS138" s="46"/>
      <c r="AT138" s="46"/>
      <c r="AU138" s="46"/>
      <c r="AV138" s="46"/>
      <c r="AW138" s="46"/>
      <c r="AX138" s="46"/>
      <c r="AY138" s="46"/>
      <c r="AZ138" s="46"/>
      <c r="BA138" s="46"/>
      <c r="BB138" s="46"/>
      <c r="BC138" s="46"/>
      <c r="BD138" s="46"/>
      <c r="BE138" s="46"/>
      <c r="BF138" s="46"/>
      <c r="BG138" s="46"/>
      <c r="BH138" s="46"/>
      <c r="BI138" s="46"/>
      <c r="BJ138" s="46"/>
      <c r="BK138" s="46"/>
      <c r="BL138" s="46"/>
      <c r="BM138" s="46"/>
      <c r="BN138" s="46"/>
      <c r="BO138" s="46"/>
    </row>
    <row r="139" spans="1:67" s="24" customFormat="1" ht="14.1" customHeight="1" x14ac:dyDescent="0.2">
      <c r="A139" s="23"/>
      <c r="B139" s="65"/>
      <c r="D139" s="66"/>
      <c r="E139" s="66"/>
      <c r="F139" s="42"/>
      <c r="G139" s="43"/>
      <c r="H139" s="25"/>
      <c r="I139" s="26"/>
      <c r="J139" s="27"/>
      <c r="K139" s="40"/>
      <c r="L139" s="46"/>
      <c r="M139" s="46"/>
      <c r="N139" s="46"/>
      <c r="O139" s="46"/>
      <c r="P139" s="46"/>
      <c r="Q139" s="46"/>
      <c r="R139" s="46"/>
      <c r="S139" s="46"/>
      <c r="T139" s="46"/>
      <c r="U139" s="46"/>
      <c r="V139" s="46"/>
      <c r="W139" s="46"/>
      <c r="X139" s="46"/>
      <c r="Y139" s="46"/>
      <c r="Z139" s="46"/>
      <c r="AA139" s="46"/>
      <c r="AB139" s="46"/>
      <c r="AC139" s="46"/>
      <c r="AD139" s="46"/>
      <c r="AE139" s="46"/>
      <c r="AF139" s="46"/>
      <c r="AG139" s="46"/>
      <c r="AH139" s="46"/>
      <c r="AI139" s="46"/>
      <c r="AJ139" s="46"/>
      <c r="AK139" s="46"/>
      <c r="AL139" s="46"/>
      <c r="AM139" s="46"/>
      <c r="AN139" s="46"/>
      <c r="AO139" s="46"/>
      <c r="AP139" s="46"/>
      <c r="AQ139" s="46"/>
      <c r="AR139" s="46"/>
      <c r="AS139" s="46"/>
      <c r="AT139" s="46"/>
      <c r="AU139" s="46"/>
      <c r="AV139" s="46"/>
      <c r="AW139" s="46"/>
      <c r="AX139" s="46"/>
      <c r="AY139" s="46"/>
      <c r="AZ139" s="46"/>
      <c r="BA139" s="46"/>
      <c r="BB139" s="46"/>
      <c r="BC139" s="46"/>
      <c r="BD139" s="46"/>
      <c r="BE139" s="46"/>
      <c r="BF139" s="46"/>
      <c r="BG139" s="46"/>
      <c r="BH139" s="46"/>
      <c r="BI139" s="46"/>
      <c r="BJ139" s="46"/>
      <c r="BK139" s="46"/>
      <c r="BL139" s="46"/>
      <c r="BM139" s="46"/>
      <c r="BN139" s="46"/>
      <c r="BO139" s="46"/>
    </row>
    <row r="140" spans="1:67" s="24" customFormat="1" ht="14.1" customHeight="1" x14ac:dyDescent="0.2">
      <c r="A140" s="23"/>
      <c r="B140" s="65"/>
      <c r="D140" s="70"/>
      <c r="E140" s="66"/>
      <c r="F140" s="42"/>
      <c r="G140" s="43"/>
      <c r="H140" s="25"/>
      <c r="I140" s="26"/>
      <c r="J140" s="27"/>
      <c r="K140" s="40"/>
      <c r="L140" s="46"/>
      <c r="M140" s="46"/>
      <c r="N140" s="46"/>
      <c r="O140" s="46"/>
      <c r="P140" s="46"/>
      <c r="Q140" s="46"/>
      <c r="R140" s="46"/>
      <c r="S140" s="46"/>
      <c r="T140" s="46"/>
      <c r="U140" s="46"/>
      <c r="V140" s="46"/>
      <c r="W140" s="46"/>
      <c r="X140" s="46"/>
      <c r="Y140" s="46"/>
      <c r="Z140" s="46"/>
      <c r="AA140" s="46"/>
      <c r="AB140" s="46"/>
      <c r="AC140" s="46"/>
      <c r="AD140" s="46"/>
      <c r="AE140" s="46"/>
      <c r="AF140" s="46"/>
      <c r="AG140" s="46"/>
      <c r="AH140" s="46"/>
      <c r="AI140" s="46"/>
      <c r="AJ140" s="46"/>
      <c r="AK140" s="46"/>
      <c r="AL140" s="46"/>
      <c r="AM140" s="46"/>
      <c r="AN140" s="46"/>
      <c r="AO140" s="46"/>
      <c r="AP140" s="46"/>
      <c r="AQ140" s="46"/>
      <c r="AR140" s="46"/>
      <c r="AS140" s="46"/>
      <c r="AT140" s="46"/>
      <c r="AU140" s="46"/>
      <c r="AV140" s="46"/>
      <c r="AW140" s="46"/>
      <c r="AX140" s="46"/>
      <c r="AY140" s="46"/>
      <c r="AZ140" s="46"/>
      <c r="BA140" s="46"/>
      <c r="BB140" s="46"/>
      <c r="BC140" s="46"/>
      <c r="BD140" s="46"/>
      <c r="BE140" s="46"/>
      <c r="BF140" s="46"/>
      <c r="BG140" s="46"/>
      <c r="BH140" s="46"/>
      <c r="BI140" s="46"/>
      <c r="BJ140" s="46"/>
      <c r="BK140" s="46"/>
      <c r="BL140" s="46"/>
      <c r="BM140" s="46"/>
      <c r="BN140" s="46"/>
      <c r="BO140" s="46"/>
    </row>
    <row r="141" spans="1:67" s="24" customFormat="1" ht="14.1" customHeight="1" x14ac:dyDescent="0.2">
      <c r="A141" s="23"/>
      <c r="B141" s="65"/>
      <c r="D141" s="70"/>
      <c r="E141" s="66"/>
      <c r="F141" s="42"/>
      <c r="G141" s="43"/>
      <c r="H141" s="25"/>
      <c r="I141" s="26"/>
      <c r="J141" s="27"/>
      <c r="K141" s="40"/>
      <c r="L141" s="46"/>
      <c r="M141" s="46"/>
      <c r="N141" s="46"/>
      <c r="O141" s="46"/>
      <c r="P141" s="46"/>
      <c r="Q141" s="46"/>
      <c r="R141" s="46"/>
      <c r="S141" s="46"/>
      <c r="T141" s="46"/>
      <c r="U141" s="46"/>
      <c r="V141" s="46"/>
      <c r="W141" s="46"/>
      <c r="X141" s="46"/>
      <c r="Y141" s="46"/>
      <c r="Z141" s="46"/>
      <c r="AA141" s="46"/>
      <c r="AB141" s="46"/>
      <c r="AC141" s="46"/>
      <c r="AD141" s="46"/>
      <c r="AE141" s="46"/>
      <c r="AF141" s="46"/>
      <c r="AG141" s="46"/>
      <c r="AH141" s="46"/>
      <c r="AI141" s="46"/>
      <c r="AJ141" s="46"/>
      <c r="AK141" s="46"/>
      <c r="AL141" s="46"/>
      <c r="AM141" s="46"/>
      <c r="AN141" s="46"/>
      <c r="AO141" s="46"/>
      <c r="AP141" s="46"/>
      <c r="AQ141" s="46"/>
      <c r="AR141" s="46"/>
      <c r="AS141" s="46"/>
      <c r="AT141" s="46"/>
      <c r="AU141" s="46"/>
      <c r="AV141" s="46"/>
      <c r="AW141" s="46"/>
      <c r="AX141" s="46"/>
      <c r="AY141" s="46"/>
      <c r="AZ141" s="46"/>
      <c r="BA141" s="46"/>
      <c r="BB141" s="46"/>
      <c r="BC141" s="46"/>
      <c r="BD141" s="46"/>
      <c r="BE141" s="46"/>
      <c r="BF141" s="46"/>
      <c r="BG141" s="46"/>
      <c r="BH141" s="46"/>
      <c r="BI141" s="46"/>
      <c r="BJ141" s="46"/>
      <c r="BK141" s="46"/>
      <c r="BL141" s="46"/>
      <c r="BM141" s="46"/>
      <c r="BN141" s="46"/>
      <c r="BO141" s="46"/>
    </row>
    <row r="142" spans="1:67" s="24" customFormat="1" ht="14.1" customHeight="1" x14ac:dyDescent="0.2">
      <c r="A142" s="23"/>
      <c r="B142" s="65"/>
      <c r="D142" s="70"/>
      <c r="E142" s="66"/>
      <c r="F142" s="42"/>
      <c r="G142" s="43"/>
      <c r="H142" s="25"/>
      <c r="I142" s="26"/>
      <c r="J142" s="27"/>
      <c r="K142" s="40"/>
      <c r="L142" s="46"/>
      <c r="M142" s="46"/>
      <c r="N142" s="46"/>
      <c r="O142" s="46"/>
      <c r="P142" s="46"/>
      <c r="Q142" s="46"/>
      <c r="R142" s="46"/>
      <c r="S142" s="46"/>
      <c r="T142" s="46"/>
      <c r="U142" s="46"/>
      <c r="V142" s="46"/>
      <c r="W142" s="46"/>
      <c r="X142" s="46"/>
      <c r="Y142" s="46"/>
      <c r="Z142" s="46"/>
      <c r="AA142" s="46"/>
      <c r="AB142" s="46"/>
      <c r="AC142" s="46"/>
      <c r="AD142" s="46"/>
      <c r="AE142" s="46"/>
      <c r="AF142" s="46"/>
      <c r="AG142" s="46"/>
      <c r="AH142" s="46"/>
      <c r="AI142" s="46"/>
      <c r="AJ142" s="46"/>
      <c r="AK142" s="46"/>
      <c r="AL142" s="46"/>
      <c r="AM142" s="46"/>
      <c r="AN142" s="46"/>
      <c r="AO142" s="46"/>
      <c r="AP142" s="46"/>
      <c r="AQ142" s="46"/>
      <c r="AR142" s="46"/>
      <c r="AS142" s="46"/>
      <c r="AT142" s="46"/>
      <c r="AU142" s="46"/>
      <c r="AV142" s="46"/>
      <c r="AW142" s="46"/>
      <c r="AX142" s="46"/>
      <c r="AY142" s="46"/>
      <c r="AZ142" s="46"/>
      <c r="BA142" s="46"/>
      <c r="BB142" s="46"/>
      <c r="BC142" s="46"/>
      <c r="BD142" s="46"/>
      <c r="BE142" s="46"/>
      <c r="BF142" s="46"/>
      <c r="BG142" s="46"/>
      <c r="BH142" s="46"/>
      <c r="BI142" s="46"/>
      <c r="BJ142" s="46"/>
      <c r="BK142" s="46"/>
      <c r="BL142" s="46"/>
      <c r="BM142" s="46"/>
      <c r="BN142" s="46"/>
      <c r="BO142" s="46"/>
    </row>
    <row r="143" spans="1:67" s="24" customFormat="1" ht="14.1" customHeight="1" x14ac:dyDescent="0.2">
      <c r="A143" s="23"/>
      <c r="B143" s="65"/>
      <c r="D143" s="70"/>
      <c r="E143" s="66"/>
      <c r="F143" s="42"/>
      <c r="G143" s="43"/>
      <c r="H143" s="25"/>
      <c r="I143" s="26"/>
      <c r="J143" s="27"/>
      <c r="K143" s="40"/>
      <c r="L143" s="46"/>
      <c r="M143" s="46"/>
      <c r="N143" s="46"/>
      <c r="O143" s="46"/>
      <c r="P143" s="46"/>
      <c r="Q143" s="46"/>
      <c r="R143" s="46"/>
      <c r="S143" s="46"/>
      <c r="T143" s="46"/>
      <c r="U143" s="46"/>
      <c r="V143" s="46"/>
      <c r="W143" s="46"/>
      <c r="X143" s="46"/>
      <c r="Y143" s="46"/>
      <c r="Z143" s="46"/>
      <c r="AA143" s="46"/>
      <c r="AB143" s="46"/>
      <c r="AC143" s="46"/>
      <c r="AD143" s="46"/>
      <c r="AE143" s="46"/>
      <c r="AF143" s="46"/>
      <c r="AG143" s="46"/>
      <c r="AH143" s="46"/>
      <c r="AI143" s="46"/>
      <c r="AJ143" s="46"/>
      <c r="AK143" s="46"/>
      <c r="AL143" s="46"/>
      <c r="AM143" s="46"/>
      <c r="AN143" s="46"/>
      <c r="AO143" s="46"/>
      <c r="AP143" s="46"/>
      <c r="AQ143" s="46"/>
      <c r="AR143" s="46"/>
      <c r="AS143" s="46"/>
      <c r="AT143" s="46"/>
      <c r="AU143" s="46"/>
      <c r="AV143" s="46"/>
      <c r="AW143" s="46"/>
      <c r="AX143" s="46"/>
      <c r="AY143" s="46"/>
      <c r="AZ143" s="46"/>
      <c r="BA143" s="46"/>
      <c r="BB143" s="46"/>
      <c r="BC143" s="46"/>
      <c r="BD143" s="46"/>
      <c r="BE143" s="46"/>
      <c r="BF143" s="46"/>
      <c r="BG143" s="46"/>
      <c r="BH143" s="46"/>
      <c r="BI143" s="46"/>
      <c r="BJ143" s="46"/>
      <c r="BK143" s="46"/>
      <c r="BL143" s="46"/>
      <c r="BM143" s="46"/>
      <c r="BN143" s="46"/>
      <c r="BO143" s="46"/>
    </row>
    <row r="144" spans="1:67" s="24" customFormat="1" ht="14.1" customHeight="1" x14ac:dyDescent="0.2">
      <c r="A144" s="23"/>
      <c r="B144" s="65"/>
      <c r="D144" s="70"/>
      <c r="E144" s="66"/>
      <c r="F144" s="42"/>
      <c r="G144" s="43"/>
      <c r="H144" s="25"/>
      <c r="I144" s="26"/>
      <c r="J144" s="27"/>
      <c r="K144" s="40"/>
      <c r="L144" s="46"/>
      <c r="M144" s="46"/>
      <c r="N144" s="46"/>
      <c r="O144" s="46"/>
      <c r="P144" s="46"/>
      <c r="Q144" s="46"/>
      <c r="R144" s="46"/>
      <c r="S144" s="46"/>
      <c r="T144" s="46"/>
      <c r="U144" s="46"/>
      <c r="V144" s="46"/>
      <c r="W144" s="46"/>
      <c r="X144" s="46"/>
      <c r="Y144" s="46"/>
      <c r="Z144" s="46"/>
      <c r="AA144" s="46"/>
      <c r="AB144" s="46"/>
      <c r="AC144" s="46"/>
      <c r="AD144" s="46"/>
      <c r="AE144" s="46"/>
      <c r="AF144" s="46"/>
      <c r="AG144" s="46"/>
      <c r="AH144" s="46"/>
      <c r="AI144" s="46"/>
      <c r="AJ144" s="46"/>
      <c r="AK144" s="46"/>
      <c r="AL144" s="46"/>
      <c r="AM144" s="46"/>
      <c r="AN144" s="46"/>
      <c r="AO144" s="46"/>
      <c r="AP144" s="46"/>
      <c r="AQ144" s="46"/>
      <c r="AR144" s="46"/>
      <c r="AS144" s="46"/>
      <c r="AT144" s="46"/>
      <c r="AU144" s="46"/>
      <c r="AV144" s="46"/>
      <c r="AW144" s="46"/>
      <c r="AX144" s="46"/>
      <c r="AY144" s="46"/>
      <c r="AZ144" s="46"/>
      <c r="BA144" s="46"/>
      <c r="BB144" s="46"/>
      <c r="BC144" s="46"/>
      <c r="BD144" s="46"/>
      <c r="BE144" s="46"/>
      <c r="BF144" s="46"/>
      <c r="BG144" s="46"/>
      <c r="BH144" s="46"/>
      <c r="BI144" s="46"/>
      <c r="BJ144" s="46"/>
      <c r="BK144" s="46"/>
      <c r="BL144" s="46"/>
      <c r="BM144" s="46"/>
      <c r="BN144" s="46"/>
      <c r="BO144" s="46"/>
    </row>
    <row r="145" spans="1:67" s="24" customFormat="1" ht="14.1" customHeight="1" x14ac:dyDescent="0.2">
      <c r="A145" s="23"/>
      <c r="B145" s="65"/>
      <c r="D145" s="66"/>
      <c r="E145" s="66"/>
      <c r="F145" s="42"/>
      <c r="G145" s="43"/>
      <c r="H145" s="25"/>
      <c r="I145" s="26"/>
      <c r="J145" s="27"/>
      <c r="K145" s="40"/>
      <c r="L145" s="46"/>
      <c r="M145" s="46"/>
      <c r="N145" s="46"/>
      <c r="O145" s="46"/>
      <c r="P145" s="46"/>
      <c r="Q145" s="46"/>
      <c r="R145" s="46"/>
      <c r="S145" s="46"/>
      <c r="T145" s="46"/>
      <c r="U145" s="46"/>
      <c r="V145" s="46"/>
      <c r="W145" s="46"/>
      <c r="X145" s="46"/>
      <c r="Y145" s="46"/>
      <c r="Z145" s="46"/>
      <c r="AA145" s="46"/>
      <c r="AB145" s="46"/>
      <c r="AC145" s="46"/>
      <c r="AD145" s="46"/>
      <c r="AE145" s="46"/>
      <c r="AF145" s="46"/>
      <c r="AG145" s="46"/>
      <c r="AH145" s="46"/>
      <c r="AI145" s="46"/>
      <c r="AJ145" s="46"/>
      <c r="AK145" s="46"/>
      <c r="AL145" s="46"/>
      <c r="AM145" s="46"/>
      <c r="AN145" s="46"/>
      <c r="AO145" s="46"/>
      <c r="AP145" s="46"/>
      <c r="AQ145" s="46"/>
      <c r="AR145" s="46"/>
      <c r="AS145" s="46"/>
      <c r="AT145" s="46"/>
      <c r="AU145" s="46"/>
      <c r="AV145" s="46"/>
      <c r="AW145" s="46"/>
      <c r="AX145" s="46"/>
      <c r="AY145" s="46"/>
      <c r="AZ145" s="46"/>
      <c r="BA145" s="46"/>
      <c r="BB145" s="46"/>
      <c r="BC145" s="46"/>
      <c r="BD145" s="46"/>
      <c r="BE145" s="46"/>
      <c r="BF145" s="46"/>
      <c r="BG145" s="46"/>
      <c r="BH145" s="46"/>
      <c r="BI145" s="46"/>
      <c r="BJ145" s="46"/>
      <c r="BK145" s="46"/>
      <c r="BL145" s="46"/>
      <c r="BM145" s="46"/>
      <c r="BN145" s="46"/>
      <c r="BO145" s="46"/>
    </row>
    <row r="146" spans="1:67" s="24" customFormat="1" ht="14.1" customHeight="1" x14ac:dyDescent="0.2">
      <c r="A146" s="23"/>
      <c r="B146" s="65"/>
      <c r="D146" s="66"/>
      <c r="E146" s="66"/>
      <c r="F146" s="42"/>
      <c r="G146" s="43"/>
      <c r="H146" s="25"/>
      <c r="I146" s="26"/>
      <c r="J146" s="27"/>
      <c r="K146" s="40"/>
      <c r="L146" s="46"/>
      <c r="M146" s="46"/>
      <c r="N146" s="46"/>
      <c r="O146" s="46"/>
      <c r="P146" s="46"/>
      <c r="Q146" s="46"/>
      <c r="R146" s="46"/>
      <c r="S146" s="46"/>
      <c r="T146" s="46"/>
      <c r="U146" s="46"/>
      <c r="V146" s="46"/>
      <c r="W146" s="46"/>
      <c r="X146" s="46"/>
      <c r="Y146" s="46"/>
      <c r="Z146" s="46"/>
      <c r="AA146" s="46"/>
      <c r="AB146" s="46"/>
      <c r="AC146" s="46"/>
      <c r="AD146" s="46"/>
      <c r="AE146" s="46"/>
      <c r="AF146" s="46"/>
      <c r="AG146" s="46"/>
      <c r="AH146" s="46"/>
      <c r="AI146" s="46"/>
      <c r="AJ146" s="46"/>
      <c r="AK146" s="46"/>
      <c r="AL146" s="46"/>
      <c r="AM146" s="46"/>
      <c r="AN146" s="46"/>
      <c r="AO146" s="46"/>
      <c r="AP146" s="46"/>
      <c r="AQ146" s="46"/>
      <c r="AR146" s="46"/>
      <c r="AS146" s="46"/>
      <c r="AT146" s="46"/>
      <c r="AU146" s="46"/>
      <c r="AV146" s="46"/>
      <c r="AW146" s="46"/>
      <c r="AX146" s="46"/>
      <c r="AY146" s="46"/>
      <c r="AZ146" s="46"/>
      <c r="BA146" s="46"/>
      <c r="BB146" s="46"/>
      <c r="BC146" s="46"/>
      <c r="BD146" s="46"/>
      <c r="BE146" s="46"/>
      <c r="BF146" s="46"/>
      <c r="BG146" s="46"/>
      <c r="BH146" s="46"/>
      <c r="BI146" s="46"/>
      <c r="BJ146" s="46"/>
      <c r="BK146" s="46"/>
      <c r="BL146" s="46"/>
      <c r="BM146" s="46"/>
      <c r="BN146" s="46"/>
      <c r="BO146" s="46"/>
    </row>
    <row r="147" spans="1:67" s="24" customFormat="1" ht="14.1" customHeight="1" x14ac:dyDescent="0.2">
      <c r="A147" s="23"/>
      <c r="B147" s="65"/>
      <c r="D147" s="66"/>
      <c r="E147" s="66"/>
      <c r="F147" s="42"/>
      <c r="G147" s="43"/>
      <c r="H147" s="25"/>
      <c r="I147" s="26"/>
      <c r="J147" s="27"/>
      <c r="K147" s="40"/>
      <c r="L147" s="46"/>
      <c r="M147" s="46"/>
      <c r="N147" s="46"/>
      <c r="O147" s="46"/>
      <c r="P147" s="46"/>
      <c r="Q147" s="46"/>
      <c r="R147" s="46"/>
      <c r="S147" s="46"/>
      <c r="T147" s="46"/>
      <c r="U147" s="46"/>
      <c r="V147" s="46"/>
      <c r="W147" s="46"/>
      <c r="X147" s="46"/>
      <c r="Y147" s="46"/>
      <c r="Z147" s="46"/>
      <c r="AA147" s="46"/>
      <c r="AB147" s="46"/>
      <c r="AC147" s="46"/>
      <c r="AD147" s="46"/>
      <c r="AE147" s="46"/>
      <c r="AF147" s="46"/>
      <c r="AG147" s="46"/>
      <c r="AH147" s="46"/>
      <c r="AI147" s="46"/>
      <c r="AJ147" s="46"/>
      <c r="AK147" s="46"/>
      <c r="AL147" s="46"/>
      <c r="AM147" s="46"/>
      <c r="AN147" s="46"/>
      <c r="AO147" s="46"/>
      <c r="AP147" s="46"/>
      <c r="AQ147" s="46"/>
      <c r="AR147" s="46"/>
      <c r="AS147" s="46"/>
      <c r="AT147" s="46"/>
      <c r="AU147" s="46"/>
      <c r="AV147" s="46"/>
      <c r="AW147" s="46"/>
      <c r="AX147" s="46"/>
      <c r="AY147" s="46"/>
      <c r="AZ147" s="46"/>
      <c r="BA147" s="46"/>
      <c r="BB147" s="46"/>
      <c r="BC147" s="46"/>
      <c r="BD147" s="46"/>
      <c r="BE147" s="46"/>
      <c r="BF147" s="46"/>
      <c r="BG147" s="46"/>
      <c r="BH147" s="46"/>
      <c r="BI147" s="46"/>
      <c r="BJ147" s="46"/>
      <c r="BK147" s="46"/>
      <c r="BL147" s="46"/>
      <c r="BM147" s="46"/>
      <c r="BN147" s="46"/>
      <c r="BO147" s="46"/>
    </row>
    <row r="148" spans="1:67" s="24" customFormat="1" ht="14.1" customHeight="1" x14ac:dyDescent="0.2">
      <c r="A148" s="23"/>
      <c r="B148" s="65"/>
      <c r="D148" s="66"/>
      <c r="E148" s="66"/>
      <c r="F148" s="42"/>
      <c r="G148" s="43"/>
      <c r="H148" s="25"/>
      <c r="I148" s="26"/>
      <c r="J148" s="27"/>
      <c r="K148" s="40"/>
      <c r="L148" s="46"/>
      <c r="M148" s="46"/>
      <c r="N148" s="46"/>
      <c r="O148" s="46"/>
      <c r="P148" s="46"/>
      <c r="Q148" s="46"/>
      <c r="R148" s="46"/>
      <c r="S148" s="46"/>
      <c r="T148" s="46"/>
      <c r="U148" s="46"/>
      <c r="V148" s="46"/>
      <c r="W148" s="46"/>
      <c r="X148" s="46"/>
      <c r="Y148" s="46"/>
      <c r="Z148" s="46"/>
      <c r="AA148" s="46"/>
      <c r="AB148" s="46"/>
      <c r="AC148" s="46"/>
      <c r="AD148" s="46"/>
      <c r="AE148" s="46"/>
      <c r="AF148" s="46"/>
      <c r="AG148" s="46"/>
      <c r="AH148" s="46"/>
      <c r="AI148" s="46"/>
      <c r="AJ148" s="46"/>
      <c r="AK148" s="46"/>
      <c r="AL148" s="46"/>
      <c r="AM148" s="46"/>
      <c r="AN148" s="46"/>
      <c r="AO148" s="46"/>
      <c r="AP148" s="46"/>
      <c r="AQ148" s="46"/>
      <c r="AR148" s="46"/>
      <c r="AS148" s="46"/>
      <c r="AT148" s="46"/>
      <c r="AU148" s="46"/>
      <c r="AV148" s="46"/>
      <c r="AW148" s="46"/>
      <c r="AX148" s="46"/>
      <c r="AY148" s="46"/>
      <c r="AZ148" s="46"/>
      <c r="BA148" s="46"/>
      <c r="BB148" s="46"/>
      <c r="BC148" s="46"/>
      <c r="BD148" s="46"/>
      <c r="BE148" s="46"/>
      <c r="BF148" s="46"/>
      <c r="BG148" s="46"/>
      <c r="BH148" s="46"/>
      <c r="BI148" s="46"/>
      <c r="BJ148" s="46"/>
      <c r="BK148" s="46"/>
      <c r="BL148" s="46"/>
      <c r="BM148" s="46"/>
      <c r="BN148" s="46"/>
      <c r="BO148" s="46"/>
    </row>
    <row r="149" spans="1:67" s="24" customFormat="1" ht="14.1" customHeight="1" x14ac:dyDescent="0.2">
      <c r="A149" s="23"/>
      <c r="B149" s="65"/>
      <c r="D149" s="70"/>
      <c r="E149" s="66"/>
      <c r="F149" s="42"/>
      <c r="G149" s="43"/>
      <c r="H149" s="25"/>
      <c r="I149" s="26"/>
      <c r="J149" s="27"/>
      <c r="K149" s="40"/>
      <c r="L149" s="46"/>
      <c r="M149" s="46"/>
      <c r="N149" s="46"/>
      <c r="O149" s="46"/>
      <c r="P149" s="46"/>
      <c r="Q149" s="46"/>
      <c r="R149" s="46"/>
      <c r="S149" s="46"/>
      <c r="T149" s="46"/>
      <c r="U149" s="46"/>
      <c r="V149" s="46"/>
      <c r="W149" s="46"/>
      <c r="X149" s="46"/>
      <c r="Y149" s="46"/>
      <c r="Z149" s="46"/>
      <c r="AA149" s="46"/>
      <c r="AB149" s="46"/>
      <c r="AC149" s="46"/>
      <c r="AD149" s="46"/>
      <c r="AE149" s="46"/>
      <c r="AF149" s="46"/>
      <c r="AG149" s="46"/>
      <c r="AH149" s="46"/>
      <c r="AI149" s="46"/>
      <c r="AJ149" s="46"/>
      <c r="AK149" s="46"/>
      <c r="AL149" s="46"/>
      <c r="AM149" s="46"/>
      <c r="AN149" s="46"/>
      <c r="AO149" s="46"/>
      <c r="AP149" s="46"/>
      <c r="AQ149" s="46"/>
      <c r="AR149" s="46"/>
      <c r="AS149" s="46"/>
      <c r="AT149" s="46"/>
      <c r="AU149" s="46"/>
      <c r="AV149" s="46"/>
      <c r="AW149" s="46"/>
      <c r="AX149" s="46"/>
      <c r="AY149" s="46"/>
      <c r="AZ149" s="46"/>
      <c r="BA149" s="46"/>
      <c r="BB149" s="46"/>
      <c r="BC149" s="46"/>
      <c r="BD149" s="46"/>
      <c r="BE149" s="46"/>
      <c r="BF149" s="46"/>
      <c r="BG149" s="46"/>
      <c r="BH149" s="46"/>
      <c r="BI149" s="46"/>
      <c r="BJ149" s="46"/>
      <c r="BK149" s="46"/>
      <c r="BL149" s="46"/>
      <c r="BM149" s="46"/>
      <c r="BN149" s="46"/>
      <c r="BO149" s="46"/>
    </row>
    <row r="150" spans="1:67" s="24" customFormat="1" ht="14.1" customHeight="1" x14ac:dyDescent="0.2">
      <c r="A150" s="23"/>
      <c r="B150" s="65"/>
      <c r="D150" s="70"/>
      <c r="E150" s="66"/>
      <c r="F150" s="42"/>
      <c r="G150" s="43"/>
      <c r="H150" s="25"/>
      <c r="I150" s="26"/>
      <c r="J150" s="27"/>
      <c r="K150" s="40"/>
      <c r="L150" s="46"/>
      <c r="M150" s="46"/>
      <c r="N150" s="46"/>
      <c r="O150" s="46"/>
      <c r="P150" s="46"/>
      <c r="Q150" s="46"/>
      <c r="R150" s="46"/>
      <c r="S150" s="46"/>
      <c r="T150" s="46"/>
      <c r="U150" s="46"/>
      <c r="V150" s="46"/>
      <c r="W150" s="46"/>
      <c r="X150" s="46"/>
      <c r="Y150" s="46"/>
      <c r="Z150" s="46"/>
      <c r="AA150" s="46"/>
      <c r="AB150" s="46"/>
      <c r="AC150" s="46"/>
      <c r="AD150" s="46"/>
      <c r="AE150" s="46"/>
      <c r="AF150" s="46"/>
      <c r="AG150" s="46"/>
      <c r="AH150" s="46"/>
      <c r="AI150" s="46"/>
      <c r="AJ150" s="46"/>
      <c r="AK150" s="46"/>
      <c r="AL150" s="46"/>
      <c r="AM150" s="46"/>
      <c r="AN150" s="46"/>
      <c r="AO150" s="46"/>
      <c r="AP150" s="46"/>
      <c r="AQ150" s="46"/>
      <c r="AR150" s="46"/>
      <c r="AS150" s="46"/>
      <c r="AT150" s="46"/>
      <c r="AU150" s="46"/>
      <c r="AV150" s="46"/>
      <c r="AW150" s="46"/>
      <c r="AX150" s="46"/>
      <c r="AY150" s="46"/>
      <c r="AZ150" s="46"/>
      <c r="BA150" s="46"/>
      <c r="BB150" s="46"/>
      <c r="BC150" s="46"/>
      <c r="BD150" s="46"/>
      <c r="BE150" s="46"/>
      <c r="BF150" s="46"/>
      <c r="BG150" s="46"/>
      <c r="BH150" s="46"/>
      <c r="BI150" s="46"/>
      <c r="BJ150" s="46"/>
      <c r="BK150" s="46"/>
      <c r="BL150" s="46"/>
      <c r="BM150" s="46"/>
      <c r="BN150" s="46"/>
      <c r="BO150" s="46"/>
    </row>
    <row r="151" spans="1:67" s="24" customFormat="1" ht="14.1" customHeight="1" x14ac:dyDescent="0.2">
      <c r="A151" s="23"/>
      <c r="B151" s="65"/>
      <c r="D151" s="70"/>
      <c r="E151" s="66"/>
      <c r="F151" s="42"/>
      <c r="G151" s="43"/>
      <c r="H151" s="25"/>
      <c r="I151" s="26"/>
      <c r="J151" s="27"/>
      <c r="K151" s="40"/>
      <c r="L151" s="46"/>
      <c r="M151" s="46"/>
      <c r="N151" s="46"/>
      <c r="O151" s="46"/>
      <c r="P151" s="46"/>
      <c r="Q151" s="46"/>
      <c r="R151" s="46"/>
      <c r="S151" s="46"/>
      <c r="T151" s="46"/>
      <c r="U151" s="46"/>
      <c r="V151" s="46"/>
      <c r="W151" s="46"/>
      <c r="X151" s="46"/>
      <c r="Y151" s="46"/>
      <c r="Z151" s="46"/>
      <c r="AA151" s="46"/>
      <c r="AB151" s="46"/>
      <c r="AC151" s="46"/>
      <c r="AD151" s="46"/>
      <c r="AE151" s="46"/>
      <c r="AF151" s="46"/>
      <c r="AG151" s="46"/>
      <c r="AH151" s="46"/>
      <c r="AI151" s="46"/>
      <c r="AJ151" s="46"/>
      <c r="AK151" s="46"/>
      <c r="AL151" s="46"/>
      <c r="AM151" s="46"/>
      <c r="AN151" s="46"/>
      <c r="AO151" s="46"/>
      <c r="AP151" s="46"/>
      <c r="AQ151" s="46"/>
      <c r="AR151" s="46"/>
      <c r="AS151" s="46"/>
      <c r="AT151" s="46"/>
      <c r="AU151" s="46"/>
      <c r="AV151" s="46"/>
      <c r="AW151" s="46"/>
      <c r="AX151" s="46"/>
      <c r="AY151" s="46"/>
      <c r="AZ151" s="46"/>
      <c r="BA151" s="46"/>
      <c r="BB151" s="46"/>
      <c r="BC151" s="46"/>
      <c r="BD151" s="46"/>
      <c r="BE151" s="46"/>
      <c r="BF151" s="46"/>
      <c r="BG151" s="46"/>
      <c r="BH151" s="46"/>
      <c r="BI151" s="46"/>
      <c r="BJ151" s="46"/>
      <c r="BK151" s="46"/>
      <c r="BL151" s="46"/>
      <c r="BM151" s="46"/>
      <c r="BN151" s="46"/>
      <c r="BO151" s="46"/>
    </row>
    <row r="152" spans="1:67" s="24" customFormat="1" ht="14.1" customHeight="1" x14ac:dyDescent="0.2">
      <c r="A152" s="23"/>
      <c r="B152" s="65"/>
      <c r="D152" s="70"/>
      <c r="E152" s="66"/>
      <c r="F152" s="42"/>
      <c r="G152" s="43"/>
      <c r="H152" s="25"/>
      <c r="I152" s="26"/>
      <c r="J152" s="27"/>
      <c r="K152" s="40"/>
      <c r="L152" s="46"/>
      <c r="M152" s="46"/>
      <c r="N152" s="46"/>
      <c r="O152" s="46"/>
      <c r="P152" s="46"/>
      <c r="Q152" s="46"/>
      <c r="R152" s="46"/>
      <c r="S152" s="46"/>
      <c r="T152" s="46"/>
      <c r="U152" s="46"/>
      <c r="V152" s="46"/>
      <c r="W152" s="46"/>
      <c r="X152" s="46"/>
      <c r="Y152" s="46"/>
      <c r="Z152" s="46"/>
      <c r="AA152" s="46"/>
      <c r="AB152" s="46"/>
      <c r="AC152" s="46"/>
      <c r="AD152" s="46"/>
      <c r="AE152" s="46"/>
      <c r="AF152" s="46"/>
      <c r="AG152" s="46"/>
      <c r="AH152" s="46"/>
      <c r="AI152" s="46"/>
      <c r="AJ152" s="46"/>
      <c r="AK152" s="46"/>
      <c r="AL152" s="46"/>
      <c r="AM152" s="46"/>
      <c r="AN152" s="46"/>
      <c r="AO152" s="46"/>
      <c r="AP152" s="46"/>
      <c r="AQ152" s="46"/>
      <c r="AR152" s="46"/>
      <c r="AS152" s="46"/>
      <c r="AT152" s="46"/>
      <c r="AU152" s="46"/>
      <c r="AV152" s="46"/>
      <c r="AW152" s="46"/>
      <c r="AX152" s="46"/>
      <c r="AY152" s="46"/>
      <c r="AZ152" s="46"/>
      <c r="BA152" s="46"/>
      <c r="BB152" s="46"/>
      <c r="BC152" s="46"/>
      <c r="BD152" s="46"/>
      <c r="BE152" s="46"/>
      <c r="BF152" s="46"/>
      <c r="BG152" s="46"/>
      <c r="BH152" s="46"/>
      <c r="BI152" s="46"/>
      <c r="BJ152" s="46"/>
      <c r="BK152" s="46"/>
      <c r="BL152" s="46"/>
      <c r="BM152" s="46"/>
      <c r="BN152" s="46"/>
      <c r="BO152" s="46"/>
    </row>
    <row r="153" spans="1:67" s="24" customFormat="1" ht="14.1" customHeight="1" x14ac:dyDescent="0.2">
      <c r="A153" s="23"/>
      <c r="B153" s="65"/>
      <c r="D153" s="70"/>
      <c r="E153" s="66"/>
      <c r="F153" s="42"/>
      <c r="G153" s="43"/>
      <c r="H153" s="25"/>
      <c r="I153" s="26"/>
      <c r="J153" s="27"/>
      <c r="K153" s="40"/>
      <c r="L153" s="46"/>
      <c r="M153" s="46"/>
      <c r="N153" s="46"/>
      <c r="O153" s="46"/>
      <c r="P153" s="46"/>
      <c r="Q153" s="46"/>
      <c r="R153" s="46"/>
      <c r="S153" s="46"/>
      <c r="T153" s="46"/>
      <c r="U153" s="46"/>
      <c r="V153" s="46"/>
      <c r="W153" s="46"/>
      <c r="X153" s="46"/>
      <c r="Y153" s="46"/>
      <c r="Z153" s="46"/>
      <c r="AA153" s="46"/>
      <c r="AB153" s="46"/>
      <c r="AC153" s="46"/>
      <c r="AD153" s="46"/>
      <c r="AE153" s="46"/>
      <c r="AF153" s="46"/>
      <c r="AG153" s="46"/>
      <c r="AH153" s="46"/>
      <c r="AI153" s="46"/>
      <c r="AJ153" s="46"/>
      <c r="AK153" s="46"/>
      <c r="AL153" s="46"/>
      <c r="AM153" s="46"/>
      <c r="AN153" s="46"/>
      <c r="AO153" s="46"/>
      <c r="AP153" s="46"/>
      <c r="AQ153" s="46"/>
      <c r="AR153" s="46"/>
      <c r="AS153" s="46"/>
      <c r="AT153" s="46"/>
      <c r="AU153" s="46"/>
      <c r="AV153" s="46"/>
      <c r="AW153" s="46"/>
      <c r="AX153" s="46"/>
      <c r="AY153" s="46"/>
      <c r="AZ153" s="46"/>
      <c r="BA153" s="46"/>
      <c r="BB153" s="46"/>
      <c r="BC153" s="46"/>
      <c r="BD153" s="46"/>
      <c r="BE153" s="46"/>
      <c r="BF153" s="46"/>
      <c r="BG153" s="46"/>
      <c r="BH153" s="46"/>
      <c r="BI153" s="46"/>
      <c r="BJ153" s="46"/>
      <c r="BK153" s="46"/>
      <c r="BL153" s="46"/>
      <c r="BM153" s="46"/>
      <c r="BN153" s="46"/>
      <c r="BO153" s="46"/>
    </row>
    <row r="154" spans="1:67" s="24" customFormat="1" ht="14.1" customHeight="1" x14ac:dyDescent="0.2">
      <c r="A154" s="23"/>
      <c r="B154" s="65"/>
      <c r="D154" s="66"/>
      <c r="E154" s="66"/>
      <c r="F154" s="42"/>
      <c r="G154" s="43"/>
      <c r="H154" s="25"/>
      <c r="I154" s="26"/>
      <c r="J154" s="27"/>
      <c r="K154" s="40"/>
      <c r="L154" s="46"/>
      <c r="M154" s="46"/>
      <c r="N154" s="46"/>
      <c r="O154" s="46"/>
      <c r="P154" s="46"/>
      <c r="Q154" s="46"/>
      <c r="R154" s="46"/>
      <c r="S154" s="46"/>
      <c r="T154" s="46"/>
      <c r="U154" s="46"/>
      <c r="V154" s="46"/>
      <c r="W154" s="46"/>
      <c r="X154" s="46"/>
      <c r="Y154" s="46"/>
      <c r="Z154" s="46"/>
      <c r="AA154" s="46"/>
      <c r="AB154" s="46"/>
      <c r="AC154" s="46"/>
      <c r="AD154" s="46"/>
      <c r="AE154" s="46"/>
      <c r="AF154" s="46"/>
      <c r="AG154" s="46"/>
      <c r="AH154" s="46"/>
      <c r="AI154" s="46"/>
      <c r="AJ154" s="46"/>
      <c r="AK154" s="46"/>
      <c r="AL154" s="46"/>
      <c r="AM154" s="46"/>
      <c r="AN154" s="46"/>
      <c r="AO154" s="46"/>
      <c r="AP154" s="46"/>
      <c r="AQ154" s="46"/>
      <c r="AR154" s="46"/>
      <c r="AS154" s="46"/>
      <c r="AT154" s="46"/>
      <c r="AU154" s="46"/>
      <c r="AV154" s="46"/>
      <c r="AW154" s="46"/>
      <c r="AX154" s="46"/>
      <c r="AY154" s="46"/>
      <c r="AZ154" s="46"/>
      <c r="BA154" s="46"/>
      <c r="BB154" s="46"/>
      <c r="BC154" s="46"/>
      <c r="BD154" s="46"/>
      <c r="BE154" s="46"/>
      <c r="BF154" s="46"/>
      <c r="BG154" s="46"/>
      <c r="BH154" s="46"/>
      <c r="BI154" s="46"/>
      <c r="BJ154" s="46"/>
      <c r="BK154" s="46"/>
      <c r="BL154" s="46"/>
      <c r="BM154" s="46"/>
      <c r="BN154" s="46"/>
      <c r="BO154" s="46"/>
    </row>
    <row r="155" spans="1:67" s="24" customFormat="1" ht="14.1" customHeight="1" x14ac:dyDescent="0.2">
      <c r="A155" s="23"/>
      <c r="B155" s="65"/>
      <c r="D155" s="66"/>
      <c r="E155" s="66"/>
      <c r="F155" s="42"/>
      <c r="G155" s="43"/>
      <c r="H155" s="25"/>
      <c r="I155" s="26"/>
      <c r="J155" s="27"/>
      <c r="K155" s="40"/>
      <c r="L155" s="46"/>
      <c r="M155" s="46"/>
      <c r="N155" s="46"/>
      <c r="O155" s="46"/>
      <c r="P155" s="46"/>
      <c r="Q155" s="46"/>
      <c r="R155" s="46"/>
      <c r="S155" s="46"/>
      <c r="T155" s="46"/>
      <c r="U155" s="46"/>
      <c r="V155" s="46"/>
      <c r="W155" s="46"/>
      <c r="X155" s="46"/>
      <c r="Y155" s="46"/>
      <c r="Z155" s="46"/>
      <c r="AA155" s="46"/>
      <c r="AB155" s="46"/>
      <c r="AC155" s="46"/>
      <c r="AD155" s="46"/>
      <c r="AE155" s="46"/>
      <c r="AF155" s="46"/>
      <c r="AG155" s="46"/>
      <c r="AH155" s="46"/>
      <c r="AI155" s="46"/>
      <c r="AJ155" s="46"/>
      <c r="AK155" s="46"/>
      <c r="AL155" s="46"/>
      <c r="AM155" s="46"/>
      <c r="AN155" s="46"/>
      <c r="AO155" s="46"/>
      <c r="AP155" s="46"/>
      <c r="AQ155" s="46"/>
      <c r="AR155" s="46"/>
      <c r="AS155" s="46"/>
      <c r="AT155" s="46"/>
      <c r="AU155" s="46"/>
      <c r="AV155" s="46"/>
      <c r="AW155" s="46"/>
      <c r="AX155" s="46"/>
      <c r="AY155" s="46"/>
      <c r="AZ155" s="46"/>
      <c r="BA155" s="46"/>
      <c r="BB155" s="46"/>
      <c r="BC155" s="46"/>
      <c r="BD155" s="46"/>
      <c r="BE155" s="46"/>
      <c r="BF155" s="46"/>
      <c r="BG155" s="46"/>
      <c r="BH155" s="46"/>
      <c r="BI155" s="46"/>
      <c r="BJ155" s="46"/>
      <c r="BK155" s="46"/>
      <c r="BL155" s="46"/>
      <c r="BM155" s="46"/>
      <c r="BN155" s="46"/>
      <c r="BO155" s="46"/>
    </row>
    <row r="156" spans="1:67" s="24" customFormat="1" ht="14.1" customHeight="1" x14ac:dyDescent="0.2">
      <c r="A156" s="23"/>
      <c r="B156" s="65"/>
      <c r="D156" s="66"/>
      <c r="E156" s="66"/>
      <c r="F156" s="42"/>
      <c r="G156" s="43"/>
      <c r="H156" s="25"/>
      <c r="I156" s="26"/>
      <c r="J156" s="27"/>
      <c r="K156" s="40"/>
      <c r="L156" s="46"/>
      <c r="M156" s="46"/>
      <c r="N156" s="46"/>
      <c r="O156" s="46"/>
      <c r="P156" s="46"/>
      <c r="Q156" s="46"/>
      <c r="R156" s="46"/>
      <c r="S156" s="46"/>
      <c r="T156" s="46"/>
      <c r="U156" s="46"/>
      <c r="V156" s="46"/>
      <c r="W156" s="46"/>
      <c r="X156" s="46"/>
      <c r="Y156" s="46"/>
      <c r="Z156" s="46"/>
      <c r="AA156" s="46"/>
      <c r="AB156" s="46"/>
      <c r="AC156" s="46"/>
      <c r="AD156" s="46"/>
      <c r="AE156" s="46"/>
      <c r="AF156" s="46"/>
      <c r="AG156" s="46"/>
      <c r="AH156" s="46"/>
      <c r="AI156" s="46"/>
      <c r="AJ156" s="46"/>
      <c r="AK156" s="46"/>
      <c r="AL156" s="46"/>
      <c r="AM156" s="46"/>
      <c r="AN156" s="46"/>
      <c r="AO156" s="46"/>
      <c r="AP156" s="46"/>
      <c r="AQ156" s="46"/>
      <c r="AR156" s="46"/>
      <c r="AS156" s="46"/>
      <c r="AT156" s="46"/>
      <c r="AU156" s="46"/>
      <c r="AV156" s="46"/>
      <c r="AW156" s="46"/>
      <c r="AX156" s="46"/>
      <c r="AY156" s="46"/>
      <c r="AZ156" s="46"/>
      <c r="BA156" s="46"/>
      <c r="BB156" s="46"/>
      <c r="BC156" s="46"/>
      <c r="BD156" s="46"/>
      <c r="BE156" s="46"/>
      <c r="BF156" s="46"/>
      <c r="BG156" s="46"/>
      <c r="BH156" s="46"/>
      <c r="BI156" s="46"/>
      <c r="BJ156" s="46"/>
      <c r="BK156" s="46"/>
      <c r="BL156" s="46"/>
      <c r="BM156" s="46"/>
      <c r="BN156" s="46"/>
      <c r="BO156" s="46"/>
    </row>
    <row r="157" spans="1:67" s="24" customFormat="1" ht="14.1" customHeight="1" x14ac:dyDescent="0.2">
      <c r="A157" s="23"/>
      <c r="B157" s="65"/>
      <c r="D157" s="66"/>
      <c r="E157" s="66"/>
      <c r="F157" s="42"/>
      <c r="G157" s="43"/>
      <c r="H157" s="25"/>
      <c r="I157" s="26"/>
      <c r="J157" s="27"/>
      <c r="K157" s="40"/>
      <c r="L157" s="46"/>
      <c r="M157" s="46"/>
      <c r="N157" s="46"/>
      <c r="O157" s="46"/>
      <c r="P157" s="46"/>
      <c r="Q157" s="46"/>
      <c r="R157" s="46"/>
      <c r="S157" s="46"/>
      <c r="T157" s="46"/>
      <c r="U157" s="46"/>
      <c r="V157" s="46"/>
      <c r="W157" s="46"/>
      <c r="X157" s="46"/>
      <c r="Y157" s="46"/>
      <c r="Z157" s="46"/>
      <c r="AA157" s="46"/>
      <c r="AB157" s="46"/>
      <c r="AC157" s="46"/>
      <c r="AD157" s="46"/>
      <c r="AE157" s="46"/>
      <c r="AF157" s="46"/>
      <c r="AG157" s="46"/>
      <c r="AH157" s="46"/>
      <c r="AI157" s="46"/>
      <c r="AJ157" s="46"/>
      <c r="AK157" s="46"/>
      <c r="AL157" s="46"/>
      <c r="AM157" s="46"/>
      <c r="AN157" s="46"/>
      <c r="AO157" s="46"/>
      <c r="AP157" s="46"/>
      <c r="AQ157" s="46"/>
      <c r="AR157" s="46"/>
      <c r="AS157" s="46"/>
      <c r="AT157" s="46"/>
      <c r="AU157" s="46"/>
      <c r="AV157" s="46"/>
      <c r="AW157" s="46"/>
      <c r="AX157" s="46"/>
      <c r="AY157" s="46"/>
      <c r="AZ157" s="46"/>
      <c r="BA157" s="46"/>
      <c r="BB157" s="46"/>
      <c r="BC157" s="46"/>
      <c r="BD157" s="46"/>
      <c r="BE157" s="46"/>
      <c r="BF157" s="46"/>
      <c r="BG157" s="46"/>
      <c r="BH157" s="46"/>
      <c r="BI157" s="46"/>
      <c r="BJ157" s="46"/>
      <c r="BK157" s="46"/>
      <c r="BL157" s="46"/>
      <c r="BM157" s="46"/>
      <c r="BN157" s="46"/>
      <c r="BO157" s="46"/>
    </row>
    <row r="158" spans="1:67" s="24" customFormat="1" ht="14.1" customHeight="1" x14ac:dyDescent="0.2">
      <c r="A158" s="23"/>
      <c r="B158" s="65"/>
      <c r="D158" s="70"/>
      <c r="E158" s="66"/>
      <c r="F158" s="42"/>
      <c r="G158" s="43"/>
      <c r="H158" s="25"/>
      <c r="I158" s="26"/>
      <c r="J158" s="27"/>
      <c r="K158" s="40"/>
      <c r="L158" s="46"/>
      <c r="M158" s="46"/>
      <c r="N158" s="46"/>
      <c r="O158" s="46"/>
      <c r="P158" s="46"/>
      <c r="Q158" s="46"/>
      <c r="R158" s="46"/>
      <c r="S158" s="46"/>
      <c r="T158" s="46"/>
      <c r="U158" s="46"/>
      <c r="V158" s="46"/>
      <c r="W158" s="46"/>
      <c r="X158" s="46"/>
      <c r="Y158" s="46"/>
      <c r="Z158" s="46"/>
      <c r="AA158" s="46"/>
      <c r="AB158" s="46"/>
      <c r="AC158" s="46"/>
      <c r="AD158" s="46"/>
      <c r="AE158" s="46"/>
      <c r="AF158" s="46"/>
      <c r="AG158" s="46"/>
      <c r="AH158" s="46"/>
      <c r="AI158" s="46"/>
      <c r="AJ158" s="46"/>
      <c r="AK158" s="46"/>
      <c r="AL158" s="46"/>
      <c r="AM158" s="46"/>
      <c r="AN158" s="46"/>
      <c r="AO158" s="46"/>
      <c r="AP158" s="46"/>
      <c r="AQ158" s="46"/>
      <c r="AR158" s="46"/>
      <c r="AS158" s="46"/>
      <c r="AT158" s="46"/>
      <c r="AU158" s="46"/>
      <c r="AV158" s="46"/>
      <c r="AW158" s="46"/>
      <c r="AX158" s="46"/>
      <c r="AY158" s="46"/>
      <c r="AZ158" s="46"/>
      <c r="BA158" s="46"/>
      <c r="BB158" s="46"/>
      <c r="BC158" s="46"/>
      <c r="BD158" s="46"/>
      <c r="BE158" s="46"/>
      <c r="BF158" s="46"/>
      <c r="BG158" s="46"/>
      <c r="BH158" s="46"/>
      <c r="BI158" s="46"/>
      <c r="BJ158" s="46"/>
      <c r="BK158" s="46"/>
      <c r="BL158" s="46"/>
      <c r="BM158" s="46"/>
      <c r="BN158" s="46"/>
      <c r="BO158" s="46"/>
    </row>
    <row r="159" spans="1:67" s="24" customFormat="1" ht="14.1" customHeight="1" x14ac:dyDescent="0.2">
      <c r="A159" s="23"/>
      <c r="B159" s="65"/>
      <c r="D159" s="70"/>
      <c r="E159" s="66"/>
      <c r="F159" s="42"/>
      <c r="G159" s="43"/>
      <c r="H159" s="25"/>
      <c r="I159" s="26"/>
      <c r="J159" s="27"/>
      <c r="K159" s="40"/>
      <c r="L159" s="46"/>
      <c r="M159" s="46"/>
      <c r="N159" s="46"/>
      <c r="O159" s="46"/>
      <c r="P159" s="46"/>
      <c r="Q159" s="46"/>
      <c r="R159" s="46"/>
      <c r="S159" s="46"/>
      <c r="T159" s="46"/>
      <c r="U159" s="46"/>
      <c r="V159" s="46"/>
      <c r="W159" s="46"/>
      <c r="X159" s="46"/>
      <c r="Y159" s="46"/>
      <c r="Z159" s="46"/>
      <c r="AA159" s="46"/>
      <c r="AB159" s="46"/>
      <c r="AC159" s="46"/>
      <c r="AD159" s="46"/>
      <c r="AE159" s="46"/>
      <c r="AF159" s="46"/>
      <c r="AG159" s="46"/>
      <c r="AH159" s="46"/>
      <c r="AI159" s="46"/>
      <c r="AJ159" s="46"/>
      <c r="AK159" s="46"/>
      <c r="AL159" s="46"/>
      <c r="AM159" s="46"/>
      <c r="AN159" s="46"/>
      <c r="AO159" s="46"/>
      <c r="AP159" s="46"/>
      <c r="AQ159" s="46"/>
      <c r="AR159" s="46"/>
      <c r="AS159" s="46"/>
      <c r="AT159" s="46"/>
      <c r="AU159" s="46"/>
      <c r="AV159" s="46"/>
      <c r="AW159" s="46"/>
      <c r="AX159" s="46"/>
      <c r="AY159" s="46"/>
      <c r="AZ159" s="46"/>
      <c r="BA159" s="46"/>
      <c r="BB159" s="46"/>
      <c r="BC159" s="46"/>
      <c r="BD159" s="46"/>
      <c r="BE159" s="46"/>
      <c r="BF159" s="46"/>
      <c r="BG159" s="46"/>
      <c r="BH159" s="46"/>
      <c r="BI159" s="46"/>
      <c r="BJ159" s="46"/>
      <c r="BK159" s="46"/>
      <c r="BL159" s="46"/>
      <c r="BM159" s="46"/>
      <c r="BN159" s="46"/>
      <c r="BO159" s="46"/>
    </row>
    <row r="160" spans="1:67" s="24" customFormat="1" ht="14.1" customHeight="1" x14ac:dyDescent="0.2">
      <c r="A160" s="23"/>
      <c r="B160" s="65"/>
      <c r="D160" s="70"/>
      <c r="E160" s="66"/>
      <c r="F160" s="42"/>
      <c r="G160" s="43"/>
      <c r="H160" s="25"/>
      <c r="I160" s="26"/>
      <c r="J160" s="27"/>
      <c r="K160" s="40"/>
      <c r="L160" s="46"/>
      <c r="M160" s="46"/>
      <c r="N160" s="46"/>
      <c r="O160" s="46"/>
      <c r="P160" s="46"/>
      <c r="Q160" s="46"/>
      <c r="R160" s="46"/>
      <c r="S160" s="46"/>
      <c r="T160" s="46"/>
      <c r="U160" s="46"/>
      <c r="V160" s="46"/>
      <c r="W160" s="46"/>
      <c r="X160" s="46"/>
      <c r="Y160" s="46"/>
      <c r="Z160" s="46"/>
      <c r="AA160" s="46"/>
      <c r="AB160" s="46"/>
      <c r="AC160" s="46"/>
      <c r="AD160" s="46"/>
      <c r="AE160" s="46"/>
      <c r="AF160" s="46"/>
      <c r="AG160" s="46"/>
      <c r="AH160" s="46"/>
      <c r="AI160" s="46"/>
      <c r="AJ160" s="46"/>
      <c r="AK160" s="46"/>
      <c r="AL160" s="46"/>
      <c r="AM160" s="46"/>
      <c r="AN160" s="46"/>
      <c r="AO160" s="46"/>
      <c r="AP160" s="46"/>
      <c r="AQ160" s="46"/>
      <c r="AR160" s="46"/>
      <c r="AS160" s="46"/>
      <c r="AT160" s="46"/>
      <c r="AU160" s="46"/>
      <c r="AV160" s="46"/>
      <c r="AW160" s="46"/>
      <c r="AX160" s="46"/>
      <c r="AY160" s="46"/>
      <c r="AZ160" s="46"/>
      <c r="BA160" s="46"/>
      <c r="BB160" s="46"/>
      <c r="BC160" s="46"/>
      <c r="BD160" s="46"/>
      <c r="BE160" s="46"/>
      <c r="BF160" s="46"/>
      <c r="BG160" s="46"/>
      <c r="BH160" s="46"/>
      <c r="BI160" s="46"/>
      <c r="BJ160" s="46"/>
      <c r="BK160" s="46"/>
      <c r="BL160" s="46"/>
      <c r="BM160" s="46"/>
      <c r="BN160" s="46"/>
      <c r="BO160" s="46"/>
    </row>
    <row r="161" spans="1:67" s="24" customFormat="1" ht="14.1" customHeight="1" x14ac:dyDescent="0.2">
      <c r="A161" s="23"/>
      <c r="B161" s="65"/>
      <c r="D161" s="70"/>
      <c r="E161" s="66"/>
      <c r="F161" s="42"/>
      <c r="G161" s="43"/>
      <c r="H161" s="25"/>
      <c r="I161" s="26"/>
      <c r="J161" s="27"/>
      <c r="K161" s="40"/>
      <c r="L161" s="46"/>
      <c r="M161" s="46"/>
      <c r="N161" s="46"/>
      <c r="O161" s="46"/>
      <c r="P161" s="46"/>
      <c r="Q161" s="46"/>
      <c r="R161" s="46"/>
      <c r="S161" s="46"/>
      <c r="T161" s="46"/>
      <c r="U161" s="46"/>
      <c r="V161" s="46"/>
      <c r="W161" s="46"/>
      <c r="X161" s="46"/>
      <c r="Y161" s="46"/>
      <c r="Z161" s="46"/>
      <c r="AA161" s="46"/>
      <c r="AB161" s="46"/>
      <c r="AC161" s="46"/>
      <c r="AD161" s="46"/>
      <c r="AE161" s="46"/>
      <c r="AF161" s="46"/>
      <c r="AG161" s="46"/>
      <c r="AH161" s="46"/>
      <c r="AI161" s="46"/>
      <c r="AJ161" s="46"/>
      <c r="AK161" s="46"/>
      <c r="AL161" s="46"/>
      <c r="AM161" s="46"/>
      <c r="AN161" s="46"/>
      <c r="AO161" s="46"/>
      <c r="AP161" s="46"/>
      <c r="AQ161" s="46"/>
      <c r="AR161" s="46"/>
      <c r="AS161" s="46"/>
      <c r="AT161" s="46"/>
      <c r="AU161" s="46"/>
      <c r="AV161" s="46"/>
      <c r="AW161" s="46"/>
      <c r="AX161" s="46"/>
      <c r="AY161" s="46"/>
      <c r="AZ161" s="46"/>
      <c r="BA161" s="46"/>
      <c r="BB161" s="46"/>
      <c r="BC161" s="46"/>
      <c r="BD161" s="46"/>
      <c r="BE161" s="46"/>
      <c r="BF161" s="46"/>
      <c r="BG161" s="46"/>
      <c r="BH161" s="46"/>
      <c r="BI161" s="46"/>
      <c r="BJ161" s="46"/>
      <c r="BK161" s="46"/>
      <c r="BL161" s="46"/>
      <c r="BM161" s="46"/>
      <c r="BN161" s="46"/>
      <c r="BO161" s="46"/>
    </row>
    <row r="162" spans="1:67" s="24" customFormat="1" ht="14.1" customHeight="1" x14ac:dyDescent="0.2">
      <c r="A162" s="23"/>
      <c r="B162" s="65"/>
      <c r="D162" s="70"/>
      <c r="E162" s="66"/>
      <c r="F162" s="42"/>
      <c r="G162" s="43"/>
      <c r="H162" s="25"/>
      <c r="I162" s="26"/>
      <c r="J162" s="27"/>
      <c r="K162" s="40"/>
      <c r="L162" s="46"/>
      <c r="M162" s="46"/>
      <c r="N162" s="46"/>
      <c r="O162" s="46"/>
      <c r="P162" s="46"/>
      <c r="Q162" s="46"/>
      <c r="R162" s="46"/>
      <c r="S162" s="46"/>
      <c r="T162" s="46"/>
      <c r="U162" s="46"/>
      <c r="V162" s="46"/>
      <c r="W162" s="46"/>
      <c r="X162" s="46"/>
      <c r="Y162" s="46"/>
      <c r="Z162" s="46"/>
      <c r="AA162" s="46"/>
      <c r="AB162" s="46"/>
      <c r="AC162" s="46"/>
      <c r="AD162" s="46"/>
      <c r="AE162" s="46"/>
      <c r="AF162" s="46"/>
      <c r="AG162" s="46"/>
      <c r="AH162" s="46"/>
      <c r="AI162" s="46"/>
      <c r="AJ162" s="46"/>
      <c r="AK162" s="46"/>
      <c r="AL162" s="46"/>
      <c r="AM162" s="46"/>
      <c r="AN162" s="46"/>
      <c r="AO162" s="46"/>
      <c r="AP162" s="46"/>
      <c r="AQ162" s="46"/>
      <c r="AR162" s="46"/>
      <c r="AS162" s="46"/>
      <c r="AT162" s="46"/>
      <c r="AU162" s="46"/>
      <c r="AV162" s="46"/>
      <c r="AW162" s="46"/>
      <c r="AX162" s="46"/>
      <c r="AY162" s="46"/>
      <c r="AZ162" s="46"/>
      <c r="BA162" s="46"/>
      <c r="BB162" s="46"/>
      <c r="BC162" s="46"/>
      <c r="BD162" s="46"/>
      <c r="BE162" s="46"/>
      <c r="BF162" s="46"/>
      <c r="BG162" s="46"/>
      <c r="BH162" s="46"/>
      <c r="BI162" s="46"/>
      <c r="BJ162" s="46"/>
      <c r="BK162" s="46"/>
      <c r="BL162" s="46"/>
      <c r="BM162" s="46"/>
      <c r="BN162" s="46"/>
      <c r="BO162" s="46"/>
    </row>
    <row r="163" spans="1:67" s="24" customFormat="1" ht="14.1" customHeight="1" x14ac:dyDescent="0.2">
      <c r="A163" s="23"/>
      <c r="B163" s="65"/>
      <c r="D163" s="66"/>
      <c r="E163" s="66"/>
      <c r="F163" s="42"/>
      <c r="G163" s="43"/>
      <c r="H163" s="25"/>
      <c r="I163" s="26"/>
      <c r="J163" s="27"/>
      <c r="K163" s="40"/>
      <c r="L163" s="46"/>
      <c r="M163" s="46"/>
      <c r="N163" s="46"/>
      <c r="O163" s="46"/>
      <c r="P163" s="46"/>
      <c r="Q163" s="46"/>
      <c r="R163" s="46"/>
      <c r="S163" s="46"/>
      <c r="T163" s="46"/>
      <c r="U163" s="46"/>
      <c r="V163" s="46"/>
      <c r="W163" s="46"/>
      <c r="X163" s="46"/>
      <c r="Y163" s="46"/>
      <c r="Z163" s="46"/>
      <c r="AA163" s="46"/>
      <c r="AB163" s="46"/>
      <c r="AC163" s="46"/>
      <c r="AD163" s="46"/>
      <c r="AE163" s="46"/>
      <c r="AF163" s="46"/>
      <c r="AG163" s="46"/>
      <c r="AH163" s="46"/>
      <c r="AI163" s="46"/>
      <c r="AJ163" s="46"/>
      <c r="AK163" s="46"/>
      <c r="AL163" s="46"/>
      <c r="AM163" s="46"/>
      <c r="AN163" s="46"/>
      <c r="AO163" s="46"/>
      <c r="AP163" s="46"/>
      <c r="AQ163" s="46"/>
      <c r="AR163" s="46"/>
      <c r="AS163" s="46"/>
      <c r="AT163" s="46"/>
      <c r="AU163" s="46"/>
      <c r="AV163" s="46"/>
      <c r="AW163" s="46"/>
      <c r="AX163" s="46"/>
      <c r="AY163" s="46"/>
      <c r="AZ163" s="46"/>
      <c r="BA163" s="46"/>
      <c r="BB163" s="46"/>
      <c r="BC163" s="46"/>
      <c r="BD163" s="46"/>
      <c r="BE163" s="46"/>
      <c r="BF163" s="46"/>
      <c r="BG163" s="46"/>
      <c r="BH163" s="46"/>
      <c r="BI163" s="46"/>
      <c r="BJ163" s="46"/>
      <c r="BK163" s="46"/>
      <c r="BL163" s="46"/>
      <c r="BM163" s="46"/>
      <c r="BN163" s="46"/>
      <c r="BO163" s="46"/>
    </row>
    <row r="164" spans="1:67" s="24" customFormat="1" ht="14.1" customHeight="1" x14ac:dyDescent="0.2">
      <c r="A164" s="23"/>
      <c r="B164" s="65"/>
      <c r="D164" s="66"/>
      <c r="E164" s="66"/>
      <c r="F164" s="42"/>
      <c r="G164" s="43"/>
      <c r="H164" s="25"/>
      <c r="I164" s="26"/>
      <c r="J164" s="27"/>
      <c r="K164" s="40"/>
      <c r="L164" s="46"/>
      <c r="M164" s="46"/>
      <c r="N164" s="46"/>
      <c r="O164" s="46"/>
      <c r="P164" s="46"/>
      <c r="Q164" s="46"/>
      <c r="R164" s="46"/>
      <c r="S164" s="46"/>
      <c r="T164" s="46"/>
      <c r="U164" s="46"/>
      <c r="V164" s="46"/>
      <c r="W164" s="46"/>
      <c r="X164" s="46"/>
      <c r="Y164" s="46"/>
      <c r="Z164" s="46"/>
      <c r="AA164" s="46"/>
      <c r="AB164" s="46"/>
      <c r="AC164" s="46"/>
      <c r="AD164" s="46"/>
      <c r="AE164" s="46"/>
      <c r="AF164" s="46"/>
      <c r="AG164" s="46"/>
      <c r="AH164" s="46"/>
      <c r="AI164" s="46"/>
      <c r="AJ164" s="46"/>
      <c r="AK164" s="46"/>
      <c r="AL164" s="46"/>
      <c r="AM164" s="46"/>
      <c r="AN164" s="46"/>
      <c r="AO164" s="46"/>
      <c r="AP164" s="46"/>
      <c r="AQ164" s="46"/>
      <c r="AR164" s="46"/>
      <c r="AS164" s="46"/>
      <c r="AT164" s="46"/>
      <c r="AU164" s="46"/>
      <c r="AV164" s="46"/>
      <c r="AW164" s="46"/>
      <c r="AX164" s="46"/>
      <c r="AY164" s="46"/>
      <c r="AZ164" s="46"/>
      <c r="BA164" s="46"/>
      <c r="BB164" s="46"/>
      <c r="BC164" s="46"/>
      <c r="BD164" s="46"/>
      <c r="BE164" s="46"/>
      <c r="BF164" s="46"/>
      <c r="BG164" s="46"/>
      <c r="BH164" s="46"/>
      <c r="BI164" s="46"/>
      <c r="BJ164" s="46"/>
      <c r="BK164" s="46"/>
      <c r="BL164" s="46"/>
      <c r="BM164" s="46"/>
      <c r="BN164" s="46"/>
      <c r="BO164" s="46"/>
    </row>
    <row r="165" spans="1:67" s="24" customFormat="1" ht="14.1" customHeight="1" x14ac:dyDescent="0.2">
      <c r="A165" s="23"/>
      <c r="B165" s="65"/>
      <c r="D165" s="66"/>
      <c r="E165" s="66"/>
      <c r="F165" s="42"/>
      <c r="G165" s="43"/>
      <c r="H165" s="25"/>
      <c r="I165" s="26"/>
      <c r="J165" s="27"/>
      <c r="K165" s="40"/>
      <c r="L165" s="46"/>
      <c r="M165" s="46"/>
      <c r="N165" s="46"/>
      <c r="O165" s="46"/>
      <c r="P165" s="46"/>
      <c r="Q165" s="46"/>
      <c r="R165" s="46"/>
      <c r="S165" s="46"/>
      <c r="T165" s="46"/>
      <c r="U165" s="46"/>
      <c r="V165" s="46"/>
      <c r="W165" s="46"/>
      <c r="X165" s="46"/>
      <c r="Y165" s="46"/>
      <c r="Z165" s="46"/>
      <c r="AA165" s="46"/>
      <c r="AB165" s="46"/>
      <c r="AC165" s="46"/>
      <c r="AD165" s="46"/>
      <c r="AE165" s="46"/>
      <c r="AF165" s="46"/>
      <c r="AG165" s="46"/>
      <c r="AH165" s="46"/>
      <c r="AI165" s="46"/>
      <c r="AJ165" s="46"/>
      <c r="AK165" s="46"/>
      <c r="AL165" s="46"/>
      <c r="AM165" s="46"/>
      <c r="AN165" s="46"/>
      <c r="AO165" s="46"/>
      <c r="AP165" s="46"/>
      <c r="AQ165" s="46"/>
      <c r="AR165" s="46"/>
      <c r="AS165" s="46"/>
      <c r="AT165" s="46"/>
      <c r="AU165" s="46"/>
      <c r="AV165" s="46"/>
      <c r="AW165" s="46"/>
      <c r="AX165" s="46"/>
      <c r="AY165" s="46"/>
      <c r="AZ165" s="46"/>
      <c r="BA165" s="46"/>
      <c r="BB165" s="46"/>
      <c r="BC165" s="46"/>
      <c r="BD165" s="46"/>
      <c r="BE165" s="46"/>
      <c r="BF165" s="46"/>
      <c r="BG165" s="46"/>
      <c r="BH165" s="46"/>
      <c r="BI165" s="46"/>
      <c r="BJ165" s="46"/>
      <c r="BK165" s="46"/>
      <c r="BL165" s="46"/>
      <c r="BM165" s="46"/>
      <c r="BN165" s="46"/>
      <c r="BO165" s="46"/>
    </row>
    <row r="166" spans="1:67" s="24" customFormat="1" ht="14.1" customHeight="1" x14ac:dyDescent="0.2">
      <c r="A166" s="23"/>
      <c r="B166" s="65"/>
      <c r="D166" s="66"/>
      <c r="E166" s="66"/>
      <c r="F166" s="42"/>
      <c r="G166" s="43"/>
      <c r="H166" s="25"/>
      <c r="I166" s="26"/>
      <c r="J166" s="27"/>
      <c r="K166" s="40"/>
      <c r="L166" s="46"/>
      <c r="M166" s="46"/>
      <c r="N166" s="46"/>
      <c r="O166" s="46"/>
      <c r="P166" s="46"/>
      <c r="Q166" s="46"/>
      <c r="R166" s="46"/>
      <c r="S166" s="46"/>
      <c r="T166" s="46"/>
      <c r="U166" s="46"/>
      <c r="V166" s="46"/>
      <c r="W166" s="46"/>
      <c r="X166" s="46"/>
      <c r="Y166" s="46"/>
      <c r="Z166" s="46"/>
      <c r="AA166" s="46"/>
      <c r="AB166" s="46"/>
      <c r="AC166" s="46"/>
      <c r="AD166" s="46"/>
      <c r="AE166" s="46"/>
      <c r="AF166" s="46"/>
      <c r="AG166" s="46"/>
      <c r="AH166" s="46"/>
      <c r="AI166" s="46"/>
      <c r="AJ166" s="46"/>
      <c r="AK166" s="46"/>
      <c r="AL166" s="46"/>
      <c r="AM166" s="46"/>
      <c r="AN166" s="46"/>
      <c r="AO166" s="46"/>
      <c r="AP166" s="46"/>
      <c r="AQ166" s="46"/>
      <c r="AR166" s="46"/>
      <c r="AS166" s="46"/>
      <c r="AT166" s="46"/>
      <c r="AU166" s="46"/>
      <c r="AV166" s="46"/>
      <c r="AW166" s="46"/>
      <c r="AX166" s="46"/>
      <c r="AY166" s="46"/>
      <c r="AZ166" s="46"/>
      <c r="BA166" s="46"/>
      <c r="BB166" s="46"/>
      <c r="BC166" s="46"/>
      <c r="BD166" s="46"/>
      <c r="BE166" s="46"/>
      <c r="BF166" s="46"/>
      <c r="BG166" s="46"/>
      <c r="BH166" s="46"/>
      <c r="BI166" s="46"/>
      <c r="BJ166" s="46"/>
      <c r="BK166" s="46"/>
      <c r="BL166" s="46"/>
      <c r="BM166" s="46"/>
      <c r="BN166" s="46"/>
      <c r="BO166" s="46"/>
    </row>
    <row r="167" spans="1:67" s="24" customFormat="1" ht="14.1" customHeight="1" x14ac:dyDescent="0.2">
      <c r="A167" s="23"/>
      <c r="B167" s="65"/>
      <c r="D167" s="70"/>
      <c r="E167" s="66"/>
      <c r="F167" s="42"/>
      <c r="G167" s="43"/>
      <c r="H167" s="25"/>
      <c r="I167" s="26"/>
      <c r="J167" s="27"/>
      <c r="K167" s="40"/>
      <c r="L167" s="46"/>
      <c r="M167" s="46"/>
      <c r="N167" s="46"/>
      <c r="O167" s="46"/>
      <c r="P167" s="46"/>
      <c r="Q167" s="46"/>
      <c r="R167" s="46"/>
      <c r="S167" s="46"/>
      <c r="T167" s="46"/>
      <c r="U167" s="46"/>
      <c r="V167" s="46"/>
      <c r="W167" s="46"/>
      <c r="X167" s="46"/>
      <c r="Y167" s="46"/>
      <c r="Z167" s="46"/>
      <c r="AA167" s="46"/>
      <c r="AB167" s="46"/>
      <c r="AC167" s="46"/>
      <c r="AD167" s="46"/>
      <c r="AE167" s="46"/>
      <c r="AF167" s="46"/>
      <c r="AG167" s="46"/>
      <c r="AH167" s="46"/>
      <c r="AI167" s="46"/>
      <c r="AJ167" s="46"/>
      <c r="AK167" s="46"/>
      <c r="AL167" s="46"/>
      <c r="AM167" s="46"/>
      <c r="AN167" s="46"/>
      <c r="AO167" s="46"/>
      <c r="AP167" s="46"/>
      <c r="AQ167" s="46"/>
      <c r="AR167" s="46"/>
      <c r="AS167" s="46"/>
      <c r="AT167" s="46"/>
      <c r="AU167" s="46"/>
      <c r="AV167" s="46"/>
      <c r="AW167" s="46"/>
      <c r="AX167" s="46"/>
      <c r="AY167" s="46"/>
      <c r="AZ167" s="46"/>
      <c r="BA167" s="46"/>
      <c r="BB167" s="46"/>
      <c r="BC167" s="46"/>
      <c r="BD167" s="46"/>
      <c r="BE167" s="46"/>
      <c r="BF167" s="46"/>
      <c r="BG167" s="46"/>
      <c r="BH167" s="46"/>
      <c r="BI167" s="46"/>
      <c r="BJ167" s="46"/>
      <c r="BK167" s="46"/>
      <c r="BL167" s="46"/>
      <c r="BM167" s="46"/>
      <c r="BN167" s="46"/>
      <c r="BO167" s="46"/>
    </row>
    <row r="168" spans="1:67" s="24" customFormat="1" ht="14.1" customHeight="1" x14ac:dyDescent="0.2">
      <c r="A168" s="23"/>
      <c r="B168" s="65"/>
      <c r="D168" s="70"/>
      <c r="E168" s="66"/>
      <c r="F168" s="42"/>
      <c r="G168" s="43"/>
      <c r="H168" s="25"/>
      <c r="I168" s="26"/>
      <c r="J168" s="27"/>
      <c r="K168" s="40"/>
      <c r="L168" s="46"/>
      <c r="M168" s="46"/>
      <c r="N168" s="46"/>
      <c r="O168" s="46"/>
      <c r="P168" s="46"/>
      <c r="Q168" s="46"/>
      <c r="R168" s="46"/>
      <c r="S168" s="46"/>
      <c r="T168" s="46"/>
      <c r="U168" s="46"/>
      <c r="V168" s="46"/>
      <c r="W168" s="46"/>
      <c r="X168" s="46"/>
      <c r="Y168" s="46"/>
      <c r="Z168" s="46"/>
      <c r="AA168" s="46"/>
      <c r="AB168" s="46"/>
      <c r="AC168" s="46"/>
      <c r="AD168" s="46"/>
      <c r="AE168" s="46"/>
      <c r="AF168" s="46"/>
      <c r="AG168" s="46"/>
      <c r="AH168" s="46"/>
      <c r="AI168" s="46"/>
      <c r="AJ168" s="46"/>
      <c r="AK168" s="46"/>
      <c r="AL168" s="46"/>
      <c r="AM168" s="46"/>
      <c r="AN168" s="46"/>
      <c r="AO168" s="46"/>
      <c r="AP168" s="46"/>
      <c r="AQ168" s="46"/>
      <c r="AR168" s="46"/>
      <c r="AS168" s="46"/>
      <c r="AT168" s="46"/>
      <c r="AU168" s="46"/>
      <c r="AV168" s="46"/>
      <c r="AW168" s="46"/>
      <c r="AX168" s="46"/>
      <c r="AY168" s="46"/>
      <c r="AZ168" s="46"/>
      <c r="BA168" s="46"/>
      <c r="BB168" s="46"/>
      <c r="BC168" s="46"/>
      <c r="BD168" s="46"/>
      <c r="BE168" s="46"/>
      <c r="BF168" s="46"/>
      <c r="BG168" s="46"/>
      <c r="BH168" s="46"/>
      <c r="BI168" s="46"/>
      <c r="BJ168" s="46"/>
      <c r="BK168" s="46"/>
      <c r="BL168" s="46"/>
      <c r="BM168" s="46"/>
      <c r="BN168" s="46"/>
      <c r="BO168" s="46"/>
    </row>
    <row r="169" spans="1:67" s="24" customFormat="1" ht="14.1" customHeight="1" x14ac:dyDescent="0.2">
      <c r="A169" s="23"/>
      <c r="B169" s="65"/>
      <c r="D169" s="70"/>
      <c r="E169" s="66"/>
      <c r="F169" s="42"/>
      <c r="G169" s="43"/>
      <c r="H169" s="25"/>
      <c r="I169" s="26"/>
      <c r="J169" s="27"/>
      <c r="K169" s="40"/>
      <c r="L169" s="46"/>
      <c r="M169" s="46"/>
      <c r="N169" s="46"/>
      <c r="O169" s="46"/>
      <c r="P169" s="46"/>
      <c r="Q169" s="46"/>
      <c r="R169" s="46"/>
      <c r="S169" s="46"/>
      <c r="T169" s="46"/>
      <c r="U169" s="46"/>
      <c r="V169" s="46"/>
      <c r="W169" s="46"/>
      <c r="X169" s="46"/>
      <c r="Y169" s="46"/>
      <c r="Z169" s="46"/>
      <c r="AA169" s="46"/>
      <c r="AB169" s="46"/>
      <c r="AC169" s="46"/>
      <c r="AD169" s="46"/>
      <c r="AE169" s="46"/>
      <c r="AF169" s="46"/>
      <c r="AG169" s="46"/>
      <c r="AH169" s="46"/>
      <c r="AI169" s="46"/>
      <c r="AJ169" s="46"/>
      <c r="AK169" s="46"/>
      <c r="AL169" s="46"/>
      <c r="AM169" s="46"/>
      <c r="AN169" s="46"/>
      <c r="AO169" s="46"/>
      <c r="AP169" s="46"/>
      <c r="AQ169" s="46"/>
      <c r="AR169" s="46"/>
      <c r="AS169" s="46"/>
      <c r="AT169" s="46"/>
      <c r="AU169" s="46"/>
      <c r="AV169" s="46"/>
      <c r="AW169" s="46"/>
      <c r="AX169" s="46"/>
      <c r="AY169" s="46"/>
      <c r="AZ169" s="46"/>
      <c r="BA169" s="46"/>
      <c r="BB169" s="46"/>
      <c r="BC169" s="46"/>
      <c r="BD169" s="46"/>
      <c r="BE169" s="46"/>
      <c r="BF169" s="46"/>
      <c r="BG169" s="46"/>
      <c r="BH169" s="46"/>
      <c r="BI169" s="46"/>
      <c r="BJ169" s="46"/>
      <c r="BK169" s="46"/>
      <c r="BL169" s="46"/>
      <c r="BM169" s="46"/>
      <c r="BN169" s="46"/>
      <c r="BO169" s="46"/>
    </row>
    <row r="170" spans="1:67" s="24" customFormat="1" ht="14.1" customHeight="1" x14ac:dyDescent="0.2">
      <c r="A170" s="23"/>
      <c r="B170" s="65"/>
      <c r="D170" s="70"/>
      <c r="E170" s="66"/>
      <c r="F170" s="42"/>
      <c r="G170" s="43"/>
      <c r="H170" s="25"/>
      <c r="I170" s="26"/>
      <c r="J170" s="27"/>
      <c r="K170" s="40"/>
      <c r="L170" s="46"/>
      <c r="M170" s="46"/>
      <c r="N170" s="46"/>
      <c r="O170" s="46"/>
      <c r="P170" s="46"/>
      <c r="Q170" s="46"/>
      <c r="R170" s="46"/>
      <c r="S170" s="46"/>
      <c r="T170" s="46"/>
      <c r="U170" s="46"/>
      <c r="V170" s="46"/>
      <c r="W170" s="46"/>
      <c r="X170" s="46"/>
      <c r="Y170" s="46"/>
      <c r="Z170" s="46"/>
      <c r="AA170" s="46"/>
      <c r="AB170" s="46"/>
      <c r="AC170" s="46"/>
      <c r="AD170" s="46"/>
      <c r="AE170" s="46"/>
      <c r="AF170" s="46"/>
      <c r="AG170" s="46"/>
      <c r="AH170" s="46"/>
      <c r="AI170" s="46"/>
      <c r="AJ170" s="46"/>
      <c r="AK170" s="46"/>
      <c r="AL170" s="46"/>
      <c r="AM170" s="46"/>
      <c r="AN170" s="46"/>
      <c r="AO170" s="46"/>
      <c r="AP170" s="46"/>
      <c r="AQ170" s="46"/>
      <c r="AR170" s="46"/>
      <c r="AS170" s="46"/>
      <c r="AT170" s="46"/>
      <c r="AU170" s="46"/>
      <c r="AV170" s="46"/>
      <c r="AW170" s="46"/>
      <c r="AX170" s="46"/>
      <c r="AY170" s="46"/>
      <c r="AZ170" s="46"/>
      <c r="BA170" s="46"/>
      <c r="BB170" s="46"/>
      <c r="BC170" s="46"/>
      <c r="BD170" s="46"/>
      <c r="BE170" s="46"/>
      <c r="BF170" s="46"/>
      <c r="BG170" s="46"/>
      <c r="BH170" s="46"/>
      <c r="BI170" s="46"/>
      <c r="BJ170" s="46"/>
      <c r="BK170" s="46"/>
      <c r="BL170" s="46"/>
      <c r="BM170" s="46"/>
      <c r="BN170" s="46"/>
      <c r="BO170" s="46"/>
    </row>
    <row r="171" spans="1:67" s="24" customFormat="1" ht="14.1" customHeight="1" x14ac:dyDescent="0.2">
      <c r="A171" s="23"/>
      <c r="B171" s="65"/>
      <c r="D171" s="70"/>
      <c r="E171" s="66"/>
      <c r="F171" s="42"/>
      <c r="G171" s="43"/>
      <c r="H171" s="25"/>
      <c r="I171" s="26"/>
      <c r="J171" s="27"/>
      <c r="K171" s="40"/>
      <c r="L171" s="46"/>
      <c r="M171" s="46"/>
      <c r="N171" s="46"/>
      <c r="O171" s="46"/>
      <c r="P171" s="46"/>
      <c r="Q171" s="46"/>
      <c r="R171" s="46"/>
      <c r="S171" s="46"/>
      <c r="T171" s="46"/>
      <c r="U171" s="46"/>
      <c r="V171" s="46"/>
      <c r="W171" s="46"/>
      <c r="X171" s="46"/>
      <c r="Y171" s="46"/>
      <c r="Z171" s="46"/>
      <c r="AA171" s="46"/>
      <c r="AB171" s="46"/>
      <c r="AC171" s="46"/>
      <c r="AD171" s="46"/>
      <c r="AE171" s="46"/>
      <c r="AF171" s="46"/>
      <c r="AG171" s="46"/>
      <c r="AH171" s="46"/>
      <c r="AI171" s="46"/>
      <c r="AJ171" s="46"/>
      <c r="AK171" s="46"/>
      <c r="AL171" s="46"/>
      <c r="AM171" s="46"/>
      <c r="AN171" s="46"/>
      <c r="AO171" s="46"/>
      <c r="AP171" s="46"/>
      <c r="AQ171" s="46"/>
      <c r="AR171" s="46"/>
      <c r="AS171" s="46"/>
      <c r="AT171" s="46"/>
      <c r="AU171" s="46"/>
      <c r="AV171" s="46"/>
      <c r="AW171" s="46"/>
      <c r="AX171" s="46"/>
      <c r="AY171" s="46"/>
      <c r="AZ171" s="46"/>
      <c r="BA171" s="46"/>
      <c r="BB171" s="46"/>
      <c r="BC171" s="46"/>
      <c r="BD171" s="46"/>
      <c r="BE171" s="46"/>
      <c r="BF171" s="46"/>
      <c r="BG171" s="46"/>
      <c r="BH171" s="46"/>
      <c r="BI171" s="46"/>
      <c r="BJ171" s="46"/>
      <c r="BK171" s="46"/>
      <c r="BL171" s="46"/>
      <c r="BM171" s="46"/>
      <c r="BN171" s="46"/>
      <c r="BO171" s="46"/>
    </row>
  </sheetData>
  <sheetProtection formatCells="0" formatColumns="0" formatRows="0" insertRows="0" deleteRows="0"/>
  <mergeCells count="19">
    <mergeCell ref="L1:AF1"/>
    <mergeCell ref="C5:F5"/>
    <mergeCell ref="S4:Y4"/>
    <mergeCell ref="L4:R4"/>
    <mergeCell ref="C4:F4"/>
    <mergeCell ref="S5:Y5"/>
    <mergeCell ref="L5:R5"/>
    <mergeCell ref="Z4:AF4"/>
    <mergeCell ref="Z5:AF5"/>
    <mergeCell ref="AG4:AM4"/>
    <mergeCell ref="AG5:AM5"/>
    <mergeCell ref="BI4:BO4"/>
    <mergeCell ref="BI5:BO5"/>
    <mergeCell ref="AN5:AT5"/>
    <mergeCell ref="AU4:BA4"/>
    <mergeCell ref="AU5:BA5"/>
    <mergeCell ref="AN4:AT4"/>
    <mergeCell ref="BB4:BH4"/>
    <mergeCell ref="BB5:BH5"/>
  </mergeCells>
  <phoneticPr fontId="3" type="noConversion"/>
  <conditionalFormatting sqref="I8:I73 I95:I96 I132:I135 I98:I103 I105:I110 I112:I122 I124:I130">
    <cfRule type="dataBar" priority="247">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L6:BO7">
    <cfRule type="expression" dxfId="133" priority="290">
      <formula>L$6=TODAY()</formula>
    </cfRule>
  </conditionalFormatting>
  <conditionalFormatting sqref="L8:BO67 M68:BN73 R71:BO73 M79:BN84 BO82:BO84 L85:BO86 L95:BO96 M98:BN103 M105:BN110 M112:BN122 M124:BN130 L136:BO138 M139:BN144 BO142:BO144 L145:BO147 M148:BN153 BO151:BO153 L154:BO156 M157:BN162 BO160:BO162 L163:BO165 M166:BN171 BO169:BO171 BO134:BO135 M132:BN135 L131:BO131 L123:BO123">
    <cfRule type="expression" dxfId="132" priority="293">
      <formula>AND($F8&lt;=L$6,ROUNDDOWN(($G8-$F8+1)*$I8,0)+$F8-1&gt;=L$6)</formula>
    </cfRule>
    <cfRule type="expression" dxfId="131" priority="294">
      <formula>AND(NOT(ISBLANK($F8)),$F8&lt;=L$6,$G8&gt;=L$6)</formula>
    </cfRule>
  </conditionalFormatting>
  <conditionalFormatting sqref="L6:BO62 L95:BO96 L132:BO135 L98:BO103 L105:BO110 L112:BO122 L124:BO130">
    <cfRule type="expression" dxfId="130" priority="253">
      <formula>L$6=TODAY()</formula>
    </cfRule>
  </conditionalFormatting>
  <conditionalFormatting sqref="L63:BO73">
    <cfRule type="expression" dxfId="129" priority="243">
      <formula>L$6=TODAY()</formula>
    </cfRule>
  </conditionalFormatting>
  <conditionalFormatting sqref="E1:E73 E172:E1048576 E95:E96 E132:E135 E98:E103 E105:E110 E112:E122 E124:E130">
    <cfRule type="cellIs" dxfId="128" priority="234" operator="equal">
      <formula>"LINUX"</formula>
    </cfRule>
    <cfRule type="cellIs" dxfId="127" priority="236" operator="equal">
      <formula>"PHP"</formula>
    </cfRule>
    <cfRule type="cellIs" dxfId="126" priority="237" operator="equal">
      <formula>"CSS"</formula>
    </cfRule>
    <cfRule type="cellIs" dxfId="125" priority="238" operator="equal">
      <formula>"HTML"</formula>
    </cfRule>
    <cfRule type="cellIs" dxfId="124" priority="239" operator="equal">
      <formula>"R"</formula>
    </cfRule>
    <cfRule type="cellIs" dxfId="123" priority="240" operator="equal">
      <formula>"SQL"</formula>
    </cfRule>
    <cfRule type="cellIs" dxfId="122" priority="241" operator="equal">
      <formula>"JS"</formula>
    </cfRule>
  </conditionalFormatting>
  <conditionalFormatting sqref="E12">
    <cfRule type="cellIs" dxfId="121" priority="235" operator="equal">
      <formula>"LINUX"</formula>
    </cfRule>
  </conditionalFormatting>
  <conditionalFormatting sqref="L68:BO73">
    <cfRule type="expression" dxfId="120" priority="299">
      <formula>AND(#REF!&lt;=L$6,ROUNDDOWN((#REF!-#REF!+1)*#REF!,0)+#REF!-1&gt;=L$6)</formula>
    </cfRule>
    <cfRule type="expression" dxfId="119" priority="300">
      <formula>AND(NOT(ISBLANK(#REF!)),#REF!&lt;=L$6,#REF!&gt;=L$6)</formula>
    </cfRule>
  </conditionalFormatting>
  <conditionalFormatting sqref="I74:I84">
    <cfRule type="dataBar" priority="229">
      <dataBar>
        <cfvo type="num" val="0"/>
        <cfvo type="num" val="1"/>
        <color theme="0" tint="-0.34998626667073579"/>
      </dataBar>
      <extLst>
        <ext xmlns:x14="http://schemas.microsoft.com/office/spreadsheetml/2009/9/main" uri="{B025F937-C7B1-47D3-B67F-A62EFF666E3E}">
          <x14:id>{BFFF36CC-68C1-40BD-B8E2-86AEDBB6FF36}</x14:id>
        </ext>
      </extLst>
    </cfRule>
  </conditionalFormatting>
  <conditionalFormatting sqref="L74:BO78">
    <cfRule type="expression" dxfId="118" priority="230">
      <formula>AND($F74&lt;=L$6,ROUNDDOWN(($G74-$F74+1)*$I74,0)+$F74-1&gt;=L$6)</formula>
    </cfRule>
    <cfRule type="expression" dxfId="117" priority="231">
      <formula>AND(NOT(ISBLANK($F74)),$F74&lt;=L$6,$G74&gt;=L$6)</formula>
    </cfRule>
  </conditionalFormatting>
  <conditionalFormatting sqref="L74:BO84">
    <cfRule type="expression" dxfId="116" priority="228">
      <formula>L$6=TODAY()</formula>
    </cfRule>
  </conditionalFormatting>
  <conditionalFormatting sqref="E74:E84">
    <cfRule type="cellIs" dxfId="115" priority="221" operator="equal">
      <formula>"LINUX"</formula>
    </cfRule>
    <cfRule type="cellIs" dxfId="114" priority="222" operator="equal">
      <formula>"PHP"</formula>
    </cfRule>
    <cfRule type="cellIs" dxfId="113" priority="223" operator="equal">
      <formula>"CSS"</formula>
    </cfRule>
    <cfRule type="cellIs" dxfId="112" priority="224" operator="equal">
      <formula>"HTML"</formula>
    </cfRule>
    <cfRule type="cellIs" dxfId="111" priority="225" operator="equal">
      <formula>"R"</formula>
    </cfRule>
    <cfRule type="cellIs" dxfId="110" priority="226" operator="equal">
      <formula>"SQL"</formula>
    </cfRule>
    <cfRule type="cellIs" dxfId="109" priority="227" operator="equal">
      <formula>"JS"</formula>
    </cfRule>
  </conditionalFormatting>
  <conditionalFormatting sqref="L79:BO84">
    <cfRule type="expression" dxfId="108" priority="232">
      <formula>AND(#REF!&lt;=L$6,ROUNDDOWN((#REF!-#REF!+1)*#REF!,0)+#REF!-1&gt;=L$6)</formula>
    </cfRule>
    <cfRule type="expression" dxfId="107" priority="233">
      <formula>AND(NOT(ISBLANK(#REF!)),#REF!&lt;=L$6,#REF!&gt;=L$6)</formula>
    </cfRule>
  </conditionalFormatting>
  <conditionalFormatting sqref="I136:I144">
    <cfRule type="dataBar" priority="138">
      <dataBar>
        <cfvo type="num" val="0"/>
        <cfvo type="num" val="1"/>
        <color theme="0" tint="-0.34998626667073579"/>
      </dataBar>
      <extLst>
        <ext xmlns:x14="http://schemas.microsoft.com/office/spreadsheetml/2009/9/main" uri="{B025F937-C7B1-47D3-B67F-A62EFF666E3E}">
          <x14:id>{26B09616-9460-4163-8710-CBAC66ED8414}</x14:id>
        </ext>
      </extLst>
    </cfRule>
  </conditionalFormatting>
  <conditionalFormatting sqref="L136:BO144">
    <cfRule type="expression" dxfId="106" priority="137">
      <formula>L$6=TODAY()</formula>
    </cfRule>
  </conditionalFormatting>
  <conditionalFormatting sqref="E136:E144">
    <cfRule type="cellIs" dxfId="105" priority="130" operator="equal">
      <formula>"LINUX"</formula>
    </cfRule>
    <cfRule type="cellIs" dxfId="104" priority="131" operator="equal">
      <formula>"PHP"</formula>
    </cfRule>
    <cfRule type="cellIs" dxfId="103" priority="132" operator="equal">
      <formula>"CSS"</formula>
    </cfRule>
    <cfRule type="cellIs" dxfId="102" priority="133" operator="equal">
      <formula>"HTML"</formula>
    </cfRule>
    <cfRule type="cellIs" dxfId="101" priority="134" operator="equal">
      <formula>"R"</formula>
    </cfRule>
    <cfRule type="cellIs" dxfId="100" priority="135" operator="equal">
      <formula>"SQL"</formula>
    </cfRule>
    <cfRule type="cellIs" dxfId="99" priority="136" operator="equal">
      <formula>"JS"</formula>
    </cfRule>
  </conditionalFormatting>
  <conditionalFormatting sqref="L139:BO144 L132:BO135 L98:BO103 L105:BO110 L112:BO122 L124:BO130">
    <cfRule type="expression" dxfId="98" priority="141">
      <formula>AND(#REF!&lt;=L$6,ROUNDDOWN((#REF!-#REF!+1)*#REF!,0)+#REF!-1&gt;=L$6)</formula>
    </cfRule>
    <cfRule type="expression" dxfId="97" priority="142">
      <formula>AND(NOT(ISBLANK(#REF!)),#REF!&lt;=L$6,#REF!&gt;=L$6)</formula>
    </cfRule>
  </conditionalFormatting>
  <conditionalFormatting sqref="I145:I153">
    <cfRule type="dataBar" priority="125">
      <dataBar>
        <cfvo type="num" val="0"/>
        <cfvo type="num" val="1"/>
        <color theme="0" tint="-0.34998626667073579"/>
      </dataBar>
      <extLst>
        <ext xmlns:x14="http://schemas.microsoft.com/office/spreadsheetml/2009/9/main" uri="{B025F937-C7B1-47D3-B67F-A62EFF666E3E}">
          <x14:id>{BE7EDBFF-F2C7-44BF-B90F-771A4AD5A3F0}</x14:id>
        </ext>
      </extLst>
    </cfRule>
  </conditionalFormatting>
  <conditionalFormatting sqref="L145:BO153">
    <cfRule type="expression" dxfId="96" priority="124">
      <formula>L$6=TODAY()</formula>
    </cfRule>
  </conditionalFormatting>
  <conditionalFormatting sqref="E145:E153">
    <cfRule type="cellIs" dxfId="95" priority="117" operator="equal">
      <formula>"LINUX"</formula>
    </cfRule>
    <cfRule type="cellIs" dxfId="94" priority="118" operator="equal">
      <formula>"PHP"</formula>
    </cfRule>
    <cfRule type="cellIs" dxfId="93" priority="119" operator="equal">
      <formula>"CSS"</formula>
    </cfRule>
    <cfRule type="cellIs" dxfId="92" priority="120" operator="equal">
      <formula>"HTML"</formula>
    </cfRule>
    <cfRule type="cellIs" dxfId="91" priority="121" operator="equal">
      <formula>"R"</formula>
    </cfRule>
    <cfRule type="cellIs" dxfId="90" priority="122" operator="equal">
      <formula>"SQL"</formula>
    </cfRule>
    <cfRule type="cellIs" dxfId="89" priority="123" operator="equal">
      <formula>"JS"</formula>
    </cfRule>
  </conditionalFormatting>
  <conditionalFormatting sqref="L148:BO153">
    <cfRule type="expression" dxfId="88" priority="128">
      <formula>AND(#REF!&lt;=L$6,ROUNDDOWN((#REF!-#REF!+1)*#REF!,0)+#REF!-1&gt;=L$6)</formula>
    </cfRule>
    <cfRule type="expression" dxfId="87" priority="129">
      <formula>AND(NOT(ISBLANK(#REF!)),#REF!&lt;=L$6,#REF!&gt;=L$6)</formula>
    </cfRule>
  </conditionalFormatting>
  <conditionalFormatting sqref="I154:I162">
    <cfRule type="dataBar" priority="112">
      <dataBar>
        <cfvo type="num" val="0"/>
        <cfvo type="num" val="1"/>
        <color theme="0" tint="-0.34998626667073579"/>
      </dataBar>
      <extLst>
        <ext xmlns:x14="http://schemas.microsoft.com/office/spreadsheetml/2009/9/main" uri="{B025F937-C7B1-47D3-B67F-A62EFF666E3E}">
          <x14:id>{6615FE7E-0BE8-4AD8-A679-1083F0182AAC}</x14:id>
        </ext>
      </extLst>
    </cfRule>
  </conditionalFormatting>
  <conditionalFormatting sqref="L154:BO162">
    <cfRule type="expression" dxfId="86" priority="111">
      <formula>L$6=TODAY()</formula>
    </cfRule>
  </conditionalFormatting>
  <conditionalFormatting sqref="E154:E162">
    <cfRule type="cellIs" dxfId="85" priority="104" operator="equal">
      <formula>"LINUX"</formula>
    </cfRule>
    <cfRule type="cellIs" dxfId="84" priority="105" operator="equal">
      <formula>"PHP"</formula>
    </cfRule>
    <cfRule type="cellIs" dxfId="83" priority="106" operator="equal">
      <formula>"CSS"</formula>
    </cfRule>
    <cfRule type="cellIs" dxfId="82" priority="107" operator="equal">
      <formula>"HTML"</formula>
    </cfRule>
    <cfRule type="cellIs" dxfId="81" priority="108" operator="equal">
      <formula>"R"</formula>
    </cfRule>
    <cfRule type="cellIs" dxfId="80" priority="109" operator="equal">
      <formula>"SQL"</formula>
    </cfRule>
    <cfRule type="cellIs" dxfId="79" priority="110" operator="equal">
      <formula>"JS"</formula>
    </cfRule>
  </conditionalFormatting>
  <conditionalFormatting sqref="L157:BO162">
    <cfRule type="expression" dxfId="78" priority="115">
      <formula>AND(#REF!&lt;=L$6,ROUNDDOWN((#REF!-#REF!+1)*#REF!,0)+#REF!-1&gt;=L$6)</formula>
    </cfRule>
    <cfRule type="expression" dxfId="77" priority="116">
      <formula>AND(NOT(ISBLANK(#REF!)),#REF!&lt;=L$6,#REF!&gt;=L$6)</formula>
    </cfRule>
  </conditionalFormatting>
  <conditionalFormatting sqref="I163:I171">
    <cfRule type="dataBar" priority="99">
      <dataBar>
        <cfvo type="num" val="0"/>
        <cfvo type="num" val="1"/>
        <color theme="0" tint="-0.34998626667073579"/>
      </dataBar>
      <extLst>
        <ext xmlns:x14="http://schemas.microsoft.com/office/spreadsheetml/2009/9/main" uri="{B025F937-C7B1-47D3-B67F-A62EFF666E3E}">
          <x14:id>{C53AC685-AE5A-453B-B781-EF3C7745AAB5}</x14:id>
        </ext>
      </extLst>
    </cfRule>
  </conditionalFormatting>
  <conditionalFormatting sqref="L163:BO171">
    <cfRule type="expression" dxfId="76" priority="98">
      <formula>L$6=TODAY()</formula>
    </cfRule>
  </conditionalFormatting>
  <conditionalFormatting sqref="E163:E171">
    <cfRule type="cellIs" dxfId="75" priority="91" operator="equal">
      <formula>"LINUX"</formula>
    </cfRule>
    <cfRule type="cellIs" dxfId="74" priority="92" operator="equal">
      <formula>"PHP"</formula>
    </cfRule>
    <cfRule type="cellIs" dxfId="73" priority="93" operator="equal">
      <formula>"CSS"</formula>
    </cfRule>
    <cfRule type="cellIs" dxfId="72" priority="94" operator="equal">
      <formula>"HTML"</formula>
    </cfRule>
    <cfRule type="cellIs" dxfId="71" priority="95" operator="equal">
      <formula>"R"</formula>
    </cfRule>
    <cfRule type="cellIs" dxfId="70" priority="96" operator="equal">
      <formula>"SQL"</formula>
    </cfRule>
    <cfRule type="cellIs" dxfId="69" priority="97" operator="equal">
      <formula>"JS"</formula>
    </cfRule>
  </conditionalFormatting>
  <conditionalFormatting sqref="L166:BO171">
    <cfRule type="expression" dxfId="68" priority="102">
      <formula>AND(#REF!&lt;=L$6,ROUNDDOWN((#REF!-#REF!+1)*#REF!,0)+#REF!-1&gt;=L$6)</formula>
    </cfRule>
    <cfRule type="expression" dxfId="67" priority="103">
      <formula>AND(NOT(ISBLANK(#REF!)),#REF!&lt;=L$6,#REF!&gt;=L$6)</formula>
    </cfRule>
  </conditionalFormatting>
  <conditionalFormatting sqref="I85:I86">
    <cfRule type="dataBar" priority="86">
      <dataBar>
        <cfvo type="num" val="0"/>
        <cfvo type="num" val="1"/>
        <color theme="0" tint="-0.34998626667073579"/>
      </dataBar>
      <extLst>
        <ext xmlns:x14="http://schemas.microsoft.com/office/spreadsheetml/2009/9/main" uri="{B025F937-C7B1-47D3-B67F-A62EFF666E3E}">
          <x14:id>{09CDF19A-9118-4777-8CA8-000A1FFBD033}</x14:id>
        </ext>
      </extLst>
    </cfRule>
  </conditionalFormatting>
  <conditionalFormatting sqref="L85:BO86">
    <cfRule type="expression" dxfId="66" priority="85">
      <formula>L$6=TODAY()</formula>
    </cfRule>
  </conditionalFormatting>
  <conditionalFormatting sqref="E85:E86">
    <cfRule type="cellIs" dxfId="65" priority="78" operator="equal">
      <formula>"LINUX"</formula>
    </cfRule>
    <cfRule type="cellIs" dxfId="64" priority="79" operator="equal">
      <formula>"PHP"</formula>
    </cfRule>
    <cfRule type="cellIs" dxfId="63" priority="80" operator="equal">
      <formula>"CSS"</formula>
    </cfRule>
    <cfRule type="cellIs" dxfId="62" priority="81" operator="equal">
      <formula>"HTML"</formula>
    </cfRule>
    <cfRule type="cellIs" dxfId="61" priority="82" operator="equal">
      <formula>"R"</formula>
    </cfRule>
    <cfRule type="cellIs" dxfId="60" priority="83" operator="equal">
      <formula>"SQL"</formula>
    </cfRule>
    <cfRule type="cellIs" dxfId="59" priority="84" operator="equal">
      <formula>"JS"</formula>
    </cfRule>
  </conditionalFormatting>
  <conditionalFormatting sqref="L87:BO94">
    <cfRule type="expression" dxfId="58" priority="76">
      <formula>AND($F87&lt;=L$6,ROUNDDOWN(($G87-$F87+1)*$I87,0)+$F87-1&gt;=L$6)</formula>
    </cfRule>
    <cfRule type="expression" dxfId="57" priority="77">
      <formula>AND(NOT(ISBLANK($F87)),$F87&lt;=L$6,$G87&gt;=L$6)</formula>
    </cfRule>
  </conditionalFormatting>
  <conditionalFormatting sqref="I87:I94">
    <cfRule type="dataBar" priority="75">
      <dataBar>
        <cfvo type="num" val="0"/>
        <cfvo type="num" val="1"/>
        <color theme="0" tint="-0.34998626667073579"/>
      </dataBar>
      <extLst>
        <ext xmlns:x14="http://schemas.microsoft.com/office/spreadsheetml/2009/9/main" uri="{B025F937-C7B1-47D3-B67F-A62EFF666E3E}">
          <x14:id>{2576D6AF-1BEE-4D0F-9F29-158B8510CEF5}</x14:id>
        </ext>
      </extLst>
    </cfRule>
  </conditionalFormatting>
  <conditionalFormatting sqref="L87:BO94">
    <cfRule type="expression" dxfId="56" priority="74">
      <formula>L$6=TODAY()</formula>
    </cfRule>
  </conditionalFormatting>
  <conditionalFormatting sqref="E87:E94">
    <cfRule type="cellIs" dxfId="55" priority="67" operator="equal">
      <formula>"LINUX"</formula>
    </cfRule>
    <cfRule type="cellIs" dxfId="54" priority="68" operator="equal">
      <formula>"PHP"</formula>
    </cfRule>
    <cfRule type="cellIs" dxfId="53" priority="69" operator="equal">
      <formula>"CSS"</formula>
    </cfRule>
    <cfRule type="cellIs" dxfId="52" priority="70" operator="equal">
      <formula>"HTML"</formula>
    </cfRule>
    <cfRule type="cellIs" dxfId="51" priority="71" operator="equal">
      <formula>"R"</formula>
    </cfRule>
    <cfRule type="cellIs" dxfId="50" priority="72" operator="equal">
      <formula>"SQL"</formula>
    </cfRule>
    <cfRule type="cellIs" dxfId="49" priority="73" operator="equal">
      <formula>"JS"</formula>
    </cfRule>
  </conditionalFormatting>
  <conditionalFormatting sqref="L97:BO97">
    <cfRule type="expression" dxfId="48" priority="65">
      <formula>AND($F97&lt;=L$6,ROUNDDOWN(($G97-$F97+1)*$I97,0)+$F97-1&gt;=L$6)</formula>
    </cfRule>
    <cfRule type="expression" dxfId="47" priority="66">
      <formula>AND(NOT(ISBLANK($F97)),$F97&lt;=L$6,$G97&gt;=L$6)</formula>
    </cfRule>
  </conditionalFormatting>
  <conditionalFormatting sqref="I97">
    <cfRule type="dataBar" priority="64">
      <dataBar>
        <cfvo type="num" val="0"/>
        <cfvo type="num" val="1"/>
        <color theme="0" tint="-0.34998626667073579"/>
      </dataBar>
      <extLst>
        <ext xmlns:x14="http://schemas.microsoft.com/office/spreadsheetml/2009/9/main" uri="{B025F937-C7B1-47D3-B67F-A62EFF666E3E}">
          <x14:id>{52A4FA6B-6481-4B97-9D81-1C74885277E0}</x14:id>
        </ext>
      </extLst>
    </cfRule>
  </conditionalFormatting>
  <conditionalFormatting sqref="L97:BO97">
    <cfRule type="expression" dxfId="46" priority="63">
      <formula>L$6=TODAY()</formula>
    </cfRule>
  </conditionalFormatting>
  <conditionalFormatting sqref="E97">
    <cfRule type="cellIs" dxfId="45" priority="56" operator="equal">
      <formula>"LINUX"</formula>
    </cfRule>
    <cfRule type="cellIs" dxfId="44" priority="57" operator="equal">
      <formula>"PHP"</formula>
    </cfRule>
    <cfRule type="cellIs" dxfId="43" priority="58" operator="equal">
      <formula>"CSS"</formula>
    </cfRule>
    <cfRule type="cellIs" dxfId="42" priority="59" operator="equal">
      <formula>"HTML"</formula>
    </cfRule>
    <cfRule type="cellIs" dxfId="41" priority="60" operator="equal">
      <formula>"R"</formula>
    </cfRule>
    <cfRule type="cellIs" dxfId="40" priority="61" operator="equal">
      <formula>"SQL"</formula>
    </cfRule>
    <cfRule type="cellIs" dxfId="39" priority="62" operator="equal">
      <formula>"JS"</formula>
    </cfRule>
  </conditionalFormatting>
  <conditionalFormatting sqref="I131">
    <cfRule type="dataBar" priority="53">
      <dataBar>
        <cfvo type="num" val="0"/>
        <cfvo type="num" val="1"/>
        <color theme="0" tint="-0.34998626667073579"/>
      </dataBar>
      <extLst>
        <ext xmlns:x14="http://schemas.microsoft.com/office/spreadsheetml/2009/9/main" uri="{B025F937-C7B1-47D3-B67F-A62EFF666E3E}">
          <x14:id>{9C28E6E5-6090-4FDF-A8AE-554DED5465F8}</x14:id>
        </ext>
      </extLst>
    </cfRule>
  </conditionalFormatting>
  <conditionalFormatting sqref="L131:BO131">
    <cfRule type="expression" dxfId="38" priority="52">
      <formula>L$6=TODAY()</formula>
    </cfRule>
  </conditionalFormatting>
  <conditionalFormatting sqref="E131">
    <cfRule type="cellIs" dxfId="37" priority="45" operator="equal">
      <formula>"LINUX"</formula>
    </cfRule>
    <cfRule type="cellIs" dxfId="36" priority="46" operator="equal">
      <formula>"PHP"</formula>
    </cfRule>
    <cfRule type="cellIs" dxfId="35" priority="47" operator="equal">
      <formula>"CSS"</formula>
    </cfRule>
    <cfRule type="cellIs" dxfId="34" priority="48" operator="equal">
      <formula>"HTML"</formula>
    </cfRule>
    <cfRule type="cellIs" dxfId="33" priority="49" operator="equal">
      <formula>"R"</formula>
    </cfRule>
    <cfRule type="cellIs" dxfId="32" priority="50" operator="equal">
      <formula>"SQL"</formula>
    </cfRule>
    <cfRule type="cellIs" dxfId="31" priority="51" operator="equal">
      <formula>"JS"</formula>
    </cfRule>
  </conditionalFormatting>
  <conditionalFormatting sqref="L104:BO104">
    <cfRule type="expression" dxfId="30" priority="32">
      <formula>AND($F104&lt;=L$6,ROUNDDOWN(($G104-$F104+1)*$I104,0)+$F104-1&gt;=L$6)</formula>
    </cfRule>
    <cfRule type="expression" dxfId="29" priority="33">
      <formula>AND(NOT(ISBLANK($F104)),$F104&lt;=L$6,$G104&gt;=L$6)</formula>
    </cfRule>
  </conditionalFormatting>
  <conditionalFormatting sqref="I104">
    <cfRule type="dataBar" priority="31">
      <dataBar>
        <cfvo type="num" val="0"/>
        <cfvo type="num" val="1"/>
        <color theme="0" tint="-0.34998626667073579"/>
      </dataBar>
      <extLst>
        <ext xmlns:x14="http://schemas.microsoft.com/office/spreadsheetml/2009/9/main" uri="{B025F937-C7B1-47D3-B67F-A62EFF666E3E}">
          <x14:id>{A4E2E746-60FD-494C-9AA4-8453C3BBE609}</x14:id>
        </ext>
      </extLst>
    </cfRule>
  </conditionalFormatting>
  <conditionalFormatting sqref="L104:BO104">
    <cfRule type="expression" dxfId="28" priority="30">
      <formula>L$6=TODAY()</formula>
    </cfRule>
  </conditionalFormatting>
  <conditionalFormatting sqref="E104">
    <cfRule type="cellIs" dxfId="27" priority="23" operator="equal">
      <formula>"LINUX"</formula>
    </cfRule>
    <cfRule type="cellIs" dxfId="26" priority="24" operator="equal">
      <formula>"PHP"</formula>
    </cfRule>
    <cfRule type="cellIs" dxfId="25" priority="25" operator="equal">
      <formula>"CSS"</formula>
    </cfRule>
    <cfRule type="cellIs" dxfId="24" priority="26" operator="equal">
      <formula>"HTML"</formula>
    </cfRule>
    <cfRule type="cellIs" dxfId="23" priority="27" operator="equal">
      <formula>"R"</formula>
    </cfRule>
    <cfRule type="cellIs" dxfId="22" priority="28" operator="equal">
      <formula>"SQL"</formula>
    </cfRule>
    <cfRule type="cellIs" dxfId="21" priority="29" operator="equal">
      <formula>"JS"</formula>
    </cfRule>
  </conditionalFormatting>
  <conditionalFormatting sqref="L111:BO111">
    <cfRule type="expression" dxfId="20" priority="21">
      <formula>AND($F111&lt;=L$6,ROUNDDOWN(($G111-$F111+1)*$I111,0)+$F111-1&gt;=L$6)</formula>
    </cfRule>
    <cfRule type="expression" dxfId="19" priority="22">
      <formula>AND(NOT(ISBLANK($F111)),$F111&lt;=L$6,$G111&gt;=L$6)</formula>
    </cfRule>
  </conditionalFormatting>
  <conditionalFormatting sqref="I111">
    <cfRule type="dataBar" priority="20">
      <dataBar>
        <cfvo type="num" val="0"/>
        <cfvo type="num" val="1"/>
        <color theme="0" tint="-0.34998626667073579"/>
      </dataBar>
      <extLst>
        <ext xmlns:x14="http://schemas.microsoft.com/office/spreadsheetml/2009/9/main" uri="{B025F937-C7B1-47D3-B67F-A62EFF666E3E}">
          <x14:id>{90FAB54C-17F5-4636-AF91-94ADBF7BDE0D}</x14:id>
        </ext>
      </extLst>
    </cfRule>
  </conditionalFormatting>
  <conditionalFormatting sqref="L111:BO111">
    <cfRule type="expression" dxfId="18" priority="19">
      <formula>L$6=TODAY()</formula>
    </cfRule>
  </conditionalFormatting>
  <conditionalFormatting sqref="E111">
    <cfRule type="cellIs" dxfId="17" priority="12" operator="equal">
      <formula>"LINUX"</formula>
    </cfRule>
    <cfRule type="cellIs" dxfId="16" priority="13" operator="equal">
      <formula>"PHP"</formula>
    </cfRule>
    <cfRule type="cellIs" dxfId="15" priority="14" operator="equal">
      <formula>"CSS"</formula>
    </cfRule>
    <cfRule type="cellIs" dxfId="14" priority="15" operator="equal">
      <formula>"HTML"</formula>
    </cfRule>
    <cfRule type="cellIs" dxfId="13" priority="16" operator="equal">
      <formula>"R"</formula>
    </cfRule>
    <cfRule type="cellIs" dxfId="12" priority="17" operator="equal">
      <formula>"SQL"</formula>
    </cfRule>
    <cfRule type="cellIs" dxfId="11" priority="18" operator="equal">
      <formula>"JS"</formula>
    </cfRule>
  </conditionalFormatting>
  <conditionalFormatting sqref="I123">
    <cfRule type="dataBar" priority="9">
      <dataBar>
        <cfvo type="num" val="0"/>
        <cfvo type="num" val="1"/>
        <color theme="0" tint="-0.34998626667073579"/>
      </dataBar>
      <extLst>
        <ext xmlns:x14="http://schemas.microsoft.com/office/spreadsheetml/2009/9/main" uri="{B025F937-C7B1-47D3-B67F-A62EFF666E3E}">
          <x14:id>{66F41EAE-E560-4A6F-AD94-ED855ED6CC71}</x14:id>
        </ext>
      </extLst>
    </cfRule>
  </conditionalFormatting>
  <conditionalFormatting sqref="L123:BO123">
    <cfRule type="expression" dxfId="10" priority="8">
      <formula>L$6=TODAY()</formula>
    </cfRule>
  </conditionalFormatting>
  <conditionalFormatting sqref="E123">
    <cfRule type="cellIs" dxfId="9" priority="1" operator="equal">
      <formula>"LINUX"</formula>
    </cfRule>
    <cfRule type="cellIs" dxfId="8" priority="2" operator="equal">
      <formula>"PHP"</formula>
    </cfRule>
    <cfRule type="cellIs" dxfId="7" priority="3" operator="equal">
      <formula>"CSS"</formula>
    </cfRule>
    <cfRule type="cellIs" dxfId="6" priority="4" operator="equal">
      <formula>"HTML"</formula>
    </cfRule>
    <cfRule type="cellIs" dxfId="5" priority="5" operator="equal">
      <formula>"R"</formula>
    </cfRule>
    <cfRule type="cellIs" dxfId="4" priority="6" operator="equal">
      <formula>"SQL"</formula>
    </cfRule>
    <cfRule type="cellIs" dxfId="3" priority="7" operator="equal">
      <formula>"JS"</formula>
    </cfRule>
  </conditionalFormatting>
  <dataValidations count="1">
    <dataValidation allowBlank="1" showInputMessage="1" promptTitle="Display Week" prompt="Enter the week number to display first in the Gantt Chart. The weeks are numbered starting from the week containing the Project Start Date." sqref="I4" xr:uid="{00000000-0002-0000-0000-000000000000}"/>
  </dataValidations>
  <pageMargins left="0.25" right="0.25" top="0.5" bottom="0.5" header="0.5" footer="0.25"/>
  <pageSetup scale="63" fitToHeight="0" orientation="landscape" r:id="rId1"/>
  <headerFooter alignWithMargins="0"/>
  <ignoredErrors>
    <ignoredError sqref="I9 F17 F23 F38 H10:H14 H17:I17 H23:I23 H38:I38 H42 H40 H39 H41" unlockedFormula="1"/>
    <ignoredError sqref="A38 A23 A17"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95250</xdr:colOff>
                    <xdr:row>1</xdr:row>
                    <xdr:rowOff>123825</xdr:rowOff>
                  </from>
                  <to>
                    <xdr:col>28</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I8:I73 I95:I96 I132:I135 I98:I103 I105:I110 I112:I122 I124:I130</xm:sqref>
        </x14:conditionalFormatting>
        <x14:conditionalFormatting xmlns:xm="http://schemas.microsoft.com/office/excel/2006/main">
          <x14:cfRule type="dataBar" id="{BFFF36CC-68C1-40BD-B8E2-86AEDBB6FF36}">
            <x14:dataBar minLength="0" maxLength="100" gradient="0">
              <x14:cfvo type="num">
                <xm:f>0</xm:f>
              </x14:cfvo>
              <x14:cfvo type="num">
                <xm:f>1</xm:f>
              </x14:cfvo>
              <x14:negativeFillColor rgb="FFFF0000"/>
              <x14:axisColor rgb="FF000000"/>
            </x14:dataBar>
          </x14:cfRule>
          <xm:sqref>I74:I84</xm:sqref>
        </x14:conditionalFormatting>
        <x14:conditionalFormatting xmlns:xm="http://schemas.microsoft.com/office/excel/2006/main">
          <x14:cfRule type="dataBar" id="{26B09616-9460-4163-8710-CBAC66ED8414}">
            <x14:dataBar minLength="0" maxLength="100" gradient="0">
              <x14:cfvo type="num">
                <xm:f>0</xm:f>
              </x14:cfvo>
              <x14:cfvo type="num">
                <xm:f>1</xm:f>
              </x14:cfvo>
              <x14:negativeFillColor rgb="FFFF0000"/>
              <x14:axisColor rgb="FF000000"/>
            </x14:dataBar>
          </x14:cfRule>
          <xm:sqref>I136:I144</xm:sqref>
        </x14:conditionalFormatting>
        <x14:conditionalFormatting xmlns:xm="http://schemas.microsoft.com/office/excel/2006/main">
          <x14:cfRule type="dataBar" id="{BE7EDBFF-F2C7-44BF-B90F-771A4AD5A3F0}">
            <x14:dataBar minLength="0" maxLength="100" gradient="0">
              <x14:cfvo type="num">
                <xm:f>0</xm:f>
              </x14:cfvo>
              <x14:cfvo type="num">
                <xm:f>1</xm:f>
              </x14:cfvo>
              <x14:negativeFillColor rgb="FFFF0000"/>
              <x14:axisColor rgb="FF000000"/>
            </x14:dataBar>
          </x14:cfRule>
          <xm:sqref>I145:I153</xm:sqref>
        </x14:conditionalFormatting>
        <x14:conditionalFormatting xmlns:xm="http://schemas.microsoft.com/office/excel/2006/main">
          <x14:cfRule type="dataBar" id="{6615FE7E-0BE8-4AD8-A679-1083F0182AAC}">
            <x14:dataBar minLength="0" maxLength="100" gradient="0">
              <x14:cfvo type="num">
                <xm:f>0</xm:f>
              </x14:cfvo>
              <x14:cfvo type="num">
                <xm:f>1</xm:f>
              </x14:cfvo>
              <x14:negativeFillColor rgb="FFFF0000"/>
              <x14:axisColor rgb="FF000000"/>
            </x14:dataBar>
          </x14:cfRule>
          <xm:sqref>I154:I162</xm:sqref>
        </x14:conditionalFormatting>
        <x14:conditionalFormatting xmlns:xm="http://schemas.microsoft.com/office/excel/2006/main">
          <x14:cfRule type="dataBar" id="{C53AC685-AE5A-453B-B781-EF3C7745AAB5}">
            <x14:dataBar minLength="0" maxLength="100" gradient="0">
              <x14:cfvo type="num">
                <xm:f>0</xm:f>
              </x14:cfvo>
              <x14:cfvo type="num">
                <xm:f>1</xm:f>
              </x14:cfvo>
              <x14:negativeFillColor rgb="FFFF0000"/>
              <x14:axisColor rgb="FF000000"/>
            </x14:dataBar>
          </x14:cfRule>
          <xm:sqref>I163:I171</xm:sqref>
        </x14:conditionalFormatting>
        <x14:conditionalFormatting xmlns:xm="http://schemas.microsoft.com/office/excel/2006/main">
          <x14:cfRule type="dataBar" id="{09CDF19A-9118-4777-8CA8-000A1FFBD033}">
            <x14:dataBar minLength="0" maxLength="100" gradient="0">
              <x14:cfvo type="num">
                <xm:f>0</xm:f>
              </x14:cfvo>
              <x14:cfvo type="num">
                <xm:f>1</xm:f>
              </x14:cfvo>
              <x14:negativeFillColor rgb="FFFF0000"/>
              <x14:axisColor rgb="FF000000"/>
            </x14:dataBar>
          </x14:cfRule>
          <xm:sqref>I85:I86</xm:sqref>
        </x14:conditionalFormatting>
        <x14:conditionalFormatting xmlns:xm="http://schemas.microsoft.com/office/excel/2006/main">
          <x14:cfRule type="dataBar" id="{2576D6AF-1BEE-4D0F-9F29-158B8510CEF5}">
            <x14:dataBar minLength="0" maxLength="100" gradient="0">
              <x14:cfvo type="num">
                <xm:f>0</xm:f>
              </x14:cfvo>
              <x14:cfvo type="num">
                <xm:f>1</xm:f>
              </x14:cfvo>
              <x14:negativeFillColor rgb="FFFF0000"/>
              <x14:axisColor rgb="FF000000"/>
            </x14:dataBar>
          </x14:cfRule>
          <xm:sqref>I87:I94</xm:sqref>
        </x14:conditionalFormatting>
        <x14:conditionalFormatting xmlns:xm="http://schemas.microsoft.com/office/excel/2006/main">
          <x14:cfRule type="dataBar" id="{52A4FA6B-6481-4B97-9D81-1C74885277E0}">
            <x14:dataBar minLength="0" maxLength="100" gradient="0">
              <x14:cfvo type="num">
                <xm:f>0</xm:f>
              </x14:cfvo>
              <x14:cfvo type="num">
                <xm:f>1</xm:f>
              </x14:cfvo>
              <x14:negativeFillColor rgb="FFFF0000"/>
              <x14:axisColor rgb="FF000000"/>
            </x14:dataBar>
          </x14:cfRule>
          <xm:sqref>I97</xm:sqref>
        </x14:conditionalFormatting>
        <x14:conditionalFormatting xmlns:xm="http://schemas.microsoft.com/office/excel/2006/main">
          <x14:cfRule type="dataBar" id="{9C28E6E5-6090-4FDF-A8AE-554DED5465F8}">
            <x14:dataBar minLength="0" maxLength="100" gradient="0">
              <x14:cfvo type="num">
                <xm:f>0</xm:f>
              </x14:cfvo>
              <x14:cfvo type="num">
                <xm:f>1</xm:f>
              </x14:cfvo>
              <x14:negativeFillColor rgb="FFFF0000"/>
              <x14:axisColor rgb="FF000000"/>
            </x14:dataBar>
          </x14:cfRule>
          <xm:sqref>I131</xm:sqref>
        </x14:conditionalFormatting>
        <x14:conditionalFormatting xmlns:xm="http://schemas.microsoft.com/office/excel/2006/main">
          <x14:cfRule type="dataBar" id="{A4E2E746-60FD-494C-9AA4-8453C3BBE609}">
            <x14:dataBar minLength="0" maxLength="100" gradient="0">
              <x14:cfvo type="num">
                <xm:f>0</xm:f>
              </x14:cfvo>
              <x14:cfvo type="num">
                <xm:f>1</xm:f>
              </x14:cfvo>
              <x14:negativeFillColor rgb="FFFF0000"/>
              <x14:axisColor rgb="FF000000"/>
            </x14:dataBar>
          </x14:cfRule>
          <xm:sqref>I104</xm:sqref>
        </x14:conditionalFormatting>
        <x14:conditionalFormatting xmlns:xm="http://schemas.microsoft.com/office/excel/2006/main">
          <x14:cfRule type="dataBar" id="{90FAB54C-17F5-4636-AF91-94ADBF7BDE0D}">
            <x14:dataBar minLength="0" maxLength="100" gradient="0">
              <x14:cfvo type="num">
                <xm:f>0</xm:f>
              </x14:cfvo>
              <x14:cfvo type="num">
                <xm:f>1</xm:f>
              </x14:cfvo>
              <x14:negativeFillColor rgb="FFFF0000"/>
              <x14:axisColor rgb="FF000000"/>
            </x14:dataBar>
          </x14:cfRule>
          <xm:sqref>I111</xm:sqref>
        </x14:conditionalFormatting>
        <x14:conditionalFormatting xmlns:xm="http://schemas.microsoft.com/office/excel/2006/main">
          <x14:cfRule type="dataBar" id="{66F41EAE-E560-4A6F-AD94-ED855ED6CC71}">
            <x14:dataBar minLength="0" maxLength="100" gradient="0">
              <x14:cfvo type="num">
                <xm:f>0</xm:f>
              </x14:cfvo>
              <x14:cfvo type="num">
                <xm:f>1</xm:f>
              </x14:cfvo>
              <x14:negativeFillColor rgb="FFFF0000"/>
              <x14:axisColor rgb="FF000000"/>
            </x14:dataBar>
          </x14:cfRule>
          <xm:sqref>I123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D9FA8-BED2-49EE-BB73-2CE12366B02A}">
  <dimension ref="A1:BN6"/>
  <sheetViews>
    <sheetView workbookViewId="0">
      <selection activeCell="B45" sqref="B45"/>
    </sheetView>
  </sheetViews>
  <sheetFormatPr defaultRowHeight="12.75" x14ac:dyDescent="0.2"/>
  <sheetData>
    <row r="1" spans="1:66" s="18" customFormat="1" ht="14.1" customHeight="1" x14ac:dyDescent="0.2">
      <c r="A1" s="16" t="str">
        <f>IF(ISERROR(VALUE(SUBSTITUTE(prevWBS,".",""))),"1",IF(ISERROR(FIND("`",SUBSTITUTE(prevWBS,".","`",1))),TEXT(VALUE(prevWBS)+1,"#"),TEXT(VALUE(LEFT(prevWBS,FIND("`",SUBSTITUTE(prevWBS,".","`",1))-1))+1,"#")))</f>
        <v>1</v>
      </c>
      <c r="B1" s="17" t="s">
        <v>1</v>
      </c>
      <c r="D1" s="19"/>
      <c r="E1" s="44"/>
      <c r="F1" s="44" t="str">
        <f t="shared" ref="F1:F6" si="0">IF(ISBLANK(E1)," - ",IF(G1=0,E1,E1+G1-1))</f>
        <v xml:space="preserve"> - </v>
      </c>
      <c r="G1" s="20"/>
      <c r="H1" s="21"/>
      <c r="I1" s="22" t="str">
        <f t="shared" ref="I1:I6" si="1">IF(OR(F1=0,E1=0)," - ",NETWORKDAYS(E1,F1))</f>
        <v xml:space="preserve"> - </v>
      </c>
      <c r="J1" s="41"/>
      <c r="K1" s="48"/>
      <c r="L1" s="48"/>
      <c r="M1" s="48"/>
      <c r="N1" s="48"/>
      <c r="O1" s="48"/>
      <c r="P1" s="48"/>
      <c r="Q1" s="48"/>
      <c r="R1" s="48"/>
      <c r="S1" s="48"/>
      <c r="T1" s="48"/>
      <c r="U1" s="48"/>
      <c r="V1" s="48"/>
      <c r="W1" s="48"/>
      <c r="X1" s="48"/>
      <c r="Y1" s="48"/>
      <c r="Z1" s="48"/>
      <c r="AA1" s="48"/>
      <c r="AB1" s="48"/>
      <c r="AC1" s="48"/>
      <c r="AD1" s="48"/>
      <c r="AE1" s="48"/>
      <c r="AF1" s="48"/>
      <c r="AG1" s="48"/>
      <c r="AH1" s="48"/>
      <c r="AI1" s="48"/>
      <c r="AJ1" s="48"/>
      <c r="AK1" s="48"/>
      <c r="AL1" s="48"/>
      <c r="AM1" s="48"/>
      <c r="AN1" s="48"/>
      <c r="AO1" s="48"/>
      <c r="AP1" s="48"/>
      <c r="AQ1" s="48"/>
      <c r="AR1" s="48"/>
      <c r="AS1" s="48"/>
      <c r="AT1" s="48"/>
      <c r="AU1" s="48"/>
      <c r="AV1" s="48"/>
      <c r="AW1" s="48"/>
      <c r="AX1" s="48"/>
      <c r="AY1" s="48"/>
      <c r="AZ1" s="48"/>
      <c r="BA1" s="48"/>
      <c r="BB1" s="48"/>
      <c r="BC1" s="48"/>
      <c r="BD1" s="48"/>
      <c r="BE1" s="48"/>
      <c r="BF1" s="48"/>
      <c r="BG1" s="48"/>
      <c r="BH1" s="48"/>
      <c r="BI1" s="48"/>
      <c r="BJ1" s="48"/>
      <c r="BK1" s="48"/>
      <c r="BL1" s="48"/>
      <c r="BM1" s="48"/>
      <c r="BN1" s="48"/>
    </row>
    <row r="2" spans="1:66" s="24" customFormat="1" ht="14.1" customHeight="1" x14ac:dyDescent="0.2">
      <c r="A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2" s="65" t="s">
        <v>2</v>
      </c>
      <c r="D2" s="66"/>
      <c r="E2" s="42">
        <v>43129</v>
      </c>
      <c r="F2" s="43">
        <f t="shared" si="0"/>
        <v>43129</v>
      </c>
      <c r="G2" s="25">
        <v>1</v>
      </c>
      <c r="H2" s="26">
        <v>0</v>
      </c>
      <c r="I2" s="27">
        <f t="shared" si="1"/>
        <v>1</v>
      </c>
      <c r="J2" s="40"/>
      <c r="K2" s="46"/>
      <c r="L2" s="46"/>
      <c r="M2" s="46"/>
      <c r="N2" s="46"/>
      <c r="O2" s="46"/>
      <c r="P2" s="46"/>
      <c r="Q2" s="46"/>
      <c r="R2" s="46"/>
      <c r="S2" s="46"/>
      <c r="T2" s="46"/>
      <c r="U2" s="46"/>
      <c r="V2" s="46"/>
      <c r="W2" s="46"/>
      <c r="X2" s="46"/>
      <c r="Y2" s="46"/>
      <c r="Z2" s="46"/>
      <c r="AA2" s="46"/>
      <c r="AB2" s="46"/>
      <c r="AC2" s="46"/>
      <c r="AD2" s="46"/>
      <c r="AE2" s="46"/>
      <c r="AF2" s="46"/>
      <c r="AG2" s="46"/>
      <c r="AH2" s="46"/>
      <c r="AI2" s="46"/>
      <c r="AJ2" s="46"/>
      <c r="AK2" s="46"/>
      <c r="AL2" s="46"/>
      <c r="AM2" s="46"/>
      <c r="AN2" s="46"/>
      <c r="AO2" s="46"/>
      <c r="AP2" s="46"/>
      <c r="AQ2" s="46"/>
      <c r="AR2" s="46"/>
      <c r="AS2" s="46"/>
      <c r="AT2" s="46"/>
      <c r="AU2" s="46"/>
      <c r="AV2" s="46"/>
      <c r="AW2" s="46"/>
      <c r="AX2" s="46"/>
      <c r="AY2" s="46"/>
      <c r="AZ2" s="46"/>
      <c r="BA2" s="46"/>
      <c r="BB2" s="46"/>
      <c r="BC2" s="46"/>
      <c r="BD2" s="46"/>
      <c r="BE2" s="46"/>
      <c r="BF2" s="46"/>
      <c r="BG2" s="46"/>
      <c r="BH2" s="46"/>
      <c r="BI2" s="46"/>
      <c r="BJ2" s="46"/>
      <c r="BK2" s="46"/>
      <c r="BL2" s="46"/>
      <c r="BM2" s="46"/>
      <c r="BN2" s="46"/>
    </row>
    <row r="3" spans="1:66" s="24" customFormat="1" ht="14.1" customHeight="1" x14ac:dyDescent="0.2">
      <c r="A3"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B3" s="65" t="s">
        <v>2</v>
      </c>
      <c r="D3" s="66"/>
      <c r="E3" s="42">
        <v>43130</v>
      </c>
      <c r="F3" s="43">
        <f t="shared" si="0"/>
        <v>43130</v>
      </c>
      <c r="G3" s="25">
        <v>1</v>
      </c>
      <c r="H3" s="26">
        <v>0</v>
      </c>
      <c r="I3" s="27">
        <f t="shared" si="1"/>
        <v>1</v>
      </c>
      <c r="J3" s="40"/>
      <c r="K3" s="46"/>
      <c r="L3" s="46"/>
      <c r="M3" s="46"/>
      <c r="N3" s="46"/>
      <c r="O3" s="46"/>
      <c r="P3" s="46"/>
      <c r="Q3" s="46"/>
      <c r="R3" s="46"/>
      <c r="S3" s="46"/>
      <c r="T3" s="46"/>
      <c r="U3" s="46"/>
      <c r="V3" s="46"/>
      <c r="W3" s="46"/>
      <c r="X3" s="46"/>
      <c r="Y3" s="46"/>
      <c r="Z3" s="46"/>
      <c r="AA3" s="46"/>
      <c r="AB3" s="46"/>
      <c r="AC3" s="46"/>
      <c r="AD3" s="46"/>
      <c r="AE3" s="46"/>
      <c r="AF3" s="46"/>
      <c r="AG3" s="46"/>
      <c r="AH3" s="46"/>
      <c r="AI3" s="46"/>
      <c r="AJ3" s="46"/>
      <c r="AK3" s="46"/>
      <c r="AL3" s="46"/>
      <c r="AM3" s="46"/>
      <c r="AN3" s="46"/>
      <c r="AO3" s="46"/>
      <c r="AP3" s="46"/>
      <c r="AQ3" s="46"/>
      <c r="AR3" s="46"/>
      <c r="AS3" s="46"/>
      <c r="AT3" s="46"/>
      <c r="AU3" s="46"/>
      <c r="AV3" s="46"/>
      <c r="AW3" s="46"/>
      <c r="AX3" s="46"/>
      <c r="AY3" s="46"/>
      <c r="AZ3" s="46"/>
      <c r="BA3" s="46"/>
      <c r="BB3" s="46"/>
      <c r="BC3" s="46"/>
      <c r="BD3" s="46"/>
      <c r="BE3" s="46"/>
      <c r="BF3" s="46"/>
      <c r="BG3" s="46"/>
      <c r="BH3" s="46"/>
      <c r="BI3" s="46"/>
      <c r="BJ3" s="46"/>
      <c r="BK3" s="46"/>
      <c r="BL3" s="46"/>
      <c r="BM3" s="46"/>
      <c r="BN3" s="46"/>
    </row>
    <row r="4" spans="1:66" s="24" customFormat="1" ht="14.1" customHeight="1" x14ac:dyDescent="0.2">
      <c r="A4"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4" s="65" t="s">
        <v>2</v>
      </c>
      <c r="D4" s="66"/>
      <c r="E4" s="42">
        <v>43131</v>
      </c>
      <c r="F4" s="43">
        <f t="shared" si="0"/>
        <v>43131</v>
      </c>
      <c r="G4" s="25">
        <v>1</v>
      </c>
      <c r="H4" s="26">
        <v>0</v>
      </c>
      <c r="I4" s="27">
        <f t="shared" si="1"/>
        <v>1</v>
      </c>
      <c r="J4" s="40"/>
      <c r="K4" s="46"/>
      <c r="L4" s="46"/>
      <c r="M4" s="46"/>
      <c r="N4" s="46"/>
      <c r="O4" s="46"/>
      <c r="P4" s="46"/>
      <c r="Q4" s="46"/>
      <c r="R4" s="46"/>
      <c r="S4" s="46"/>
      <c r="T4" s="46"/>
      <c r="U4" s="46"/>
      <c r="V4" s="46"/>
      <c r="W4" s="46"/>
      <c r="X4" s="46"/>
      <c r="Y4" s="46"/>
      <c r="Z4" s="46"/>
      <c r="AA4" s="46"/>
      <c r="AB4" s="46"/>
      <c r="AC4" s="46"/>
      <c r="AD4" s="46"/>
      <c r="AE4" s="46"/>
      <c r="AF4" s="46"/>
      <c r="AG4" s="46"/>
      <c r="AH4" s="46"/>
      <c r="AI4" s="46"/>
      <c r="AJ4" s="46"/>
      <c r="AK4" s="46"/>
      <c r="AL4" s="46"/>
      <c r="AM4" s="46"/>
      <c r="AN4" s="46"/>
      <c r="AO4" s="46"/>
      <c r="AP4" s="46"/>
      <c r="AQ4" s="46"/>
      <c r="AR4" s="46"/>
      <c r="AS4" s="46"/>
      <c r="AT4" s="46"/>
      <c r="AU4" s="46"/>
      <c r="AV4" s="46"/>
      <c r="AW4" s="46"/>
      <c r="AX4" s="46"/>
      <c r="AY4" s="46"/>
      <c r="AZ4" s="46"/>
      <c r="BA4" s="46"/>
      <c r="BB4" s="46"/>
      <c r="BC4" s="46"/>
      <c r="BD4" s="46"/>
      <c r="BE4" s="46"/>
      <c r="BF4" s="46"/>
      <c r="BG4" s="46"/>
      <c r="BH4" s="46"/>
      <c r="BI4" s="46"/>
      <c r="BJ4" s="46"/>
      <c r="BK4" s="46"/>
      <c r="BL4" s="46"/>
      <c r="BM4" s="46"/>
      <c r="BN4" s="46"/>
    </row>
    <row r="5" spans="1:66" s="24" customFormat="1" ht="14.1" customHeight="1" x14ac:dyDescent="0.2">
      <c r="A5"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1.4</v>
      </c>
      <c r="B5" s="65" t="s">
        <v>2</v>
      </c>
      <c r="D5" s="66"/>
      <c r="E5" s="42">
        <v>43132</v>
      </c>
      <c r="F5" s="43">
        <f t="shared" si="0"/>
        <v>43132</v>
      </c>
      <c r="G5" s="25">
        <v>1</v>
      </c>
      <c r="H5" s="26">
        <v>0</v>
      </c>
      <c r="I5" s="27">
        <f t="shared" si="1"/>
        <v>1</v>
      </c>
      <c r="J5" s="40"/>
      <c r="K5" s="46"/>
      <c r="L5" s="46"/>
      <c r="M5" s="46"/>
      <c r="N5" s="46"/>
      <c r="O5" s="46"/>
      <c r="P5" s="46"/>
      <c r="Q5" s="46"/>
      <c r="R5" s="46"/>
      <c r="S5" s="46"/>
      <c r="T5" s="46"/>
      <c r="U5" s="46"/>
      <c r="V5" s="46"/>
      <c r="W5" s="46"/>
      <c r="X5" s="46"/>
      <c r="Y5" s="46"/>
      <c r="Z5" s="46"/>
      <c r="AA5" s="46"/>
      <c r="AB5" s="46"/>
      <c r="AC5" s="46"/>
      <c r="AD5" s="46"/>
      <c r="AE5" s="46"/>
      <c r="AF5" s="46"/>
      <c r="AG5" s="46"/>
      <c r="AH5" s="46"/>
      <c r="AI5" s="46"/>
      <c r="AJ5" s="46"/>
      <c r="AK5" s="46"/>
      <c r="AL5" s="46"/>
      <c r="AM5" s="46"/>
      <c r="AN5" s="46"/>
      <c r="AO5" s="46"/>
      <c r="AP5" s="46"/>
      <c r="AQ5" s="46"/>
      <c r="AR5" s="46"/>
      <c r="AS5" s="46"/>
      <c r="AT5" s="46"/>
      <c r="AU5" s="46"/>
      <c r="AV5" s="46"/>
      <c r="AW5" s="46"/>
      <c r="AX5" s="46"/>
      <c r="AY5" s="46"/>
      <c r="AZ5" s="46"/>
      <c r="BA5" s="46"/>
      <c r="BB5" s="46"/>
      <c r="BC5" s="46"/>
      <c r="BD5" s="46"/>
      <c r="BE5" s="46"/>
      <c r="BF5" s="46"/>
      <c r="BG5" s="46"/>
      <c r="BH5" s="46"/>
      <c r="BI5" s="46"/>
      <c r="BJ5" s="46"/>
      <c r="BK5" s="46"/>
      <c r="BL5" s="46"/>
      <c r="BM5" s="46"/>
      <c r="BN5" s="46"/>
    </row>
    <row r="6" spans="1:66" s="24" customFormat="1" ht="14.1" customHeight="1" x14ac:dyDescent="0.2">
      <c r="A6"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1.5</v>
      </c>
      <c r="B6" s="65" t="s">
        <v>2</v>
      </c>
      <c r="D6" s="66"/>
      <c r="E6" s="42">
        <v>43133</v>
      </c>
      <c r="F6" s="43">
        <f t="shared" si="0"/>
        <v>43133</v>
      </c>
      <c r="G6" s="25">
        <v>1</v>
      </c>
      <c r="H6" s="26">
        <v>0</v>
      </c>
      <c r="I6" s="27">
        <f t="shared" si="1"/>
        <v>1</v>
      </c>
      <c r="J6" s="40"/>
      <c r="K6" s="46"/>
      <c r="L6" s="46"/>
      <c r="M6" s="46"/>
      <c r="N6" s="46"/>
      <c r="O6" s="46"/>
      <c r="P6" s="46"/>
      <c r="Q6" s="46"/>
      <c r="R6" s="46"/>
      <c r="S6" s="46"/>
      <c r="T6" s="46"/>
      <c r="U6" s="46"/>
      <c r="V6" s="46"/>
      <c r="W6" s="46"/>
      <c r="X6" s="46"/>
      <c r="Y6" s="46"/>
      <c r="Z6" s="46"/>
      <c r="AA6" s="46"/>
      <c r="AB6" s="46"/>
      <c r="AC6" s="46"/>
      <c r="AD6" s="46"/>
      <c r="AE6" s="46"/>
      <c r="AF6" s="46"/>
      <c r="AG6" s="46"/>
      <c r="AH6" s="46"/>
      <c r="AI6" s="46"/>
      <c r="AJ6" s="46"/>
      <c r="AK6" s="46"/>
      <c r="AL6" s="46"/>
      <c r="AM6" s="46"/>
      <c r="AN6" s="46"/>
      <c r="AO6" s="46"/>
      <c r="AP6" s="46"/>
      <c r="AQ6" s="46"/>
      <c r="AR6" s="46"/>
      <c r="AS6" s="46"/>
      <c r="AT6" s="46"/>
      <c r="AU6" s="46"/>
      <c r="AV6" s="46"/>
      <c r="AW6" s="46"/>
      <c r="AX6" s="46"/>
      <c r="AY6" s="46"/>
      <c r="AZ6" s="46"/>
      <c r="BA6" s="46"/>
      <c r="BB6" s="46"/>
      <c r="BC6" s="46"/>
      <c r="BD6" s="46"/>
      <c r="BE6" s="46"/>
      <c r="BF6" s="46"/>
      <c r="BG6" s="46"/>
      <c r="BH6" s="46"/>
      <c r="BI6" s="46"/>
      <c r="BJ6" s="46"/>
      <c r="BK6" s="46"/>
      <c r="BL6" s="46"/>
      <c r="BM6" s="46"/>
      <c r="BN6" s="46"/>
    </row>
  </sheetData>
  <conditionalFormatting sqref="H1:H6">
    <cfRule type="dataBar" priority="1">
      <dataBar>
        <cfvo type="num" val="0"/>
        <cfvo type="num" val="1"/>
        <color theme="0" tint="-0.34998626667073579"/>
      </dataBar>
      <extLst>
        <ext xmlns:x14="http://schemas.microsoft.com/office/spreadsheetml/2009/9/main" uri="{B025F937-C7B1-47D3-B67F-A62EFF666E3E}">
          <x14:id>{DC860150-72E7-4A2F-8331-F1E4185DE29F}</x14:id>
        </ext>
      </extLst>
    </cfRule>
  </conditionalFormatting>
  <conditionalFormatting sqref="K1:BN6">
    <cfRule type="expression" dxfId="2" priority="3">
      <formula>AND($E1&lt;=K$6,ROUNDDOWN(($F1-$E1+1)*$H1,0)+$E1-1&gt;=K$6)</formula>
    </cfRule>
    <cfRule type="expression" dxfId="1" priority="4">
      <formula>AND(NOT(ISBLANK($E1)),$E1&lt;=K$6,$F1&gt;=K$6)</formula>
    </cfRule>
  </conditionalFormatting>
  <conditionalFormatting sqref="K1:BN6">
    <cfRule type="expression" dxfId="0" priority="2">
      <formula>K$6=TODAY()</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DC860150-72E7-4A2F-8331-F1E4185DE29F}">
            <x14:dataBar minLength="0" maxLength="100" gradient="0">
              <x14:cfvo type="num">
                <xm:f>0</xm:f>
              </x14:cfvo>
              <x14:cfvo type="num">
                <xm:f>1</xm:f>
              </x14:cfvo>
              <x14:negativeFillColor rgb="FFFF0000"/>
              <x14:axisColor rgb="FF000000"/>
            </x14:dataBar>
          </x14:cfRule>
          <xm:sqref>H1:H6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GanttChart</vt:lpstr>
      <vt:lpstr>Sheet1</vt:lpstr>
      <vt:lpstr>GanttChart!prevWBS</vt:lpstr>
      <vt:lpstr>Sheet1!prevWBS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Charles</cp:lastModifiedBy>
  <cp:lastPrinted>2018-02-12T20:25:38Z</cp:lastPrinted>
  <dcterms:created xsi:type="dcterms:W3CDTF">2010-06-09T16:05:03Z</dcterms:created>
  <dcterms:modified xsi:type="dcterms:W3CDTF">2021-09-04T01:46:18Z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