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207AFDA-5ABB-4422-8F59-71B751FD08F6}"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s="1"/>
  <c r="A148" i="9" s="1"/>
  <c r="A149" i="9" s="1"/>
  <c r="A150" i="9" s="1"/>
  <c r="A15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<sst xmlns="http://schemas.openxmlformats.org/spreadsheetml/2006/main" count="294" uniqueCount="171">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</sst>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9"/>
  <sheetViews>
    <sheetView showGridLines="0" tabSelected="1" zoomScaleNormal="100" workbookViewId="0">
      <pane ySplit="7" topLeftCell="A128" activePane="bottomLeft" state="frozen"/>
      <selection pane="bottomLeft" activeCell="B140" sqref="B140"/>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53</v>
      </c>
      <c r="J4" s="51"/>
      <c r="K4" s="13"/>
      <c r="L4" s="79" t="str">
        <f>"Week "&amp;(L6-($C$4-WEEKDAY($C$4,1)+2))/7+1</f>
        <v>Week 53</v>
      </c>
      <c r="M4" s="80"/>
      <c r="N4" s="80"/>
      <c r="O4" s="80"/>
      <c r="P4" s="80"/>
      <c r="Q4" s="80"/>
      <c r="R4" s="81"/>
      <c r="S4" s="79" t="str">
        <f>"Week "&amp;(S6-($C$4-WEEKDAY($C$4,1)+2))/7+1</f>
        <v>Week 54</v>
      </c>
      <c r="T4" s="80"/>
      <c r="U4" s="80"/>
      <c r="V4" s="80"/>
      <c r="W4" s="80"/>
      <c r="X4" s="80"/>
      <c r="Y4" s="81"/>
      <c r="Z4" s="79" t="str">
        <f>"Week "&amp;(Z6-($C$4-WEEKDAY($C$4,1)+2))/7+1</f>
        <v>Week 55</v>
      </c>
      <c r="AA4" s="80"/>
      <c r="AB4" s="80"/>
      <c r="AC4" s="80"/>
      <c r="AD4" s="80"/>
      <c r="AE4" s="80"/>
      <c r="AF4" s="81"/>
      <c r="AG4" s="79" t="str">
        <f>"Week "&amp;(AG6-($C$4-WEEKDAY($C$4,1)+2))/7+1</f>
        <v>Week 56</v>
      </c>
      <c r="AH4" s="80"/>
      <c r="AI4" s="80"/>
      <c r="AJ4" s="80"/>
      <c r="AK4" s="80"/>
      <c r="AL4" s="80"/>
      <c r="AM4" s="81"/>
      <c r="AN4" s="79" t="str">
        <f>"Week "&amp;(AN6-($C$4-WEEKDAY($C$4,1)+2))/7+1</f>
        <v>Week 57</v>
      </c>
      <c r="AO4" s="80"/>
      <c r="AP4" s="80"/>
      <c r="AQ4" s="80"/>
      <c r="AR4" s="80"/>
      <c r="AS4" s="80"/>
      <c r="AT4" s="81"/>
      <c r="AU4" s="79" t="str">
        <f>"Week "&amp;(AU6-($C$4-WEEKDAY($C$4,1)+2))/7+1</f>
        <v>Week 58</v>
      </c>
      <c r="AV4" s="80"/>
      <c r="AW4" s="80"/>
      <c r="AX4" s="80"/>
      <c r="AY4" s="80"/>
      <c r="AZ4" s="80"/>
      <c r="BA4" s="81"/>
      <c r="BB4" s="79" t="str">
        <f>"Week "&amp;(BB6-($C$4-WEEKDAY($C$4,1)+2))/7+1</f>
        <v>Week 59</v>
      </c>
      <c r="BC4" s="80"/>
      <c r="BD4" s="80"/>
      <c r="BE4" s="80"/>
      <c r="BF4" s="80"/>
      <c r="BG4" s="80"/>
      <c r="BH4" s="81"/>
      <c r="BI4" s="79" t="str">
        <f>"Week "&amp;(BI6-($C$4-WEEKDAY($C$4,1)+2))/7+1</f>
        <v>Week 60</v>
      </c>
      <c r="BJ4" s="80"/>
      <c r="BK4" s="80"/>
      <c r="BL4" s="80"/>
      <c r="BM4" s="80"/>
      <c r="BN4" s="80"/>
      <c r="BO4" s="81"/>
    </row>
    <row r="5" spans="1:67" ht="17.25" customHeight="1" x14ac:dyDescent="0.2">
      <c r="A5" s="49"/>
      <c r="B5" s="53" t="s">
        <v>12</v>
      </c>
      <c r="C5" s="78" t="s">
        <v>100</v>
      </c>
      <c r="D5" s="78"/>
      <c r="E5" s="78"/>
      <c r="F5" s="78"/>
      <c r="G5" s="52"/>
      <c r="H5" s="52"/>
      <c r="I5" s="52"/>
      <c r="J5" s="52"/>
      <c r="K5" s="13"/>
      <c r="L5" s="83">
        <f>L6</f>
        <v>44557</v>
      </c>
      <c r="M5" s="84"/>
      <c r="N5" s="84"/>
      <c r="O5" s="84"/>
      <c r="P5" s="84"/>
      <c r="Q5" s="84"/>
      <c r="R5" s="85"/>
      <c r="S5" s="83">
        <f>S6</f>
        <v>44564</v>
      </c>
      <c r="T5" s="84"/>
      <c r="U5" s="84"/>
      <c r="V5" s="84"/>
      <c r="W5" s="84"/>
      <c r="X5" s="84"/>
      <c r="Y5" s="85"/>
      <c r="Z5" s="83">
        <f>Z6</f>
        <v>44571</v>
      </c>
      <c r="AA5" s="84"/>
      <c r="AB5" s="84"/>
      <c r="AC5" s="84"/>
      <c r="AD5" s="84"/>
      <c r="AE5" s="84"/>
      <c r="AF5" s="85"/>
      <c r="AG5" s="83">
        <f>AG6</f>
        <v>44578</v>
      </c>
      <c r="AH5" s="84"/>
      <c r="AI5" s="84"/>
      <c r="AJ5" s="84"/>
      <c r="AK5" s="84"/>
      <c r="AL5" s="84"/>
      <c r="AM5" s="85"/>
      <c r="AN5" s="83">
        <f>AN6</f>
        <v>44585</v>
      </c>
      <c r="AO5" s="84"/>
      <c r="AP5" s="84"/>
      <c r="AQ5" s="84"/>
      <c r="AR5" s="84"/>
      <c r="AS5" s="84"/>
      <c r="AT5" s="85"/>
      <c r="AU5" s="83">
        <f>AU6</f>
        <v>44592</v>
      </c>
      <c r="AV5" s="84"/>
      <c r="AW5" s="84"/>
      <c r="AX5" s="84"/>
      <c r="AY5" s="84"/>
      <c r="AZ5" s="84"/>
      <c r="BA5" s="85"/>
      <c r="BB5" s="83">
        <f>BB6</f>
        <v>44599</v>
      </c>
      <c r="BC5" s="84"/>
      <c r="BD5" s="84"/>
      <c r="BE5" s="84"/>
      <c r="BF5" s="84"/>
      <c r="BG5" s="84"/>
      <c r="BH5" s="85"/>
      <c r="BI5" s="83">
        <f>BI6</f>
        <v>44606</v>
      </c>
      <c r="BJ5" s="84"/>
      <c r="BK5" s="84"/>
      <c r="BL5" s="84"/>
      <c r="BM5" s="84"/>
      <c r="BN5" s="84"/>
      <c r="BO5" s="85"/>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5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150</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151</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155</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152</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153</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154</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160</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156</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157</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161</v>
      </c>
      <c r="D140" s="70"/>
      <c r="E140" s="66" t="s">
        <v>66</v>
      </c>
      <c r="F140" s="42">
        <v>44555</v>
      </c>
      <c r="G140" s="43">
        <v>44556</v>
      </c>
      <c r="H140" s="73"/>
      <c r="I140" s="26">
        <v>1</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162</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166</v>
      </c>
      <c r="D142" s="70"/>
      <c r="E142" s="66" t="s">
        <v>66</v>
      </c>
      <c r="F142" s="42">
        <v>44557</v>
      </c>
      <c r="G142" s="43">
        <v>44558</v>
      </c>
      <c r="H142" s="73"/>
      <c r="I142" s="26">
        <v>1</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168</v>
      </c>
      <c r="D143" s="70"/>
      <c r="E143" s="66" t="s">
        <v>67</v>
      </c>
      <c r="F143" s="42">
        <v>44557</v>
      </c>
      <c r="G143" s="43">
        <v>44558</v>
      </c>
      <c r="H143" s="73"/>
      <c r="I143" s="26">
        <v>1</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163</v>
      </c>
      <c r="D144" s="70"/>
      <c r="E144" s="66" t="s">
        <v>66</v>
      </c>
      <c r="F144" s="42">
        <v>44556</v>
      </c>
      <c r="G144" s="43">
        <v>44558</v>
      </c>
      <c r="H144" s="73"/>
      <c r="I144" s="26">
        <v>1</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167</v>
      </c>
      <c r="D145" s="70"/>
      <c r="E145" s="66" t="s">
        <v>66</v>
      </c>
      <c r="F145" s="42">
        <v>44558</v>
      </c>
      <c r="G145" s="43">
        <v>44559</v>
      </c>
      <c r="H145" s="73"/>
      <c r="I145" s="26">
        <v>1</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169</v>
      </c>
      <c r="D146" s="70"/>
      <c r="E146" s="66" t="s">
        <v>66</v>
      </c>
      <c r="F146" s="42">
        <v>44559</v>
      </c>
      <c r="G146" s="43">
        <v>44559</v>
      </c>
      <c r="H146" s="73"/>
      <c r="I146" s="26">
        <v>1</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170</v>
      </c>
      <c r="D147" s="70"/>
      <c r="E147" s="66" t="s">
        <v>66</v>
      </c>
      <c r="F147" s="42">
        <v>44562</v>
      </c>
      <c r="G147" s="43">
        <v>44562</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164</v>
      </c>
      <c r="D148" s="70"/>
      <c r="E148" s="66" t="s">
        <v>66</v>
      </c>
      <c r="F148" s="42">
        <v>44562</v>
      </c>
      <c r="G148" s="43">
        <v>44563</v>
      </c>
      <c r="H148" s="73"/>
      <c r="I148" s="26">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14.12</v>
      </c>
      <c r="B149" s="65" t="s">
        <v>165</v>
      </c>
      <c r="D149" s="70"/>
      <c r="E149" s="66" t="s">
        <v>68</v>
      </c>
      <c r="F149" s="42">
        <v>44563</v>
      </c>
      <c r="G149" s="43">
        <v>44564</v>
      </c>
      <c r="H149" s="73"/>
      <c r="I149" s="26">
        <v>0</v>
      </c>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14.13</v>
      </c>
      <c r="B150" s="65" t="s">
        <v>158</v>
      </c>
      <c r="D150" s="70"/>
      <c r="E150" s="66" t="s">
        <v>66</v>
      </c>
      <c r="F150" s="42">
        <v>44569</v>
      </c>
      <c r="G150" s="43">
        <v>44570</v>
      </c>
      <c r="H150" s="73"/>
      <c r="I150" s="26">
        <v>0</v>
      </c>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t="str">
        <f t="shared" si="9"/>
        <v>14.14</v>
      </c>
      <c r="B151" s="65" t="s">
        <v>159</v>
      </c>
      <c r="D151" s="70"/>
      <c r="E151" s="66" t="s">
        <v>66</v>
      </c>
      <c r="F151" s="42">
        <v>44569</v>
      </c>
      <c r="G151" s="43">
        <v>44570</v>
      </c>
      <c r="H151" s="73"/>
      <c r="I151" s="26">
        <v>0</v>
      </c>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73"/>
      <c r="I152" s="26"/>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73"/>
      <c r="I153" s="26"/>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73"/>
      <c r="I154" s="26"/>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73"/>
      <c r="I155" s="26"/>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66"/>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66"/>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70"/>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70"/>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62">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56:BO156 M157:BN162 BO160:BO162 L163:BO165 M166:BN171 BO169:BO171 L172:BO174 M175:BN180 BO178:BO180 L181:BO183 M184:BN189 BO187:BO189 M138:BN155">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2">
    <cfRule type="expression" dxfId="134" priority="275">
      <formula>L$6=TODAY()</formula>
    </cfRule>
  </conditionalFormatting>
  <conditionalFormatting sqref="L63:BO73">
    <cfRule type="expression" dxfId="133" priority="265">
      <formula>L$6=TODAY()</formula>
    </cfRule>
  </conditionalFormatting>
  <conditionalFormatting sqref="E1:E73 E190:E1048576 E95:E96 E98:E103 E105:E110 E112:E122 E124:E131 E133:E136 E138:E162">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57:BO162 L98:BO103 L105:BO110 L112:BO122 L124:BO131 L133:BO136 L138:BO155">
    <cfRule type="expression" dxfId="110" priority="163">
      <formula>AND(#REF!&lt;=L$6,ROUNDDOWN((#REF!-#REF!+1)*#REF!,0)+#REF!-1&gt;=L$6)</formula>
    </cfRule>
    <cfRule type="expression" dxfId="109" priority="164">
      <formula>AND(NOT(ISBLANK(#REF!)),#REF!&lt;=L$6,#REF!&gt;=L$6)</formula>
    </cfRule>
  </conditionalFormatting>
  <conditionalFormatting sqref="I163:I171">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3:BO171">
    <cfRule type="expression" dxfId="108" priority="146">
      <formula>L$6=TODAY()</formula>
    </cfRule>
  </conditionalFormatting>
  <conditionalFormatting sqref="E163:E171">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66:BO171">
    <cfRule type="expression" dxfId="100" priority="150">
      <formula>AND(#REF!&lt;=L$6,ROUNDDOWN((#REF!-#REF!+1)*#REF!,0)+#REF!-1&gt;=L$6)</formula>
    </cfRule>
    <cfRule type="expression" dxfId="99" priority="151">
      <formula>AND(NOT(ISBLANK(#REF!)),#REF!&lt;=L$6,#REF!&gt;=L$6)</formula>
    </cfRule>
  </conditionalFormatting>
  <conditionalFormatting sqref="I172:I180">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2:BO180">
    <cfRule type="expression" dxfId="98" priority="133">
      <formula>L$6=TODAY()</formula>
    </cfRule>
  </conditionalFormatting>
  <conditionalFormatting sqref="E172:E180">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75:BO180">
    <cfRule type="expression" dxfId="90" priority="137">
      <formula>AND(#REF!&lt;=L$6,ROUNDDOWN((#REF!-#REF!+1)*#REF!,0)+#REF!-1&gt;=L$6)</formula>
    </cfRule>
    <cfRule type="expression" dxfId="89" priority="138">
      <formula>AND(NOT(ISBLANK(#REF!)),#REF!&lt;=L$6,#REF!&gt;=L$6)</formula>
    </cfRule>
  </conditionalFormatting>
  <conditionalFormatting sqref="I181:I189">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1:BO189">
    <cfRule type="expression" dxfId="88" priority="120">
      <formula>L$6=TODAY()</formula>
    </cfRule>
  </conditionalFormatting>
  <conditionalFormatting sqref="E181:E189">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84:BO189">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I181:I189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2022-01-01T03:58:36Z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