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nj35_st-andrews_ac_uk/Documents/Ethovision R-Analysis/"/>
    </mc:Choice>
  </mc:AlternateContent>
  <xr:revisionPtr revIDLastSave="179" documentId="11_F25DC773A252ABDACC104899991B57F85BDE58F3" xr6:coauthVersionLast="47" xr6:coauthVersionMax="47" xr10:uidLastSave="{1E991A8A-3DFF-4C95-8FCB-5D19E14683C7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Q2" i="1"/>
  <c r="R2" i="1"/>
  <c r="Q25" i="1"/>
  <c r="Q24" i="1"/>
  <c r="R24" i="1"/>
  <c r="Q35" i="1"/>
  <c r="R35" i="1"/>
  <c r="R36" i="1"/>
  <c r="R37" i="1"/>
  <c r="Q36" i="1"/>
  <c r="Q3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5" i="1"/>
  <c r="R26" i="1"/>
  <c r="R27" i="1"/>
  <c r="R28" i="1"/>
  <c r="R29" i="1"/>
  <c r="R30" i="1"/>
  <c r="R31" i="1"/>
  <c r="R32" i="1"/>
  <c r="R33" i="1"/>
  <c r="R3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6" i="1"/>
  <c r="Q27" i="1"/>
  <c r="Q28" i="1"/>
  <c r="Q29" i="1"/>
  <c r="Q30" i="1"/>
  <c r="Q31" i="1"/>
  <c r="Q32" i="1"/>
  <c r="Q33" i="1"/>
  <c r="Q34" i="1"/>
</calcChain>
</file>

<file path=xl/sharedStrings.xml><?xml version="1.0" encoding="utf-8"?>
<sst xmlns="http://schemas.openxmlformats.org/spreadsheetml/2006/main" count="164" uniqueCount="58">
  <si>
    <t>group</t>
  </si>
  <si>
    <t>Trial</t>
  </si>
  <si>
    <t>Cagenumber and earmark</t>
  </si>
  <si>
    <t>ID</t>
  </si>
  <si>
    <t>Distance moved Center-point Total cm</t>
  </si>
  <si>
    <t>Velocity Center-point Mean cm/s</t>
  </si>
  <si>
    <t>control</t>
  </si>
  <si>
    <t>Trial     1</t>
  </si>
  <si>
    <t>8A1</t>
  </si>
  <si>
    <t>250</t>
  </si>
  <si>
    <t>Trial     2</t>
  </si>
  <si>
    <t>8A10</t>
  </si>
  <si>
    <t>256</t>
  </si>
  <si>
    <t>Trial     4</t>
  </si>
  <si>
    <t>4B1</t>
  </si>
  <si>
    <t>271</t>
  </si>
  <si>
    <t>post_w2</t>
  </si>
  <si>
    <t>post_w1</t>
  </si>
  <si>
    <t>10A3</t>
  </si>
  <si>
    <t>247</t>
  </si>
  <si>
    <t>129</t>
  </si>
  <si>
    <t>2C 3</t>
  </si>
  <si>
    <t>137</t>
  </si>
  <si>
    <t>7G 3</t>
  </si>
  <si>
    <t>Trial     3</t>
  </si>
  <si>
    <t>141</t>
  </si>
  <si>
    <t>7G 10</t>
  </si>
  <si>
    <t>98</t>
  </si>
  <si>
    <t>2D 11</t>
  </si>
  <si>
    <t>Trial     5</t>
  </si>
  <si>
    <t>102</t>
  </si>
  <si>
    <t>8G 1</t>
  </si>
  <si>
    <t>Trial     6</t>
  </si>
  <si>
    <t>112</t>
  </si>
  <si>
    <t>8F 4</t>
  </si>
  <si>
    <t>Trial     7</t>
  </si>
  <si>
    <t>120</t>
  </si>
  <si>
    <t>5F 4</t>
  </si>
  <si>
    <t>Trial     8</t>
  </si>
  <si>
    <t>124</t>
  </si>
  <si>
    <t>4E 3</t>
  </si>
  <si>
    <t>Trial     9</t>
  </si>
  <si>
    <t>128</t>
  </si>
  <si>
    <t>4E 10</t>
  </si>
  <si>
    <t>C1 / Center-point Frequency</t>
  </si>
  <si>
    <t>C1 / Center-point Cumulative Duration s</t>
  </si>
  <si>
    <t>C2 / Center-point Frequency</t>
  </si>
  <si>
    <t>C2 / Center-point Cumulative Duration s</t>
  </si>
  <si>
    <t>O1 / Center-point Frequency</t>
  </si>
  <si>
    <t>O1 / Center-point Cumulative Duration s</t>
  </si>
  <si>
    <t>O2 / Center-point Frequency</t>
  </si>
  <si>
    <t>O2 / Center-point Cumulative Duration s</t>
  </si>
  <si>
    <t>NeutralZone / Center-point Frequency</t>
  </si>
  <si>
    <t>NeutralZone / Center-point Cumulative Duration s</t>
  </si>
  <si>
    <t>time_OpenArms</t>
  </si>
  <si>
    <t>freq_OpenArms</t>
  </si>
  <si>
    <t>freq_ClosedArms</t>
  </si>
  <si>
    <t>time_ClosedArms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</si>
</sst>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"/>
  <sheetViews>
    <sheetView tabSelected="1" workbookViewId="0">
      <selection activeCell="T2" sqref="T2"/>
    </sheetView>
  </sheetViews>
  <sheetFormatPr defaultRowHeight="14.4" x14ac:dyDescent="0.3"/>
  <cols>
    <col min="7" max="7" width="8.4414062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55</v>
      </c>
      <c r="R1" t="s">
        <v>54</v>
      </c>
      <c r="S1" t="s">
        <v>56</v>
      </c>
      <c r="T1" t="s">
        <v>57</v>
      </c>
    </row>
    <row r="2" spans="1:20" x14ac:dyDescent="0.3">
      <c r="A2" t="s">
        <v>6</v>
      </c>
      <c r="B2" t="s">
        <v>7</v>
      </c>
      <c r="C2" t="s">
        <v>21</v>
      </c>
      <c r="D2" t="s">
        <v>20</v>
      </c>
      <c r="E2">
        <v>1560.49</v>
      </c>
      <c r="F2">
        <v>2.6023800000000001</v>
      </c>
      <c r="G2">
        <v>16</v>
      </c>
      <c r="H2">
        <v>370.18</v>
      </c>
      <c r="I2">
        <v>9</v>
      </c>
      <c r="J2">
        <v>141.62</v>
      </c>
      <c r="K2">
        <v>10</v>
      </c>
      <c r="L2">
        <v>19.079999999999998</v>
      </c>
      <c r="M2">
        <v>3</v>
      </c>
      <c r="N2">
        <v>19.98</v>
      </c>
      <c r="O2">
        <v>37</v>
      </c>
      <c r="P2">
        <v>49.16</v>
      </c>
      <c r="Q2">
        <f>((K2+M2) / ((G2+I2) + (K2 + M2)))*100</f>
        <v>34.210526315789473</v>
      </c>
      <c r="R2">
        <f>((L2+N2) / ((H2+J2) + (L2 + N2)))*100</f>
        <v>7.0907308572050978</v>
      </c>
      <c r="S2">
        <f>((G2+I2)/((G2+I2)+(K2+M2)))*100</f>
        <v>65.789473684210535</v>
      </c>
      <c r="T2">
        <f>((H2+J2)/((H2+J2)+(L2+N2)))*100</f>
        <v>92.909269142794898</v>
      </c>
    </row>
    <row r="3" spans="1:20" x14ac:dyDescent="0.3">
      <c r="A3" t="s">
        <v>6</v>
      </c>
      <c r="B3" t="s">
        <v>10</v>
      </c>
      <c r="C3" t="s">
        <v>23</v>
      </c>
      <c r="D3" t="s">
        <v>22</v>
      </c>
      <c r="E3">
        <v>1675.95</v>
      </c>
      <c r="F3">
        <v>2.7949299999999999</v>
      </c>
      <c r="G3">
        <v>14</v>
      </c>
      <c r="H3">
        <v>154.38</v>
      </c>
      <c r="I3">
        <v>19</v>
      </c>
      <c r="J3">
        <v>321.88</v>
      </c>
      <c r="K3">
        <v>2</v>
      </c>
      <c r="L3">
        <v>9.24</v>
      </c>
      <c r="M3">
        <v>9</v>
      </c>
      <c r="N3">
        <v>39.44</v>
      </c>
      <c r="O3">
        <v>43</v>
      </c>
      <c r="P3">
        <v>75.08</v>
      </c>
      <c r="Q3">
        <f t="shared" ref="Q3:Q37" si="0">((K3+M3) / ((G3+I3) + (K3 + M3)))*100</f>
        <v>25</v>
      </c>
      <c r="R3">
        <f>((L3+N3) / ((H3+J3) + (L3 + N3)))*100</f>
        <v>9.273440774183717</v>
      </c>
      <c r="S3">
        <f t="shared" ref="S3:S37" si="1">((G3+I3)/((G3+I3)+(K3+M3)))*100</f>
        <v>75</v>
      </c>
      <c r="T3">
        <f t="shared" ref="T3:T37" si="2">((H3+J3)/((H3+J3)+(L3+N3)))*100</f>
        <v>90.726559225816288</v>
      </c>
    </row>
    <row r="4" spans="1:20" x14ac:dyDescent="0.3">
      <c r="A4" t="s">
        <v>6</v>
      </c>
      <c r="B4" t="s">
        <v>24</v>
      </c>
      <c r="C4" t="s">
        <v>26</v>
      </c>
      <c r="D4" t="s">
        <v>25</v>
      </c>
      <c r="E4">
        <v>1602.05</v>
      </c>
      <c r="F4">
        <v>2.6718700000000002</v>
      </c>
      <c r="G4">
        <v>10</v>
      </c>
      <c r="H4">
        <v>422.68</v>
      </c>
      <c r="I4">
        <v>9</v>
      </c>
      <c r="J4">
        <v>81.739999999999995</v>
      </c>
      <c r="K4">
        <v>14</v>
      </c>
      <c r="L4">
        <v>19.88</v>
      </c>
      <c r="M4">
        <v>14</v>
      </c>
      <c r="N4">
        <v>23.24</v>
      </c>
      <c r="O4">
        <v>45</v>
      </c>
      <c r="P4">
        <v>52.46</v>
      </c>
      <c r="Q4">
        <f t="shared" si="0"/>
        <v>59.574468085106382</v>
      </c>
      <c r="R4">
        <f t="shared" ref="R4:R37" si="3">((L4+N4) / ((H4+J4) + (L4 + N4)))*100</f>
        <v>7.8752237279468176</v>
      </c>
      <c r="S4">
        <f t="shared" si="1"/>
        <v>40.425531914893611</v>
      </c>
      <c r="T4">
        <f t="shared" si="2"/>
        <v>92.124776272053182</v>
      </c>
    </row>
    <row r="5" spans="1:20" x14ac:dyDescent="0.3">
      <c r="A5" t="s">
        <v>6</v>
      </c>
      <c r="B5" t="s">
        <v>13</v>
      </c>
      <c r="C5" t="s">
        <v>28</v>
      </c>
      <c r="D5" t="s">
        <v>27</v>
      </c>
      <c r="E5">
        <v>1157.98</v>
      </c>
      <c r="F5">
        <v>1.93113</v>
      </c>
      <c r="G5">
        <v>3</v>
      </c>
      <c r="H5">
        <v>174.76</v>
      </c>
      <c r="I5">
        <v>9</v>
      </c>
      <c r="J5">
        <v>378.48</v>
      </c>
      <c r="K5">
        <v>2</v>
      </c>
      <c r="L5">
        <v>8.02</v>
      </c>
      <c r="M5">
        <v>3</v>
      </c>
      <c r="N5">
        <v>8.2799999999999994</v>
      </c>
      <c r="O5">
        <v>17</v>
      </c>
      <c r="P5">
        <v>30.48</v>
      </c>
      <c r="Q5">
        <f t="shared" si="0"/>
        <v>29.411764705882355</v>
      </c>
      <c r="R5">
        <f t="shared" si="3"/>
        <v>2.8619587737472343</v>
      </c>
      <c r="S5">
        <f t="shared" si="1"/>
        <v>70.588235294117652</v>
      </c>
      <c r="T5">
        <f t="shared" si="2"/>
        <v>97.138041226252767</v>
      </c>
    </row>
    <row r="6" spans="1:20" x14ac:dyDescent="0.3">
      <c r="A6" t="s">
        <v>6</v>
      </c>
      <c r="B6" t="s">
        <v>29</v>
      </c>
      <c r="C6" t="s">
        <v>31</v>
      </c>
      <c r="D6" t="s">
        <v>30</v>
      </c>
      <c r="E6">
        <v>1800.09</v>
      </c>
      <c r="F6">
        <v>3.0050599999999998</v>
      </c>
      <c r="G6">
        <v>6</v>
      </c>
      <c r="H6">
        <v>361.42</v>
      </c>
      <c r="I6">
        <v>9</v>
      </c>
      <c r="J6">
        <v>191.84</v>
      </c>
      <c r="K6">
        <v>6</v>
      </c>
      <c r="L6">
        <v>18.239999999999998</v>
      </c>
      <c r="M6">
        <v>3</v>
      </c>
      <c r="N6">
        <v>8.2200000000000006</v>
      </c>
      <c r="O6">
        <v>21</v>
      </c>
      <c r="P6">
        <v>19.739999999999998</v>
      </c>
      <c r="Q6">
        <f t="shared" si="0"/>
        <v>37.5</v>
      </c>
      <c r="R6">
        <f t="shared" si="3"/>
        <v>4.5642724073690744</v>
      </c>
      <c r="S6">
        <f t="shared" si="1"/>
        <v>62.5</v>
      </c>
      <c r="T6">
        <f t="shared" si="2"/>
        <v>95.435727592630911</v>
      </c>
    </row>
    <row r="7" spans="1:20" x14ac:dyDescent="0.3">
      <c r="A7" t="s">
        <v>6</v>
      </c>
      <c r="B7" t="s">
        <v>32</v>
      </c>
      <c r="C7" t="s">
        <v>34</v>
      </c>
      <c r="D7" t="s">
        <v>33</v>
      </c>
      <c r="E7">
        <v>1708.61</v>
      </c>
      <c r="F7">
        <v>2.84938</v>
      </c>
      <c r="G7">
        <v>8</v>
      </c>
      <c r="H7">
        <v>253.06</v>
      </c>
      <c r="I7">
        <v>8</v>
      </c>
      <c r="J7">
        <v>186.52</v>
      </c>
      <c r="K7">
        <v>8</v>
      </c>
      <c r="L7">
        <v>39.28</v>
      </c>
      <c r="M7">
        <v>8</v>
      </c>
      <c r="N7">
        <v>47.5</v>
      </c>
      <c r="O7">
        <v>31</v>
      </c>
      <c r="P7">
        <v>73.66</v>
      </c>
      <c r="Q7">
        <f t="shared" si="0"/>
        <v>50</v>
      </c>
      <c r="R7">
        <f t="shared" si="3"/>
        <v>16.486815107530965</v>
      </c>
      <c r="S7">
        <f t="shared" si="1"/>
        <v>50</v>
      </c>
      <c r="T7">
        <f t="shared" si="2"/>
        <v>83.513184892469042</v>
      </c>
    </row>
    <row r="8" spans="1:20" x14ac:dyDescent="0.3">
      <c r="A8" t="s">
        <v>6</v>
      </c>
      <c r="B8" t="s">
        <v>35</v>
      </c>
      <c r="C8" t="s">
        <v>37</v>
      </c>
      <c r="D8" t="s">
        <v>36</v>
      </c>
      <c r="E8">
        <v>1647.2</v>
      </c>
      <c r="F8">
        <v>2.7469800000000002</v>
      </c>
      <c r="G8">
        <v>9</v>
      </c>
      <c r="H8">
        <v>212.84</v>
      </c>
      <c r="I8">
        <v>13</v>
      </c>
      <c r="J8">
        <v>292.52</v>
      </c>
      <c r="K8">
        <v>8</v>
      </c>
      <c r="L8">
        <v>25.6</v>
      </c>
      <c r="M8">
        <v>5</v>
      </c>
      <c r="N8">
        <v>20.36</v>
      </c>
      <c r="O8">
        <v>34</v>
      </c>
      <c r="P8">
        <v>48.7</v>
      </c>
      <c r="Q8">
        <f t="shared" si="0"/>
        <v>37.142857142857146</v>
      </c>
      <c r="R8">
        <f t="shared" si="3"/>
        <v>8.3363563810491179</v>
      </c>
      <c r="S8">
        <f t="shared" si="1"/>
        <v>62.857142857142854</v>
      </c>
      <c r="T8">
        <f t="shared" si="2"/>
        <v>91.663643618950871</v>
      </c>
    </row>
    <row r="9" spans="1:20" x14ac:dyDescent="0.3">
      <c r="A9" t="s">
        <v>6</v>
      </c>
      <c r="B9" t="s">
        <v>38</v>
      </c>
      <c r="C9" t="s">
        <v>40</v>
      </c>
      <c r="D9" t="s">
        <v>39</v>
      </c>
      <c r="E9">
        <v>2086.37</v>
      </c>
      <c r="F9">
        <v>3.4814600000000002</v>
      </c>
      <c r="G9">
        <v>11</v>
      </c>
      <c r="H9">
        <v>123.34</v>
      </c>
      <c r="I9">
        <v>15</v>
      </c>
      <c r="J9">
        <v>372.74</v>
      </c>
      <c r="K9">
        <v>7</v>
      </c>
      <c r="L9">
        <v>32.44</v>
      </c>
      <c r="M9">
        <v>11</v>
      </c>
      <c r="N9">
        <v>23.86</v>
      </c>
      <c r="O9">
        <v>41</v>
      </c>
      <c r="P9">
        <v>47.44</v>
      </c>
      <c r="Q9">
        <f t="shared" si="0"/>
        <v>40.909090909090914</v>
      </c>
      <c r="R9">
        <f t="shared" si="3"/>
        <v>10.192258952170606</v>
      </c>
      <c r="S9">
        <f t="shared" si="1"/>
        <v>59.090909090909093</v>
      </c>
      <c r="T9">
        <f t="shared" si="2"/>
        <v>89.80774104782941</v>
      </c>
    </row>
    <row r="10" spans="1:20" x14ac:dyDescent="0.3">
      <c r="A10" t="s">
        <v>6</v>
      </c>
      <c r="B10" t="s">
        <v>41</v>
      </c>
      <c r="C10" t="s">
        <v>43</v>
      </c>
      <c r="D10" t="s">
        <v>42</v>
      </c>
      <c r="E10">
        <v>1716.37</v>
      </c>
      <c r="F10">
        <v>2.8623400000000001</v>
      </c>
      <c r="G10">
        <v>16</v>
      </c>
      <c r="H10">
        <v>351.1</v>
      </c>
      <c r="I10">
        <v>4</v>
      </c>
      <c r="J10">
        <v>108.08</v>
      </c>
      <c r="K10">
        <v>12</v>
      </c>
      <c r="L10">
        <v>38.4</v>
      </c>
      <c r="M10">
        <v>9</v>
      </c>
      <c r="N10">
        <v>55.18</v>
      </c>
      <c r="O10">
        <v>39</v>
      </c>
      <c r="P10">
        <v>47.26</v>
      </c>
      <c r="Q10">
        <f t="shared" si="0"/>
        <v>51.219512195121951</v>
      </c>
      <c r="R10">
        <f t="shared" si="3"/>
        <v>16.929589695346987</v>
      </c>
      <c r="S10">
        <f t="shared" si="1"/>
        <v>48.780487804878049</v>
      </c>
      <c r="T10">
        <f t="shared" si="2"/>
        <v>83.070410304653024</v>
      </c>
    </row>
    <row r="11" spans="1:20" x14ac:dyDescent="0.3">
      <c r="A11" t="s">
        <v>6</v>
      </c>
      <c r="B11" t="s">
        <v>7</v>
      </c>
      <c r="C11" t="s">
        <v>18</v>
      </c>
      <c r="D11" t="s">
        <v>19</v>
      </c>
      <c r="E11">
        <v>2205.61</v>
      </c>
      <c r="F11">
        <v>3.68608</v>
      </c>
      <c r="G11">
        <v>19</v>
      </c>
      <c r="H11">
        <v>183.04</v>
      </c>
      <c r="I11">
        <v>26</v>
      </c>
      <c r="J11">
        <v>190.14</v>
      </c>
      <c r="K11">
        <v>15</v>
      </c>
      <c r="L11">
        <v>53.54</v>
      </c>
      <c r="M11">
        <v>19</v>
      </c>
      <c r="N11">
        <v>41.08</v>
      </c>
      <c r="O11">
        <v>78</v>
      </c>
      <c r="P11">
        <v>131.18</v>
      </c>
      <c r="Q11">
        <f t="shared" si="0"/>
        <v>43.037974683544306</v>
      </c>
      <c r="R11">
        <f t="shared" si="3"/>
        <v>20.226592560923471</v>
      </c>
      <c r="S11">
        <f t="shared" si="1"/>
        <v>56.962025316455701</v>
      </c>
      <c r="T11">
        <f t="shared" si="2"/>
        <v>79.773407439076522</v>
      </c>
    </row>
    <row r="12" spans="1:20" x14ac:dyDescent="0.3">
      <c r="A12" t="s">
        <v>6</v>
      </c>
      <c r="B12" t="s">
        <v>7</v>
      </c>
      <c r="C12" t="s">
        <v>8</v>
      </c>
      <c r="D12" t="s">
        <v>9</v>
      </c>
      <c r="E12">
        <v>1591.63</v>
      </c>
      <c r="F12">
        <v>2.6606900000000002</v>
      </c>
      <c r="G12">
        <v>22</v>
      </c>
      <c r="H12">
        <v>266.42</v>
      </c>
      <c r="I12">
        <v>14</v>
      </c>
      <c r="J12">
        <v>88.9</v>
      </c>
      <c r="K12">
        <v>8</v>
      </c>
      <c r="L12">
        <v>38.92</v>
      </c>
      <c r="M12">
        <v>17</v>
      </c>
      <c r="N12">
        <v>59.4</v>
      </c>
      <c r="O12">
        <v>59</v>
      </c>
      <c r="P12">
        <v>145</v>
      </c>
      <c r="Q12">
        <f t="shared" si="0"/>
        <v>40.983606557377051</v>
      </c>
      <c r="R12">
        <f t="shared" si="3"/>
        <v>21.67357375892778</v>
      </c>
      <c r="S12">
        <f t="shared" si="1"/>
        <v>59.016393442622949</v>
      </c>
      <c r="T12">
        <f t="shared" si="2"/>
        <v>78.326426241072227</v>
      </c>
    </row>
    <row r="13" spans="1:20" x14ac:dyDescent="0.3">
      <c r="A13" t="s">
        <v>6</v>
      </c>
      <c r="B13" t="s">
        <v>10</v>
      </c>
      <c r="C13" t="s">
        <v>11</v>
      </c>
      <c r="D13" t="s">
        <v>12</v>
      </c>
      <c r="E13">
        <v>1519.31</v>
      </c>
      <c r="F13">
        <v>2.5337000000000001</v>
      </c>
      <c r="G13">
        <v>11</v>
      </c>
      <c r="H13">
        <v>235.48</v>
      </c>
      <c r="I13">
        <v>12</v>
      </c>
      <c r="J13">
        <v>232.28</v>
      </c>
      <c r="K13">
        <v>3</v>
      </c>
      <c r="L13">
        <v>12.72</v>
      </c>
      <c r="M13">
        <v>8</v>
      </c>
      <c r="N13">
        <v>28.32</v>
      </c>
      <c r="O13">
        <v>34</v>
      </c>
      <c r="P13">
        <v>91.22</v>
      </c>
      <c r="Q13">
        <f t="shared" si="0"/>
        <v>32.352941176470587</v>
      </c>
      <c r="R13">
        <f t="shared" si="3"/>
        <v>8.066037735849056</v>
      </c>
      <c r="S13">
        <f t="shared" si="1"/>
        <v>67.64705882352942</v>
      </c>
      <c r="T13">
        <f t="shared" si="2"/>
        <v>91.933962264150935</v>
      </c>
    </row>
    <row r="14" spans="1:20" x14ac:dyDescent="0.3">
      <c r="A14" t="s">
        <v>6</v>
      </c>
      <c r="B14" t="s">
        <v>13</v>
      </c>
      <c r="C14" t="s">
        <v>14</v>
      </c>
      <c r="D14" t="s">
        <v>15</v>
      </c>
      <c r="E14">
        <v>1260.92</v>
      </c>
      <c r="F14">
        <v>2.1027999999999998</v>
      </c>
      <c r="G14">
        <v>15</v>
      </c>
      <c r="H14">
        <v>318.48</v>
      </c>
      <c r="I14">
        <v>5</v>
      </c>
      <c r="J14">
        <v>197.74</v>
      </c>
      <c r="K14">
        <v>5</v>
      </c>
      <c r="L14">
        <v>45.28</v>
      </c>
      <c r="M14">
        <v>4</v>
      </c>
      <c r="N14">
        <v>5.6</v>
      </c>
      <c r="O14">
        <v>29</v>
      </c>
      <c r="P14">
        <v>32.92</v>
      </c>
      <c r="Q14">
        <f t="shared" si="0"/>
        <v>31.03448275862069</v>
      </c>
      <c r="R14">
        <f t="shared" si="3"/>
        <v>8.9719626168224309</v>
      </c>
      <c r="S14">
        <f t="shared" si="1"/>
        <v>68.965517241379317</v>
      </c>
      <c r="T14">
        <f t="shared" si="2"/>
        <v>91.028037383177576</v>
      </c>
    </row>
    <row r="15" spans="1:20" x14ac:dyDescent="0.3">
      <c r="A15" t="s">
        <v>17</v>
      </c>
      <c r="B15" t="s">
        <v>7</v>
      </c>
      <c r="C15" t="s">
        <v>21</v>
      </c>
      <c r="D15" t="s">
        <v>20</v>
      </c>
      <c r="E15">
        <v>1432.59</v>
      </c>
      <c r="F15">
        <v>2.3890799999999999</v>
      </c>
      <c r="G15">
        <v>13</v>
      </c>
      <c r="H15">
        <v>214.44</v>
      </c>
      <c r="I15">
        <v>11</v>
      </c>
      <c r="J15">
        <v>321.27999999999997</v>
      </c>
      <c r="K15">
        <v>3</v>
      </c>
      <c r="L15">
        <v>15.16</v>
      </c>
      <c r="M15">
        <v>5</v>
      </c>
      <c r="N15">
        <v>12.36</v>
      </c>
      <c r="O15">
        <v>31</v>
      </c>
      <c r="P15">
        <v>36.78</v>
      </c>
      <c r="Q15">
        <f t="shared" si="0"/>
        <v>25</v>
      </c>
      <c r="R15">
        <f t="shared" si="3"/>
        <v>4.8860166181379165</v>
      </c>
      <c r="S15">
        <f t="shared" si="1"/>
        <v>75</v>
      </c>
      <c r="T15">
        <f t="shared" si="2"/>
        <v>95.113983381862084</v>
      </c>
    </row>
    <row r="16" spans="1:20" x14ac:dyDescent="0.3">
      <c r="A16" t="s">
        <v>17</v>
      </c>
      <c r="B16" t="s">
        <v>10</v>
      </c>
      <c r="C16" t="s">
        <v>23</v>
      </c>
      <c r="D16" t="s">
        <v>22</v>
      </c>
      <c r="E16">
        <v>1529.62</v>
      </c>
      <c r="F16">
        <v>2.5508999999999999</v>
      </c>
      <c r="G16">
        <v>9</v>
      </c>
      <c r="H16">
        <v>241.7</v>
      </c>
      <c r="I16">
        <v>10</v>
      </c>
      <c r="J16">
        <v>314.44</v>
      </c>
      <c r="K16">
        <v>3</v>
      </c>
      <c r="L16">
        <v>2.52</v>
      </c>
      <c r="M16">
        <v>2</v>
      </c>
      <c r="N16">
        <v>3.48</v>
      </c>
      <c r="O16">
        <v>23</v>
      </c>
      <c r="P16">
        <v>37.880000000000003</v>
      </c>
      <c r="Q16">
        <f t="shared" si="0"/>
        <v>20.833333333333336</v>
      </c>
      <c r="R16">
        <f t="shared" si="3"/>
        <v>1.0673497705197994</v>
      </c>
      <c r="S16">
        <f t="shared" si="1"/>
        <v>79.166666666666657</v>
      </c>
      <c r="T16">
        <f t="shared" si="2"/>
        <v>98.932650229480203</v>
      </c>
    </row>
    <row r="17" spans="1:20" x14ac:dyDescent="0.3">
      <c r="A17" t="s">
        <v>17</v>
      </c>
      <c r="B17" t="s">
        <v>24</v>
      </c>
      <c r="C17" t="s">
        <v>26</v>
      </c>
      <c r="D17" t="s">
        <v>25</v>
      </c>
      <c r="E17">
        <v>1437.41</v>
      </c>
      <c r="F17">
        <v>2.3980000000000001</v>
      </c>
      <c r="G17">
        <v>11</v>
      </c>
      <c r="H17">
        <v>179.58</v>
      </c>
      <c r="I17">
        <v>13</v>
      </c>
      <c r="J17">
        <v>397.1</v>
      </c>
      <c r="K17">
        <v>2</v>
      </c>
      <c r="L17">
        <v>6.06</v>
      </c>
      <c r="M17">
        <v>4</v>
      </c>
      <c r="N17">
        <v>1.38</v>
      </c>
      <c r="O17">
        <v>24</v>
      </c>
      <c r="P17">
        <v>15.72</v>
      </c>
      <c r="Q17">
        <f t="shared" si="0"/>
        <v>20</v>
      </c>
      <c r="R17">
        <f t="shared" si="3"/>
        <v>1.2737108813257547</v>
      </c>
      <c r="S17">
        <f t="shared" si="1"/>
        <v>80</v>
      </c>
      <c r="T17">
        <f t="shared" si="2"/>
        <v>98.726289118674231</v>
      </c>
    </row>
    <row r="18" spans="1:20" x14ac:dyDescent="0.3">
      <c r="A18" t="s">
        <v>17</v>
      </c>
      <c r="B18" t="s">
        <v>13</v>
      </c>
      <c r="C18" t="s">
        <v>28</v>
      </c>
      <c r="D18" t="s">
        <v>27</v>
      </c>
      <c r="E18">
        <v>1918.49</v>
      </c>
      <c r="F18">
        <v>3.2015400000000001</v>
      </c>
      <c r="G18">
        <v>13</v>
      </c>
      <c r="H18">
        <v>212.1</v>
      </c>
      <c r="I18">
        <v>17</v>
      </c>
      <c r="J18">
        <v>295.39999999999998</v>
      </c>
      <c r="K18">
        <v>8</v>
      </c>
      <c r="L18">
        <v>19.22</v>
      </c>
      <c r="M18">
        <v>5</v>
      </c>
      <c r="N18">
        <v>31.62</v>
      </c>
      <c r="O18">
        <v>36</v>
      </c>
      <c r="P18">
        <v>41.16</v>
      </c>
      <c r="Q18">
        <f t="shared" si="0"/>
        <v>30.232558139534881</v>
      </c>
      <c r="R18">
        <f t="shared" si="3"/>
        <v>9.1055629186517173</v>
      </c>
      <c r="S18">
        <f t="shared" si="1"/>
        <v>69.767441860465112</v>
      </c>
      <c r="T18">
        <f t="shared" si="2"/>
        <v>90.894437081348272</v>
      </c>
    </row>
    <row r="19" spans="1:20" x14ac:dyDescent="0.3">
      <c r="A19" t="s">
        <v>17</v>
      </c>
      <c r="B19" t="s">
        <v>29</v>
      </c>
      <c r="C19" t="s">
        <v>31</v>
      </c>
      <c r="D19" t="s">
        <v>30</v>
      </c>
      <c r="E19">
        <v>1236.08</v>
      </c>
      <c r="F19">
        <v>2.0615100000000002</v>
      </c>
      <c r="G19">
        <v>5</v>
      </c>
      <c r="H19">
        <v>351.54</v>
      </c>
      <c r="I19">
        <v>5</v>
      </c>
      <c r="J19">
        <v>238.08</v>
      </c>
      <c r="K19">
        <v>4</v>
      </c>
      <c r="L19">
        <v>1.74</v>
      </c>
      <c r="M19">
        <v>0</v>
      </c>
      <c r="N19">
        <v>0</v>
      </c>
      <c r="O19">
        <v>10</v>
      </c>
      <c r="P19">
        <v>8.58</v>
      </c>
      <c r="Q19">
        <f t="shared" si="0"/>
        <v>28.571428571428569</v>
      </c>
      <c r="R19">
        <f t="shared" si="3"/>
        <v>0.29423701298701299</v>
      </c>
      <c r="S19">
        <f t="shared" si="1"/>
        <v>71.428571428571431</v>
      </c>
      <c r="T19">
        <f t="shared" si="2"/>
        <v>99.705762987012974</v>
      </c>
    </row>
    <row r="20" spans="1:20" x14ac:dyDescent="0.3">
      <c r="A20" t="s">
        <v>17</v>
      </c>
      <c r="B20" t="s">
        <v>32</v>
      </c>
      <c r="C20" t="s">
        <v>34</v>
      </c>
      <c r="D20" t="s">
        <v>33</v>
      </c>
      <c r="E20">
        <v>1175.71</v>
      </c>
      <c r="F20">
        <v>1.9614</v>
      </c>
      <c r="G20">
        <v>6</v>
      </c>
      <c r="H20">
        <v>345.18</v>
      </c>
      <c r="I20">
        <v>6</v>
      </c>
      <c r="J20">
        <v>199.24</v>
      </c>
      <c r="K20">
        <v>4</v>
      </c>
      <c r="L20">
        <v>17.14</v>
      </c>
      <c r="M20">
        <v>4</v>
      </c>
      <c r="N20">
        <v>16.420000000000002</v>
      </c>
      <c r="O20">
        <v>20</v>
      </c>
      <c r="P20">
        <v>21.82</v>
      </c>
      <c r="Q20">
        <f t="shared" si="0"/>
        <v>40</v>
      </c>
      <c r="R20">
        <f t="shared" si="3"/>
        <v>5.8064292882106647</v>
      </c>
      <c r="S20">
        <f t="shared" si="1"/>
        <v>60</v>
      </c>
      <c r="T20">
        <f t="shared" si="2"/>
        <v>94.193570711789349</v>
      </c>
    </row>
    <row r="21" spans="1:20" x14ac:dyDescent="0.3">
      <c r="A21" t="s">
        <v>17</v>
      </c>
      <c r="B21" t="s">
        <v>35</v>
      </c>
      <c r="C21" t="s">
        <v>37</v>
      </c>
      <c r="D21" t="s">
        <v>36</v>
      </c>
      <c r="E21">
        <v>1502.67</v>
      </c>
      <c r="F21">
        <v>2.5059499999999999</v>
      </c>
      <c r="G21">
        <v>11</v>
      </c>
      <c r="H21">
        <v>357.62</v>
      </c>
      <c r="I21">
        <v>6</v>
      </c>
      <c r="J21">
        <v>196.74</v>
      </c>
      <c r="K21">
        <v>5</v>
      </c>
      <c r="L21">
        <v>25.02</v>
      </c>
      <c r="M21">
        <v>2</v>
      </c>
      <c r="N21">
        <v>10.4</v>
      </c>
      <c r="O21">
        <v>23</v>
      </c>
      <c r="P21">
        <v>10.24</v>
      </c>
      <c r="Q21">
        <f t="shared" si="0"/>
        <v>29.166666666666668</v>
      </c>
      <c r="R21">
        <f t="shared" si="3"/>
        <v>6.0056292176743877</v>
      </c>
      <c r="S21">
        <f t="shared" si="1"/>
        <v>70.833333333333343</v>
      </c>
      <c r="T21">
        <f t="shared" si="2"/>
        <v>93.994370782325618</v>
      </c>
    </row>
    <row r="22" spans="1:20" x14ac:dyDescent="0.3">
      <c r="A22" t="s">
        <v>17</v>
      </c>
      <c r="B22" t="s">
        <v>38</v>
      </c>
      <c r="C22" t="s">
        <v>40</v>
      </c>
      <c r="D22" t="s">
        <v>39</v>
      </c>
      <c r="E22">
        <v>1138.4100000000001</v>
      </c>
      <c r="F22">
        <v>1.9016500000000001</v>
      </c>
      <c r="G22">
        <v>6</v>
      </c>
      <c r="H22">
        <v>187.84</v>
      </c>
      <c r="I22">
        <v>5</v>
      </c>
      <c r="J22">
        <v>382.46</v>
      </c>
      <c r="K22">
        <v>2</v>
      </c>
      <c r="L22">
        <v>19.96</v>
      </c>
      <c r="M22">
        <v>0</v>
      </c>
      <c r="N22">
        <v>0</v>
      </c>
      <c r="O22">
        <v>8</v>
      </c>
      <c r="P22">
        <v>8.94</v>
      </c>
      <c r="Q22">
        <f t="shared" si="0"/>
        <v>15.384615384615385</v>
      </c>
      <c r="R22">
        <f t="shared" si="3"/>
        <v>3.3815606681801245</v>
      </c>
      <c r="S22">
        <f t="shared" si="1"/>
        <v>84.615384615384613</v>
      </c>
      <c r="T22">
        <f t="shared" si="2"/>
        <v>96.618439331819872</v>
      </c>
    </row>
    <row r="23" spans="1:20" x14ac:dyDescent="0.3">
      <c r="A23" t="s">
        <v>17</v>
      </c>
      <c r="B23" t="s">
        <v>41</v>
      </c>
      <c r="C23" t="s">
        <v>43</v>
      </c>
      <c r="D23" t="s">
        <v>42</v>
      </c>
      <c r="E23">
        <v>2089.9299999999998</v>
      </c>
      <c r="F23">
        <v>3.48611</v>
      </c>
      <c r="G23">
        <v>18</v>
      </c>
      <c r="H23">
        <v>171.16</v>
      </c>
      <c r="I23">
        <v>22</v>
      </c>
      <c r="J23">
        <v>314.5</v>
      </c>
      <c r="K23">
        <v>8</v>
      </c>
      <c r="L23">
        <v>22.06</v>
      </c>
      <c r="M23">
        <v>4</v>
      </c>
      <c r="N23">
        <v>29.92</v>
      </c>
      <c r="O23">
        <v>50</v>
      </c>
      <c r="P23">
        <v>62.24</v>
      </c>
      <c r="Q23">
        <f t="shared" si="0"/>
        <v>23.076923076923077</v>
      </c>
      <c r="R23">
        <f t="shared" si="3"/>
        <v>9.668179450933712</v>
      </c>
      <c r="S23">
        <f t="shared" si="1"/>
        <v>76.923076923076934</v>
      </c>
      <c r="T23">
        <f t="shared" si="2"/>
        <v>90.331820549066293</v>
      </c>
    </row>
    <row r="24" spans="1:20" x14ac:dyDescent="0.3">
      <c r="A24" t="s">
        <v>17</v>
      </c>
      <c r="B24" t="s">
        <v>7</v>
      </c>
      <c r="C24" t="s">
        <v>18</v>
      </c>
      <c r="D24" t="s">
        <v>19</v>
      </c>
      <c r="E24">
        <v>2141.38</v>
      </c>
      <c r="F24">
        <v>3.5691199999999998</v>
      </c>
      <c r="G24">
        <v>30</v>
      </c>
      <c r="H24">
        <v>219.98400000000001</v>
      </c>
      <c r="I24">
        <v>20</v>
      </c>
      <c r="J24">
        <v>264.17700000000002</v>
      </c>
      <c r="K24">
        <v>8</v>
      </c>
      <c r="L24">
        <v>38.991300000000003</v>
      </c>
      <c r="M24">
        <v>4</v>
      </c>
      <c r="N24">
        <v>10.0829</v>
      </c>
      <c r="O24">
        <v>58</v>
      </c>
      <c r="P24">
        <v>66.779399999999995</v>
      </c>
      <c r="Q24">
        <f>((K24+M24) / ((G24+I24) + (K24 + M24)))*100</f>
        <v>19.35483870967742</v>
      </c>
      <c r="R24">
        <f t="shared" si="3"/>
        <v>9.2031058714803518</v>
      </c>
      <c r="S24">
        <f t="shared" si="1"/>
        <v>80.645161290322577</v>
      </c>
      <c r="T24">
        <f t="shared" si="2"/>
        <v>90.796894128519639</v>
      </c>
    </row>
    <row r="25" spans="1:20" x14ac:dyDescent="0.3">
      <c r="A25" t="s">
        <v>17</v>
      </c>
      <c r="B25" t="s">
        <v>7</v>
      </c>
      <c r="C25" t="s">
        <v>8</v>
      </c>
      <c r="D25" t="s">
        <v>9</v>
      </c>
      <c r="E25">
        <v>1964.97</v>
      </c>
      <c r="F25">
        <v>3.2782200000000001</v>
      </c>
      <c r="G25">
        <v>21</v>
      </c>
      <c r="H25">
        <v>335.62</v>
      </c>
      <c r="I25">
        <v>12</v>
      </c>
      <c r="J25">
        <v>94.84</v>
      </c>
      <c r="K25">
        <v>16</v>
      </c>
      <c r="L25">
        <v>60.94</v>
      </c>
      <c r="M25">
        <v>8</v>
      </c>
      <c r="N25">
        <v>19.02</v>
      </c>
      <c r="O25">
        <v>56</v>
      </c>
      <c r="P25">
        <v>89.16</v>
      </c>
      <c r="Q25">
        <f>((K25+M25) / ((G25+I25) + (K25 + M25)))*100</f>
        <v>42.105263157894733</v>
      </c>
      <c r="R25">
        <f t="shared" si="3"/>
        <v>15.665530347556913</v>
      </c>
      <c r="S25">
        <f t="shared" si="1"/>
        <v>57.894736842105267</v>
      </c>
      <c r="T25">
        <f t="shared" si="2"/>
        <v>84.33446965244309</v>
      </c>
    </row>
    <row r="26" spans="1:20" x14ac:dyDescent="0.3">
      <c r="A26" t="s">
        <v>17</v>
      </c>
      <c r="B26" t="s">
        <v>10</v>
      </c>
      <c r="C26" t="s">
        <v>11</v>
      </c>
      <c r="D26" t="s">
        <v>12</v>
      </c>
      <c r="E26">
        <v>1616.27</v>
      </c>
      <c r="F26">
        <v>2.6953999999999998</v>
      </c>
      <c r="G26">
        <v>14</v>
      </c>
      <c r="H26">
        <v>334.28</v>
      </c>
      <c r="I26">
        <v>12</v>
      </c>
      <c r="J26">
        <v>206.74</v>
      </c>
      <c r="K26">
        <v>2</v>
      </c>
      <c r="L26">
        <v>16.12</v>
      </c>
      <c r="M26">
        <v>1</v>
      </c>
      <c r="N26">
        <v>3.68</v>
      </c>
      <c r="O26">
        <v>26</v>
      </c>
      <c r="P26">
        <v>39.04</v>
      </c>
      <c r="Q26">
        <f t="shared" si="0"/>
        <v>10.344827586206897</v>
      </c>
      <c r="R26">
        <f t="shared" si="3"/>
        <v>3.5305445597517928</v>
      </c>
      <c r="S26">
        <f t="shared" si="1"/>
        <v>89.65517241379311</v>
      </c>
      <c r="T26">
        <f t="shared" si="2"/>
        <v>96.469455440248225</v>
      </c>
    </row>
    <row r="27" spans="1:20" x14ac:dyDescent="0.3">
      <c r="A27" t="s">
        <v>17</v>
      </c>
      <c r="B27" t="s">
        <v>13</v>
      </c>
      <c r="C27" t="s">
        <v>14</v>
      </c>
      <c r="D27" t="s">
        <v>15</v>
      </c>
      <c r="E27">
        <v>1510.09</v>
      </c>
      <c r="F27">
        <v>2.52312</v>
      </c>
      <c r="G27">
        <v>13</v>
      </c>
      <c r="H27">
        <v>255.92</v>
      </c>
      <c r="I27">
        <v>26</v>
      </c>
      <c r="J27">
        <v>224.54</v>
      </c>
      <c r="K27">
        <v>14</v>
      </c>
      <c r="L27">
        <v>10.64</v>
      </c>
      <c r="M27">
        <v>3</v>
      </c>
      <c r="N27">
        <v>5.6</v>
      </c>
      <c r="O27">
        <v>54</v>
      </c>
      <c r="P27">
        <v>102.26</v>
      </c>
      <c r="Q27">
        <f t="shared" si="0"/>
        <v>30.357142857142854</v>
      </c>
      <c r="R27">
        <f t="shared" si="3"/>
        <v>3.269579222870949</v>
      </c>
      <c r="S27">
        <f t="shared" si="1"/>
        <v>69.642857142857139</v>
      </c>
      <c r="T27">
        <f t="shared" si="2"/>
        <v>96.730420777129041</v>
      </c>
    </row>
    <row r="28" spans="1:20" x14ac:dyDescent="0.3">
      <c r="A28" t="s">
        <v>16</v>
      </c>
      <c r="B28" t="s">
        <v>7</v>
      </c>
      <c r="C28" t="s">
        <v>21</v>
      </c>
      <c r="D28" t="s">
        <v>20</v>
      </c>
      <c r="E28">
        <v>1613.45</v>
      </c>
      <c r="F28">
        <v>2.69069</v>
      </c>
      <c r="G28">
        <v>18</v>
      </c>
      <c r="H28">
        <v>408.6</v>
      </c>
      <c r="I28">
        <v>9</v>
      </c>
      <c r="J28">
        <v>126.86</v>
      </c>
      <c r="K28">
        <v>5</v>
      </c>
      <c r="L28">
        <v>5.0599999999999996</v>
      </c>
      <c r="M28">
        <v>7</v>
      </c>
      <c r="N28">
        <v>15.94</v>
      </c>
      <c r="O28">
        <v>38</v>
      </c>
      <c r="P28">
        <v>43.56</v>
      </c>
      <c r="Q28">
        <f t="shared" si="0"/>
        <v>30.76923076923077</v>
      </c>
      <c r="R28">
        <f t="shared" si="3"/>
        <v>3.7738561621679905</v>
      </c>
      <c r="S28">
        <f t="shared" si="1"/>
        <v>69.230769230769226</v>
      </c>
      <c r="T28">
        <f t="shared" si="2"/>
        <v>96.226143837832012</v>
      </c>
    </row>
    <row r="29" spans="1:20" x14ac:dyDescent="0.3">
      <c r="A29" t="s">
        <v>16</v>
      </c>
      <c r="B29" t="s">
        <v>24</v>
      </c>
      <c r="C29" t="s">
        <v>26</v>
      </c>
      <c r="D29" t="s">
        <v>25</v>
      </c>
      <c r="E29">
        <v>1595.25</v>
      </c>
      <c r="F29">
        <v>2.6623899999999998</v>
      </c>
      <c r="G29">
        <v>9</v>
      </c>
      <c r="H29">
        <v>249.84</v>
      </c>
      <c r="I29">
        <v>13</v>
      </c>
      <c r="J29">
        <v>309.33999999999997</v>
      </c>
      <c r="K29">
        <v>5</v>
      </c>
      <c r="L29">
        <v>11.88</v>
      </c>
      <c r="M29">
        <v>3</v>
      </c>
      <c r="N29">
        <v>7.18</v>
      </c>
      <c r="O29">
        <v>25</v>
      </c>
      <c r="P29">
        <v>21.56</v>
      </c>
      <c r="Q29">
        <f t="shared" si="0"/>
        <v>26.666666666666668</v>
      </c>
      <c r="R29">
        <f t="shared" si="3"/>
        <v>3.2962091864969567</v>
      </c>
      <c r="S29">
        <f t="shared" si="1"/>
        <v>73.333333333333329</v>
      </c>
      <c r="T29">
        <f t="shared" si="2"/>
        <v>96.703790813503034</v>
      </c>
    </row>
    <row r="30" spans="1:20" x14ac:dyDescent="0.3">
      <c r="A30" t="s">
        <v>16</v>
      </c>
      <c r="B30" t="s">
        <v>13</v>
      </c>
      <c r="C30" t="s">
        <v>28</v>
      </c>
      <c r="D30" t="s">
        <v>27</v>
      </c>
      <c r="E30">
        <v>1596.9</v>
      </c>
      <c r="F30">
        <v>2.8890600000000002</v>
      </c>
      <c r="G30">
        <v>11</v>
      </c>
      <c r="H30">
        <v>172.96</v>
      </c>
      <c r="I30">
        <v>16</v>
      </c>
      <c r="J30">
        <v>286.12</v>
      </c>
      <c r="K30">
        <v>7</v>
      </c>
      <c r="L30">
        <v>24.66</v>
      </c>
      <c r="M30">
        <v>4</v>
      </c>
      <c r="N30">
        <v>23.22</v>
      </c>
      <c r="O30">
        <v>33</v>
      </c>
      <c r="P30">
        <v>46.72</v>
      </c>
      <c r="Q30">
        <f t="shared" si="0"/>
        <v>28.947368421052634</v>
      </c>
      <c r="R30">
        <f t="shared" si="3"/>
        <v>9.4445321129872166</v>
      </c>
      <c r="S30">
        <f t="shared" si="1"/>
        <v>71.05263157894737</v>
      </c>
      <c r="T30">
        <f t="shared" si="2"/>
        <v>90.555467887012782</v>
      </c>
    </row>
    <row r="31" spans="1:20" x14ac:dyDescent="0.3">
      <c r="A31" t="s">
        <v>16</v>
      </c>
      <c r="B31" t="s">
        <v>32</v>
      </c>
      <c r="C31" t="s">
        <v>34</v>
      </c>
      <c r="D31" t="s">
        <v>33</v>
      </c>
      <c r="E31">
        <v>1450.26</v>
      </c>
      <c r="F31">
        <v>2.4187099999999999</v>
      </c>
      <c r="G31">
        <v>13</v>
      </c>
      <c r="H31">
        <v>278.62</v>
      </c>
      <c r="I31">
        <v>8</v>
      </c>
      <c r="J31">
        <v>241.42</v>
      </c>
      <c r="K31">
        <v>5</v>
      </c>
      <c r="L31">
        <v>14.26</v>
      </c>
      <c r="M31">
        <v>6</v>
      </c>
      <c r="N31">
        <v>20.94</v>
      </c>
      <c r="O31">
        <v>32</v>
      </c>
      <c r="P31">
        <v>44.78</v>
      </c>
      <c r="Q31">
        <f t="shared" si="0"/>
        <v>34.375</v>
      </c>
      <c r="R31">
        <f t="shared" si="3"/>
        <v>6.3396008933073995</v>
      </c>
      <c r="S31">
        <f t="shared" si="1"/>
        <v>65.625</v>
      </c>
      <c r="T31">
        <f t="shared" si="2"/>
        <v>93.660399106692594</v>
      </c>
    </row>
    <row r="32" spans="1:20" x14ac:dyDescent="0.3">
      <c r="A32" t="s">
        <v>16</v>
      </c>
      <c r="B32" t="s">
        <v>35</v>
      </c>
      <c r="C32" t="s">
        <v>37</v>
      </c>
      <c r="D32" t="s">
        <v>36</v>
      </c>
      <c r="E32">
        <v>2325.31</v>
      </c>
      <c r="F32">
        <v>3.87784</v>
      </c>
      <c r="G32">
        <v>24</v>
      </c>
      <c r="H32">
        <v>205.32</v>
      </c>
      <c r="I32">
        <v>22</v>
      </c>
      <c r="J32">
        <v>245.88</v>
      </c>
      <c r="K32">
        <v>9</v>
      </c>
      <c r="L32">
        <v>18.579999999999998</v>
      </c>
      <c r="M32">
        <v>12</v>
      </c>
      <c r="N32">
        <v>72.16</v>
      </c>
      <c r="O32">
        <v>64</v>
      </c>
      <c r="P32">
        <v>58.08</v>
      </c>
      <c r="Q32">
        <f t="shared" si="0"/>
        <v>31.343283582089555</v>
      </c>
      <c r="R32">
        <f t="shared" si="3"/>
        <v>16.743550946599257</v>
      </c>
      <c r="S32">
        <f t="shared" si="1"/>
        <v>68.656716417910445</v>
      </c>
      <c r="T32">
        <f t="shared" si="2"/>
        <v>83.256449053400743</v>
      </c>
    </row>
    <row r="33" spans="1:20" x14ac:dyDescent="0.3">
      <c r="A33" t="s">
        <v>16</v>
      </c>
      <c r="B33" t="s">
        <v>38</v>
      </c>
      <c r="C33" t="s">
        <v>40</v>
      </c>
      <c r="D33" t="s">
        <v>39</v>
      </c>
      <c r="E33">
        <v>2832.75</v>
      </c>
      <c r="F33">
        <v>4.7240900000000003</v>
      </c>
      <c r="G33">
        <v>29</v>
      </c>
      <c r="H33">
        <v>247.72</v>
      </c>
      <c r="I33">
        <v>14</v>
      </c>
      <c r="J33">
        <v>129.82</v>
      </c>
      <c r="K33">
        <v>12</v>
      </c>
      <c r="L33">
        <v>24.3</v>
      </c>
      <c r="M33">
        <v>23</v>
      </c>
      <c r="N33">
        <v>97.98</v>
      </c>
      <c r="O33">
        <v>77</v>
      </c>
      <c r="P33">
        <v>100.2</v>
      </c>
      <c r="Q33">
        <f t="shared" si="0"/>
        <v>44.871794871794876</v>
      </c>
      <c r="R33">
        <f t="shared" si="3"/>
        <v>24.464807330639033</v>
      </c>
      <c r="S33">
        <f t="shared" si="1"/>
        <v>55.128205128205131</v>
      </c>
      <c r="T33">
        <f t="shared" si="2"/>
        <v>75.535192669360967</v>
      </c>
    </row>
    <row r="34" spans="1:20" x14ac:dyDescent="0.3">
      <c r="A34" t="s">
        <v>16</v>
      </c>
      <c r="B34" t="s">
        <v>7</v>
      </c>
      <c r="C34" t="s">
        <v>18</v>
      </c>
      <c r="D34" t="s">
        <v>19</v>
      </c>
      <c r="E34">
        <v>2919.99</v>
      </c>
      <c r="F34">
        <v>4.89602</v>
      </c>
      <c r="G34">
        <v>11</v>
      </c>
      <c r="H34">
        <v>37.44</v>
      </c>
      <c r="I34">
        <v>29</v>
      </c>
      <c r="J34">
        <v>123.64</v>
      </c>
      <c r="K34">
        <v>22</v>
      </c>
      <c r="L34">
        <v>119.1</v>
      </c>
      <c r="M34">
        <v>35</v>
      </c>
      <c r="N34">
        <v>144.62</v>
      </c>
      <c r="O34">
        <v>91</v>
      </c>
      <c r="P34">
        <v>172.38</v>
      </c>
      <c r="Q34">
        <f t="shared" si="0"/>
        <v>58.762886597938149</v>
      </c>
      <c r="R34">
        <f t="shared" si="3"/>
        <v>62.080979284369121</v>
      </c>
      <c r="S34">
        <f t="shared" si="1"/>
        <v>41.237113402061851</v>
      </c>
      <c r="T34">
        <f t="shared" si="2"/>
        <v>37.919020715630879</v>
      </c>
    </row>
    <row r="35" spans="1:20" x14ac:dyDescent="0.3">
      <c r="A35" t="s">
        <v>16</v>
      </c>
      <c r="B35" t="s">
        <v>7</v>
      </c>
      <c r="C35" t="s">
        <v>8</v>
      </c>
      <c r="D35" t="s">
        <v>9</v>
      </c>
      <c r="E35">
        <v>2371.2600000000002</v>
      </c>
      <c r="F35">
        <v>3.95553</v>
      </c>
      <c r="G35">
        <v>16</v>
      </c>
      <c r="H35">
        <v>139.02000000000001</v>
      </c>
      <c r="I35">
        <v>15</v>
      </c>
      <c r="J35">
        <v>104.46</v>
      </c>
      <c r="K35">
        <v>26</v>
      </c>
      <c r="L35">
        <v>190.58</v>
      </c>
      <c r="M35">
        <v>9</v>
      </c>
      <c r="N35">
        <v>72.22</v>
      </c>
      <c r="O35">
        <v>65</v>
      </c>
      <c r="P35">
        <v>93.66</v>
      </c>
      <c r="Q35">
        <f>((K35+M35) / ((G35+I35) + (K35 + M35)))*100</f>
        <v>53.030303030303031</v>
      </c>
      <c r="R35">
        <f t="shared" si="3"/>
        <v>51.908035079402701</v>
      </c>
      <c r="S35">
        <f t="shared" si="1"/>
        <v>46.969696969696969</v>
      </c>
      <c r="T35">
        <f t="shared" si="2"/>
        <v>48.091964920597299</v>
      </c>
    </row>
    <row r="36" spans="1:20" x14ac:dyDescent="0.3">
      <c r="A36" t="s">
        <v>16</v>
      </c>
      <c r="B36" t="s">
        <v>10</v>
      </c>
      <c r="C36" t="s">
        <v>11</v>
      </c>
      <c r="D36" t="s">
        <v>12</v>
      </c>
      <c r="E36">
        <v>2742.53</v>
      </c>
      <c r="F36">
        <v>4.5808</v>
      </c>
      <c r="G36">
        <v>25</v>
      </c>
      <c r="H36">
        <v>225.76</v>
      </c>
      <c r="I36">
        <v>31</v>
      </c>
      <c r="J36">
        <v>188.42</v>
      </c>
      <c r="K36">
        <v>14</v>
      </c>
      <c r="L36">
        <v>87.4</v>
      </c>
      <c r="M36">
        <v>4</v>
      </c>
      <c r="N36">
        <v>12.3</v>
      </c>
      <c r="O36">
        <v>71</v>
      </c>
      <c r="P36">
        <v>85.58</v>
      </c>
      <c r="Q36">
        <f t="shared" si="0"/>
        <v>24.324324324324326</v>
      </c>
      <c r="R36">
        <f t="shared" si="3"/>
        <v>19.401416673153264</v>
      </c>
      <c r="S36">
        <f t="shared" si="1"/>
        <v>75.675675675675677</v>
      </c>
      <c r="T36">
        <f t="shared" si="2"/>
        <v>80.598583326846722</v>
      </c>
    </row>
    <row r="37" spans="1:20" x14ac:dyDescent="0.3">
      <c r="A37" t="s">
        <v>16</v>
      </c>
      <c r="B37" t="s">
        <v>13</v>
      </c>
      <c r="C37" t="s">
        <v>14</v>
      </c>
      <c r="D37" t="s">
        <v>15</v>
      </c>
      <c r="E37">
        <v>2353.67</v>
      </c>
      <c r="F37">
        <v>3.92841</v>
      </c>
      <c r="G37">
        <v>23</v>
      </c>
      <c r="H37">
        <v>149.30000000000001</v>
      </c>
      <c r="I37">
        <v>40</v>
      </c>
      <c r="J37">
        <v>214.58</v>
      </c>
      <c r="K37">
        <v>20</v>
      </c>
      <c r="L37">
        <v>59.88</v>
      </c>
      <c r="M37">
        <v>16</v>
      </c>
      <c r="N37">
        <v>30.54</v>
      </c>
      <c r="O37">
        <v>95</v>
      </c>
      <c r="P37">
        <v>145.34</v>
      </c>
      <c r="Q37">
        <f t="shared" si="0"/>
        <v>36.363636363636367</v>
      </c>
      <c r="R37">
        <f t="shared" si="3"/>
        <v>19.90314769975787</v>
      </c>
      <c r="S37">
        <f t="shared" si="1"/>
        <v>63.636363636363633</v>
      </c>
      <c r="T37">
        <f t="shared" si="2"/>
        <v>80.096852300242134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Johnstone</dc:creator>
  <cp:lastModifiedBy>Nicole Johnstone</cp:lastModifiedBy>
  <dcterms:created xsi:type="dcterms:W3CDTF">2015-06-05T18:17:20Z</dcterms:created>
  <dcterms:modified xsi:type="dcterms:W3CDTF">2025-07-08T12:14:56Z</dcterms:modified>
</cp:coreProperties>
</file>