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tlivesalfordac-my.sharepoint.com/personal/t_macgregor_edu_salford_ac_uk/Documents/"/>
    </mc:Choice>
  </mc:AlternateContent>
  <xr:revisionPtr revIDLastSave="316" documentId="8_{0F51B5F1-7D9B-494F-98E0-0F4501925BAD}" xr6:coauthVersionLast="46" xr6:coauthVersionMax="46" xr10:uidLastSave="{3EB71694-7B8F-264B-9AC6-D00DED8B1CD1}"/>
  <bookViews>
    <workbookView xWindow="0" yWindow="500" windowWidth="28800" windowHeight="16540" xr2:uid="{A18CE628-202B-454E-AEB7-C014153E91E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I4" i="1"/>
  <c r="I10" i="1" s="1"/>
  <c r="J6" i="1"/>
  <c r="J7" i="1"/>
  <c r="G4" i="1"/>
  <c r="H4" i="1" s="1"/>
  <c r="J9" i="1"/>
  <c r="J8" i="1"/>
  <c r="J5" i="1"/>
  <c r="J4" i="1"/>
  <c r="I7" i="1"/>
  <c r="I6" i="1"/>
  <c r="I3" i="1"/>
  <c r="G9" i="1"/>
  <c r="H9" i="1"/>
  <c r="G8" i="1"/>
  <c r="G7" i="1"/>
  <c r="H7" i="1"/>
  <c r="G6" i="1"/>
  <c r="H6" i="1"/>
  <c r="G5" i="1"/>
  <c r="H5" i="1" s="1"/>
  <c r="H8" i="1"/>
  <c r="G3" i="1"/>
  <c r="H3" i="1"/>
  <c r="H10" i="1" l="1"/>
  <c r="J10" i="1"/>
</calcChain>
</file>

<file path=xl/sharedStrings.xml><?xml version="1.0" encoding="utf-8"?>
<sst xmlns="http://schemas.openxmlformats.org/spreadsheetml/2006/main" count="46" uniqueCount="31">
  <si>
    <t>Assessment</t>
  </si>
  <si>
    <t>Due Date</t>
  </si>
  <si>
    <t>Worth</t>
  </si>
  <si>
    <t>Score</t>
  </si>
  <si>
    <t>Client Server Systems</t>
  </si>
  <si>
    <t>Assignment 1</t>
  </si>
  <si>
    <t>Assignment 2</t>
  </si>
  <si>
    <t>DSA</t>
  </si>
  <si>
    <t>Assignment1</t>
  </si>
  <si>
    <t>Assignment 3</t>
  </si>
  <si>
    <t>Assignment 4</t>
  </si>
  <si>
    <t>SPAT</t>
  </si>
  <si>
    <t>Hackcamp</t>
  </si>
  <si>
    <t>Networking and Security</t>
  </si>
  <si>
    <t>Subnetting Test</t>
  </si>
  <si>
    <t>Security Assignment</t>
  </si>
  <si>
    <t>Workshop Praticals</t>
  </si>
  <si>
    <t>Career Development</t>
  </si>
  <si>
    <t>Early Self Reflection</t>
  </si>
  <si>
    <t>CV and Cover Letter</t>
  </si>
  <si>
    <t>LinkedIn</t>
  </si>
  <si>
    <t>Journal</t>
  </si>
  <si>
    <t>Self Assessment</t>
  </si>
  <si>
    <t>Design Patterns</t>
  </si>
  <si>
    <t>Software Evoloution</t>
  </si>
  <si>
    <t>Module</t>
  </si>
  <si>
    <t>Overall</t>
  </si>
  <si>
    <t>Total</t>
  </si>
  <si>
    <t>20 credits</t>
  </si>
  <si>
    <t>out of</t>
  </si>
  <si>
    <t xml:space="preserve">completed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</si>
</sst>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14" fontId="0" fillId="2" borderId="0" xfId="0" applyNumberFormat="1" applyFill="1"/>
    <xf numFmtId="14" fontId="0" fillId="2" borderId="0" xfId="0" applyNumberFormat="1" applyFill="1" applyBorder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0" fontId="0" fillId="0" borderId="0" xfId="0" applyFill="1" applyAlignment="1"/>
    <xf numFmtId="9" fontId="0" fillId="4" borderId="0" xfId="1" applyFont="1" applyFill="1"/>
    <xf numFmtId="9" fontId="0" fillId="2" borderId="0" xfId="1" applyFont="1" applyFill="1"/>
    <xf numFmtId="9" fontId="0" fillId="3" borderId="0" xfId="1" applyFont="1" applyFill="1"/>
    <xf numFmtId="9" fontId="0" fillId="0" borderId="0" xfId="1" applyFont="1"/>
    <xf numFmtId="9" fontId="0" fillId="0" borderId="0" xfId="1" applyFont="1" applyFill="1" applyAlignment="1"/>
    <xf numFmtId="14" fontId="0" fillId="4" borderId="0" xfId="0" applyNumberFormat="1" applyFill="1"/>
    <xf numFmtId="14" fontId="0" fillId="4" borderId="0" xfId="0" applyNumberFormat="1" applyFill="1" applyBorder="1"/>
    <xf numFmtId="0" fontId="0" fillId="2" borderId="0" xfId="0" applyFill="1" applyBorder="1"/>
    <xf numFmtId="9" fontId="0" fillId="2" borderId="0" xfId="1" applyFont="1" applyFill="1" applyBorder="1"/>
    <xf numFmtId="9" fontId="0" fillId="0" borderId="0" xfId="0" applyNumberFormat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67F8B-A203-BD45-93CE-5E361E312D1C}">
  <dimension ref="A1:J28"/>
  <sheetViews>
    <sheetView tabSelected="1" workbookViewId="0">
      <selection activeCell="A13" sqref="A13:D13"/>
    </sheetView>
  </sheetViews>
  <sheetFormatPr baseColWidth="10" defaultColWidth="10.83203125" defaultRowHeight="16" x14ac:dyDescent="0.2"/>
  <cols>
    <col min="1" max="1" width="18" bestFit="1" customWidth="1"/>
    <col min="2" max="2" width="10.83203125" bestFit="1" customWidth="1"/>
    <col min="3" max="3" width="7.6640625" style="11" bestFit="1" customWidth="1"/>
    <col min="4" max="4" width="6.6640625" style="11" bestFit="1" customWidth="1"/>
    <col min="6" max="6" width="21.5" bestFit="1" customWidth="1"/>
    <col min="7" max="9" width="10.83203125" style="11"/>
  </cols>
  <sheetData>
    <row r="1" spans="1:10" x14ac:dyDescent="0.2">
      <c r="A1" s="6" t="s">
        <v>0</v>
      </c>
      <c r="B1" s="6" t="s">
        <v>1</v>
      </c>
      <c r="C1" s="8" t="s">
        <v>2</v>
      </c>
      <c r="D1" s="8" t="s">
        <v>3</v>
      </c>
    </row>
    <row r="2" spans="1:10" x14ac:dyDescent="0.2">
      <c r="A2" s="18" t="s">
        <v>4</v>
      </c>
      <c r="B2" s="18"/>
      <c r="C2" s="18"/>
      <c r="D2" s="18"/>
      <c r="E2" t="s">
        <v>28</v>
      </c>
      <c r="F2" t="s">
        <v>25</v>
      </c>
      <c r="G2" s="11" t="s">
        <v>3</v>
      </c>
      <c r="H2" s="11" t="s">
        <v>26</v>
      </c>
      <c r="I2" s="11" t="s">
        <v>29</v>
      </c>
      <c r="J2" s="11" t="s">
        <v>30</v>
      </c>
    </row>
    <row r="3" spans="1:10" x14ac:dyDescent="0.2">
      <c r="A3" s="1" t="s">
        <v>5</v>
      </c>
      <c r="B3" s="2">
        <v>44175</v>
      </c>
      <c r="C3" s="9">
        <v>0.5</v>
      </c>
      <c r="D3" s="9">
        <v>0.84589999999999999</v>
      </c>
      <c r="F3" s="7" t="s">
        <v>4</v>
      </c>
      <c r="G3" s="12">
        <f>(D3+D4)/2</f>
        <v>0.42294999999999999</v>
      </c>
      <c r="H3" s="12">
        <f>G3/6</f>
        <v>7.0491666666666661E-2</v>
      </c>
      <c r="I3" s="12">
        <f>C3</f>
        <v>0.5</v>
      </c>
      <c r="J3" s="17">
        <f>C3+C4</f>
        <v>1</v>
      </c>
    </row>
    <row r="4" spans="1:10" x14ac:dyDescent="0.2">
      <c r="A4" s="1" t="s">
        <v>6</v>
      </c>
      <c r="B4" s="2">
        <v>44316</v>
      </c>
      <c r="C4" s="9">
        <v>0.5</v>
      </c>
      <c r="D4" s="9"/>
      <c r="F4" t="s">
        <v>7</v>
      </c>
      <c r="G4" s="11">
        <f>(D6*0.25)+(D7*0.25)+(D9*0.4)+(D8*0.15)</f>
        <v>0.55300000000000005</v>
      </c>
      <c r="H4" s="11">
        <f>G4/6</f>
        <v>9.2166666666666675E-2</v>
      </c>
      <c r="I4" s="11">
        <f>C6+C7+C8</f>
        <v>0.65</v>
      </c>
      <c r="J4" s="17">
        <f>C6+C7+C8</f>
        <v>0.65</v>
      </c>
    </row>
    <row r="5" spans="1:10" x14ac:dyDescent="0.2">
      <c r="A5" s="18" t="s">
        <v>7</v>
      </c>
      <c r="B5" s="18"/>
      <c r="C5" s="18"/>
      <c r="D5" s="18"/>
      <c r="E5" t="s">
        <v>28</v>
      </c>
      <c r="F5" t="s">
        <v>11</v>
      </c>
      <c r="G5" s="11">
        <f>(D11*0.2)+(D12*0.8)</f>
        <v>0.65080000000000005</v>
      </c>
      <c r="H5" s="11">
        <f>G5/6</f>
        <v>0.10846666666666667</v>
      </c>
      <c r="I5" s="11">
        <v>1</v>
      </c>
      <c r="J5" s="17">
        <f>C11+C12</f>
        <v>1</v>
      </c>
    </row>
    <row r="6" spans="1:10" x14ac:dyDescent="0.2">
      <c r="A6" s="1" t="s">
        <v>8</v>
      </c>
      <c r="B6" s="2">
        <v>44166</v>
      </c>
      <c r="C6" s="9">
        <v>0.25</v>
      </c>
      <c r="D6" s="9">
        <v>0.91</v>
      </c>
      <c r="F6" t="s">
        <v>13</v>
      </c>
      <c r="G6" s="11">
        <f>(D14*0.15)+(D15*0.2)+(D16*0.15)+(D17*0.5)</f>
        <v>0.14699999999999999</v>
      </c>
      <c r="H6" s="11">
        <f>G6/6</f>
        <v>2.4499999999999997E-2</v>
      </c>
      <c r="I6" s="11">
        <f>C14</f>
        <v>0.15</v>
      </c>
      <c r="J6" s="17">
        <f>C14+C16</f>
        <v>0.3</v>
      </c>
    </row>
    <row r="7" spans="1:10" x14ac:dyDescent="0.2">
      <c r="A7" s="1" t="s">
        <v>6</v>
      </c>
      <c r="B7" s="2">
        <v>44170</v>
      </c>
      <c r="C7" s="9">
        <v>0.25</v>
      </c>
      <c r="D7" s="9">
        <v>0.9</v>
      </c>
      <c r="F7" t="s">
        <v>17</v>
      </c>
      <c r="G7" s="11">
        <f>(D19*0.2)+(D20*0.1)+(D21*0.15)+(D22*0.35)+(D23*0.2)</f>
        <v>0.34250000000000003</v>
      </c>
      <c r="H7" s="11">
        <f>(G7/6)/2</f>
        <v>2.854166666666667E-2</v>
      </c>
      <c r="I7" s="11">
        <f>C19+C20+C21</f>
        <v>0.45000000000000007</v>
      </c>
      <c r="J7" s="17">
        <f>C19+C20+C21+C22+C23</f>
        <v>1</v>
      </c>
    </row>
    <row r="8" spans="1:10" x14ac:dyDescent="0.2">
      <c r="A8" s="1" t="s">
        <v>9</v>
      </c>
      <c r="B8" s="2">
        <v>2021</v>
      </c>
      <c r="C8" s="9">
        <v>0.15</v>
      </c>
      <c r="D8" s="9">
        <v>0.67</v>
      </c>
      <c r="F8" t="s">
        <v>24</v>
      </c>
      <c r="G8" s="11">
        <f>(D25+D26)/2</f>
        <v>0</v>
      </c>
      <c r="H8" s="11">
        <f>G8/6</f>
        <v>0</v>
      </c>
      <c r="I8" s="11">
        <v>0</v>
      </c>
      <c r="J8" s="17">
        <f>C25</f>
        <v>0.3</v>
      </c>
    </row>
    <row r="9" spans="1:10" x14ac:dyDescent="0.2">
      <c r="A9" s="4" t="s">
        <v>10</v>
      </c>
      <c r="B9" s="5">
        <v>2021</v>
      </c>
      <c r="C9" s="10">
        <v>0.35</v>
      </c>
      <c r="D9" s="10"/>
      <c r="F9" t="s">
        <v>23</v>
      </c>
      <c r="G9" s="11">
        <f>D28</f>
        <v>0</v>
      </c>
      <c r="H9" s="11">
        <f>(G9/6)/2</f>
        <v>0</v>
      </c>
      <c r="I9" s="11">
        <v>0</v>
      </c>
      <c r="J9" s="17">
        <f>C28</f>
        <v>1</v>
      </c>
    </row>
    <row r="10" spans="1:10" x14ac:dyDescent="0.2">
      <c r="A10" s="18" t="s">
        <v>11</v>
      </c>
      <c r="B10" s="18"/>
      <c r="C10" s="18"/>
      <c r="D10" s="18"/>
      <c r="E10">
        <v>20</v>
      </c>
      <c r="F10" s="19" t="s">
        <v>27</v>
      </c>
      <c r="G10" s="19"/>
      <c r="H10" s="11">
        <f>H3+H4+H5+H6+H7+H8+H9</f>
        <v>0.32416666666666671</v>
      </c>
      <c r="I10" s="11">
        <f>(I3/6)+(I4/6)+(I5/6)+(I6/6)+((I7/6)/2)+(I8/6)+((I9/6)/2)</f>
        <v>0.42083333333333328</v>
      </c>
      <c r="J10" s="11">
        <f>J9*(1/12)+J8*(1/6)+J7*(1/12)+J6*(1/6)+J5*(1/6)+J4*(1/6)+J3*(1/6)</f>
        <v>0.70833333333333337</v>
      </c>
    </row>
    <row r="11" spans="1:10" x14ac:dyDescent="0.2">
      <c r="A11" s="1" t="s">
        <v>5</v>
      </c>
      <c r="B11" s="2">
        <v>44151</v>
      </c>
      <c r="C11" s="9">
        <v>0.2</v>
      </c>
      <c r="D11" s="9">
        <v>0.64</v>
      </c>
    </row>
    <row r="12" spans="1:10" x14ac:dyDescent="0.2">
      <c r="A12" s="1" t="s">
        <v>12</v>
      </c>
      <c r="B12" s="2">
        <v>44206</v>
      </c>
      <c r="C12" s="9">
        <v>0.8</v>
      </c>
      <c r="D12" s="9">
        <v>0.65349999999999997</v>
      </c>
    </row>
    <row r="13" spans="1:10" x14ac:dyDescent="0.2">
      <c r="A13" s="18" t="s">
        <v>13</v>
      </c>
      <c r="B13" s="18"/>
      <c r="C13" s="18"/>
      <c r="D13" s="18"/>
      <c r="E13">
        <v>20</v>
      </c>
    </row>
    <row r="14" spans="1:10" x14ac:dyDescent="0.2">
      <c r="A14" s="1" t="s">
        <v>14</v>
      </c>
      <c r="B14" s="3">
        <v>44166</v>
      </c>
      <c r="C14" s="9">
        <v>0.15</v>
      </c>
      <c r="D14" s="9">
        <v>0.98</v>
      </c>
    </row>
    <row r="15" spans="1:10" x14ac:dyDescent="0.2">
      <c r="A15" s="6" t="s">
        <v>15</v>
      </c>
      <c r="B15" s="14">
        <v>44290</v>
      </c>
      <c r="C15" s="8">
        <v>0.2</v>
      </c>
      <c r="D15" s="8"/>
    </row>
    <row r="16" spans="1:10" x14ac:dyDescent="0.2">
      <c r="A16" s="1" t="s">
        <v>16</v>
      </c>
      <c r="B16" s="3">
        <v>44217</v>
      </c>
      <c r="C16" s="9">
        <v>0.15</v>
      </c>
      <c r="D16" s="9"/>
    </row>
    <row r="17" spans="1:5" x14ac:dyDescent="0.2">
      <c r="A17" s="6" t="s">
        <v>0</v>
      </c>
      <c r="B17" s="13">
        <v>44290</v>
      </c>
      <c r="C17" s="8">
        <v>0.5</v>
      </c>
      <c r="D17" s="8"/>
    </row>
    <row r="18" spans="1:5" x14ac:dyDescent="0.2">
      <c r="A18" s="18" t="s">
        <v>17</v>
      </c>
      <c r="B18" s="18"/>
      <c r="C18" s="18"/>
      <c r="D18" s="18"/>
      <c r="E18">
        <v>10</v>
      </c>
    </row>
    <row r="19" spans="1:5" x14ac:dyDescent="0.2">
      <c r="A19" s="1" t="s">
        <v>18</v>
      </c>
      <c r="B19" s="2">
        <v>44123</v>
      </c>
      <c r="C19" s="9">
        <v>0.2</v>
      </c>
      <c r="D19" s="9">
        <v>0.8</v>
      </c>
    </row>
    <row r="20" spans="1:5" x14ac:dyDescent="0.2">
      <c r="A20" s="1" t="s">
        <v>19</v>
      </c>
      <c r="B20" s="2">
        <v>44151</v>
      </c>
      <c r="C20" s="9">
        <v>0.1</v>
      </c>
      <c r="D20" s="9">
        <v>0.625</v>
      </c>
    </row>
    <row r="21" spans="1:5" x14ac:dyDescent="0.2">
      <c r="A21" s="1" t="s">
        <v>20</v>
      </c>
      <c r="B21" s="2">
        <v>44206</v>
      </c>
      <c r="C21" s="9">
        <v>0.15</v>
      </c>
      <c r="D21" s="9">
        <v>0.8</v>
      </c>
    </row>
    <row r="22" spans="1:5" x14ac:dyDescent="0.2">
      <c r="A22" s="1" t="s">
        <v>21</v>
      </c>
      <c r="B22" s="1"/>
      <c r="C22" s="9">
        <v>0.35</v>
      </c>
      <c r="D22" s="9"/>
    </row>
    <row r="23" spans="1:5" x14ac:dyDescent="0.2">
      <c r="A23" s="1" t="s">
        <v>22</v>
      </c>
      <c r="B23" s="1"/>
      <c r="C23" s="9">
        <v>0.2</v>
      </c>
      <c r="D23" s="9"/>
    </row>
    <row r="24" spans="1:5" x14ac:dyDescent="0.2">
      <c r="A24" s="18" t="s">
        <v>24</v>
      </c>
      <c r="B24" s="18"/>
      <c r="C24" s="18"/>
      <c r="D24" s="18"/>
      <c r="E24">
        <v>20</v>
      </c>
    </row>
    <row r="25" spans="1:5" x14ac:dyDescent="0.2">
      <c r="A25" s="1" t="s">
        <v>5</v>
      </c>
      <c r="B25" s="1">
        <v>2021</v>
      </c>
      <c r="C25" s="9">
        <v>0.3</v>
      </c>
      <c r="D25" s="9"/>
    </row>
    <row r="26" spans="1:5" x14ac:dyDescent="0.2">
      <c r="A26" s="6" t="s">
        <v>6</v>
      </c>
      <c r="B26" s="6">
        <v>2021</v>
      </c>
      <c r="C26" s="8">
        <v>0.7</v>
      </c>
      <c r="D26" s="8"/>
    </row>
    <row r="27" spans="1:5" x14ac:dyDescent="0.2">
      <c r="A27" s="18" t="s">
        <v>23</v>
      </c>
      <c r="B27" s="18"/>
      <c r="C27" s="18"/>
      <c r="D27" s="18"/>
      <c r="E27">
        <v>10</v>
      </c>
    </row>
    <row r="28" spans="1:5" x14ac:dyDescent="0.2">
      <c r="A28" s="15" t="s">
        <v>5</v>
      </c>
      <c r="B28" s="1">
        <v>2021</v>
      </c>
      <c r="C28" s="16">
        <v>1</v>
      </c>
      <c r="D28" s="9"/>
    </row>
  </sheetData>
  <mergeCells count="8">
    <mergeCell ref="A24:D24"/>
    <mergeCell ref="A27:D27"/>
    <mergeCell ref="F10:G10"/>
    <mergeCell ref="A2:D2"/>
    <mergeCell ref="A5:D5"/>
    <mergeCell ref="A10:D10"/>
    <mergeCell ref="A13:D13"/>
    <mergeCell ref="A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Macgregor</cp:lastModifiedBy>
  <dcterms:created xsi:type="dcterms:W3CDTF">2021-01-15T17:38:33Z</dcterms:created>
  <dcterms:modified xsi:type="dcterms:W3CDTF">2021-05-11T14:59:43Z</dcterms:modified>
</cp:coreProperties>
</file>