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RLAX\Downloads\NoviceAlloyStudy-master\NoviceAlloyStudy-master\Analysis\RQ1RQ2UniqueToDupsAnalysis\"/>
    </mc:Choice>
  </mc:AlternateContent>
  <xr:revisionPtr revIDLastSave="0" documentId="13_ncr:1_{5DE91C22-848E-484F-9E06-7808FF031834}" xr6:coauthVersionLast="47" xr6:coauthVersionMax="47" xr10:uidLastSave="{00000000-0000-0000-0000-000000000000}"/>
  <bookViews>
    <workbookView xWindow="-110" yWindow="-110" windowWidth="38620" windowHeight="21220" xr2:uid="{578A69D2-AAAB-4926-BB19-3CF69FF89D02}"/>
  </bookViews>
  <sheets>
    <sheet name="overview" sheetId="7" r:id="rId1"/>
    <sheet name="correct" sheetId="1" r:id="rId2"/>
    <sheet name="both" sheetId="2" r:id="rId3"/>
    <sheet name="over" sheetId="3" r:id="rId4"/>
    <sheet name="under" sheetId="4" r:id="rId5"/>
    <sheet name="syntax" sheetId="5" r:id="rId6"/>
    <sheet name="type" sheetId="6" r:id="rId7"/>
    <sheet name="n both" sheetId="8" r:id="rId8"/>
    <sheet name="n over" sheetId="9" r:id="rId9"/>
    <sheet name="n unde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6" i="10" l="1"/>
  <c r="E204" i="10"/>
  <c r="E182" i="10"/>
  <c r="E169" i="10"/>
  <c r="E150" i="10"/>
  <c r="E138" i="10"/>
  <c r="E128" i="10"/>
  <c r="E116" i="10"/>
  <c r="E104" i="10"/>
  <c r="E98" i="10"/>
  <c r="E89" i="10"/>
  <c r="E79" i="10"/>
  <c r="E73" i="10"/>
  <c r="E67" i="10"/>
  <c r="E50" i="10"/>
  <c r="E33" i="10"/>
  <c r="E16" i="10"/>
  <c r="G2" i="10"/>
  <c r="I2" i="1" l="1"/>
  <c r="H2" i="1"/>
  <c r="E4" i="7" l="1"/>
  <c r="E2" i="7"/>
  <c r="E216" i="9"/>
  <c r="E204" i="9"/>
  <c r="E182" i="9"/>
  <c r="E170" i="9"/>
  <c r="E150" i="9"/>
  <c r="E138" i="9"/>
  <c r="E128" i="9"/>
  <c r="E116" i="9"/>
  <c r="E104" i="9"/>
  <c r="E98" i="9"/>
  <c r="E89" i="9"/>
  <c r="E79" i="9"/>
  <c r="E73" i="9"/>
  <c r="E67" i="9"/>
  <c r="E50" i="9"/>
  <c r="E33" i="9"/>
  <c r="E16" i="9"/>
  <c r="G3" i="9"/>
  <c r="E216" i="8"/>
  <c r="E204" i="8"/>
  <c r="E182" i="8"/>
  <c r="E170" i="8"/>
  <c r="E150" i="8"/>
  <c r="E138" i="8"/>
  <c r="E128" i="8"/>
  <c r="E116" i="8"/>
  <c r="E104" i="8"/>
  <c r="E98" i="8"/>
  <c r="E89" i="8"/>
  <c r="E79" i="8"/>
  <c r="E73" i="8"/>
  <c r="E67" i="8"/>
  <c r="E50" i="8"/>
  <c r="E33" i="8"/>
  <c r="E16" i="8"/>
  <c r="G3" i="8"/>
  <c r="E3" i="7" s="1"/>
  <c r="E5" i="7"/>
  <c r="H2" i="5" l="1"/>
  <c r="B6" i="7" s="1"/>
  <c r="B2" i="7"/>
  <c r="F2" i="7" s="1"/>
  <c r="H10" i="7" l="1"/>
  <c r="I2" i="6"/>
  <c r="C7" i="7" s="1"/>
  <c r="H2" i="6"/>
  <c r="B7" i="7" s="1"/>
  <c r="B10" i="7" s="1"/>
  <c r="I2" i="5"/>
  <c r="C6" i="7" s="1"/>
  <c r="D6" i="7" s="1"/>
  <c r="I2" i="4"/>
  <c r="C5" i="7" s="1"/>
  <c r="H2" i="4"/>
  <c r="B5" i="7" s="1"/>
  <c r="F5" i="7" s="1"/>
  <c r="I2" i="3"/>
  <c r="C4" i="7" s="1"/>
  <c r="H2" i="3"/>
  <c r="B4" i="7" s="1"/>
  <c r="F4" i="7" s="1"/>
  <c r="I2" i="2"/>
  <c r="C3" i="7" s="1"/>
  <c r="H2" i="2"/>
  <c r="B3" i="7" s="1"/>
  <c r="F3" i="7" s="1"/>
  <c r="D5" i="7" l="1"/>
  <c r="D4" i="7"/>
  <c r="H13" i="7"/>
  <c r="D7" i="7"/>
  <c r="H21" i="7"/>
  <c r="H14" i="7"/>
  <c r="C10" i="7"/>
  <c r="D10" i="7" s="1"/>
  <c r="H22" i="7"/>
  <c r="D3" i="7"/>
  <c r="B18" i="7"/>
  <c r="B15" i="7"/>
  <c r="E13" i="7"/>
  <c r="B13" i="7"/>
  <c r="B17" i="7"/>
  <c r="E15" i="7"/>
  <c r="B22" i="7"/>
  <c r="B14" i="7"/>
  <c r="E16" i="7"/>
  <c r="E10" i="7"/>
  <c r="B16" i="7"/>
  <c r="E14" i="7"/>
  <c r="J2" i="1"/>
  <c r="C2" i="7"/>
  <c r="E30" i="7"/>
  <c r="E27" i="7"/>
  <c r="E28" i="7"/>
  <c r="E29" i="7"/>
  <c r="J2" i="6"/>
  <c r="J2" i="5"/>
  <c r="J2" i="4"/>
  <c r="J2" i="3"/>
  <c r="J2" i="2"/>
  <c r="D2" i="7" l="1"/>
  <c r="E21" i="7"/>
  <c r="E24" i="7"/>
  <c r="B25" i="7"/>
  <c r="B21" i="7"/>
  <c r="E23" i="7"/>
  <c r="B24" i="7"/>
  <c r="F10" i="7"/>
  <c r="G10" i="7" s="1"/>
  <c r="I10" i="7" s="1"/>
  <c r="E22" i="7"/>
  <c r="B23" i="7"/>
  <c r="B26" i="7"/>
</calcChain>
</file>

<file path=xl/sharedStrings.xml><?xml version="1.0" encoding="utf-8"?>
<sst xmlns="http://schemas.openxmlformats.org/spreadsheetml/2006/main" count="1879" uniqueCount="56">
  <si>
    <t>trash_rl</t>
  </si>
  <si>
    <t>Exercise</t>
  </si>
  <si>
    <t>Total Sub</t>
  </si>
  <si>
    <t xml:space="preserve"> Unique Sub</t>
  </si>
  <si>
    <t>trash_fol</t>
  </si>
  <si>
    <t>trash_ltl</t>
  </si>
  <si>
    <t>productionLine_v2</t>
  </si>
  <si>
    <t>lts</t>
  </si>
  <si>
    <t>graphs</t>
  </si>
  <si>
    <t>classroom_rl</t>
  </si>
  <si>
    <t>classroom_fol</t>
  </si>
  <si>
    <t>Total</t>
  </si>
  <si>
    <t>Unique</t>
  </si>
  <si>
    <t>Percent</t>
  </si>
  <si>
    <t>Correct</t>
  </si>
  <si>
    <t>Both</t>
  </si>
  <si>
    <t>Over</t>
  </si>
  <si>
    <t>Under</t>
  </si>
  <si>
    <t>Syntax</t>
  </si>
  <si>
    <t>Type</t>
  </si>
  <si>
    <t>Invalid</t>
  </si>
  <si>
    <t>Valid</t>
  </si>
  <si>
    <t>Ivd Uni</t>
  </si>
  <si>
    <t>%U</t>
  </si>
  <si>
    <t>Valid Uni</t>
  </si>
  <si>
    <t>Total Breakdown</t>
  </si>
  <si>
    <t>T Breakdown - Valid</t>
  </si>
  <si>
    <t>T Breakdown - Invalid</t>
  </si>
  <si>
    <t>Unique Breakdown</t>
  </si>
  <si>
    <t>U Breakdown - Valid</t>
  </si>
  <si>
    <t>U Breakdown - Invalid</t>
  </si>
  <si>
    <t>cv_v1</t>
  </si>
  <si>
    <t>cv_v2</t>
  </si>
  <si>
    <t>productionLine_v1</t>
  </si>
  <si>
    <t>socialMedia</t>
  </si>
  <si>
    <t>trainStationNew</t>
  </si>
  <si>
    <t>Valid Nvl</t>
  </si>
  <si>
    <t>%N</t>
  </si>
  <si>
    <t>Novel</t>
  </si>
  <si>
    <t>% N</t>
  </si>
  <si>
    <t>N Breakdown - Valid</t>
  </si>
  <si>
    <t>inv1</t>
  </si>
  <si>
    <t>inv2</t>
  </si>
  <si>
    <t>inv3</t>
  </si>
  <si>
    <t>inv4</t>
  </si>
  <si>
    <t>inv5</t>
  </si>
  <si>
    <t>inv6</t>
  </si>
  <si>
    <t>inv7</t>
  </si>
  <si>
    <t>inv8</t>
  </si>
  <si>
    <t>inv9</t>
  </si>
  <si>
    <t>inv10</t>
  </si>
  <si>
    <t>inv13</t>
  </si>
  <si>
    <t>courses_v1</t>
  </si>
  <si>
    <t>courses_v2</t>
  </si>
  <si>
    <t>productionLine_v3</t>
  </si>
  <si>
    <t>trainStation_ltl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</si>
</sst>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2" fontId="3" fillId="0" borderId="1" xfId="0" applyNumberFormat="1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2" borderId="0" xfId="0" applyFont="1" applyFill="1"/>
    <xf numFmtId="0" fontId="2" fillId="0" borderId="2" xfId="0" applyFont="1" applyBorder="1" applyAlignment="1">
      <alignment horizontal="center"/>
    </xf>
    <xf numFmtId="0" fontId="3" fillId="3" borderId="1" xfId="0" applyFont="1" applyFill="1" applyBorder="1"/>
    <xf numFmtId="0" fontId="2" fillId="0" borderId="1" xfId="0" applyFont="1" applyBorder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C3CA-D712-4A88-8853-AE0913722464}">
  <dimension ref="A1:I30"/>
  <sheetViews>
    <sheetView tabSelected="1" workbookViewId="0">
      <selection activeCell="I1" sqref="I1"/>
    </sheetView>
  </sheetViews>
  <sheetFormatPr defaultRowHeight="14.5" x14ac:dyDescent="0.35"/>
  <sheetData>
    <row r="1" spans="1:9" x14ac:dyDescent="0.35">
      <c r="A1" s="8"/>
      <c r="B1" s="8" t="s">
        <v>11</v>
      </c>
      <c r="C1" s="8" t="s">
        <v>12</v>
      </c>
      <c r="D1" s="8" t="s">
        <v>23</v>
      </c>
      <c r="E1" s="11" t="s">
        <v>38</v>
      </c>
      <c r="F1" s="11" t="s">
        <v>39</v>
      </c>
    </row>
    <row r="2" spans="1:9" x14ac:dyDescent="0.35">
      <c r="A2" s="1" t="s">
        <v>14</v>
      </c>
      <c r="B2" s="2">
        <f>correct!H2</f>
        <v>9087</v>
      </c>
      <c r="C2" s="2">
        <f>correct!I2</f>
        <v>1427</v>
      </c>
      <c r="D2" s="3">
        <f>C2/B2*100</f>
        <v>15.703752613623859</v>
      </c>
      <c r="E2" s="2">
        <f>9+1+9+1+2+2+2+5+4+4+6+6</f>
        <v>51</v>
      </c>
      <c r="F2" s="3">
        <f>E2/B2*100</f>
        <v>0.56124133377352259</v>
      </c>
    </row>
    <row r="3" spans="1:9" x14ac:dyDescent="0.35">
      <c r="A3" s="1" t="s">
        <v>15</v>
      </c>
      <c r="B3" s="2">
        <f>both!H2</f>
        <v>2845</v>
      </c>
      <c r="C3" s="2">
        <f>both!I2</f>
        <v>1773</v>
      </c>
      <c r="D3" s="3">
        <f t="shared" ref="D3:D7" si="0">C3/B3*100</f>
        <v>62.319859402460452</v>
      </c>
      <c r="E3" s="2">
        <f>'n both'!G3</f>
        <v>1061</v>
      </c>
      <c r="F3" s="3">
        <f t="shared" ref="F3:F5" si="1">E3/B3*100</f>
        <v>37.293497363796135</v>
      </c>
    </row>
    <row r="4" spans="1:9" x14ac:dyDescent="0.35">
      <c r="A4" s="1" t="s">
        <v>16</v>
      </c>
      <c r="B4" s="2">
        <f>over!H2</f>
        <v>1613</v>
      </c>
      <c r="C4" s="2">
        <f>over!I2</f>
        <v>831</v>
      </c>
      <c r="D4" s="3">
        <f t="shared" si="0"/>
        <v>51.51890886546807</v>
      </c>
      <c r="E4" s="2">
        <f>'n over'!G3</f>
        <v>293</v>
      </c>
      <c r="F4" s="3">
        <f t="shared" si="1"/>
        <v>18.164910105393677</v>
      </c>
    </row>
    <row r="5" spans="1:9" x14ac:dyDescent="0.35">
      <c r="A5" s="1" t="s">
        <v>17</v>
      </c>
      <c r="B5" s="2">
        <f>under!H2</f>
        <v>1246</v>
      </c>
      <c r="C5" s="2">
        <f>under!I2</f>
        <v>821</v>
      </c>
      <c r="D5" s="3">
        <f t="shared" si="0"/>
        <v>65.890850722311399</v>
      </c>
      <c r="E5" s="2">
        <f>'n under'!G2</f>
        <v>212</v>
      </c>
      <c r="F5" s="3">
        <f t="shared" si="1"/>
        <v>17.014446227929376</v>
      </c>
    </row>
    <row r="6" spans="1:9" x14ac:dyDescent="0.35">
      <c r="A6" s="1" t="s">
        <v>18</v>
      </c>
      <c r="B6" s="2">
        <f>syntax!H2</f>
        <v>2652</v>
      </c>
      <c r="C6" s="2">
        <f>syntax!I2</f>
        <v>2251</v>
      </c>
      <c r="D6" s="3">
        <f t="shared" si="0"/>
        <v>84.879336349924586</v>
      </c>
      <c r="E6" s="2"/>
      <c r="F6" s="2"/>
    </row>
    <row r="7" spans="1:9" x14ac:dyDescent="0.35">
      <c r="A7" s="1" t="s">
        <v>19</v>
      </c>
      <c r="B7" s="2">
        <f>type!H2</f>
        <v>2869</v>
      </c>
      <c r="C7" s="2">
        <f>type!I2</f>
        <v>2211</v>
      </c>
      <c r="D7" s="3">
        <f t="shared" si="0"/>
        <v>77.065179505054033</v>
      </c>
      <c r="E7" s="2"/>
      <c r="F7" s="2"/>
    </row>
    <row r="9" spans="1:9" x14ac:dyDescent="0.35">
      <c r="A9" s="2"/>
      <c r="B9" s="8" t="s">
        <v>20</v>
      </c>
      <c r="C9" s="8" t="s">
        <v>22</v>
      </c>
      <c r="D9" s="8" t="s">
        <v>23</v>
      </c>
      <c r="E9" s="8" t="s">
        <v>21</v>
      </c>
      <c r="F9" s="8" t="s">
        <v>24</v>
      </c>
      <c r="G9" s="8" t="s">
        <v>23</v>
      </c>
      <c r="H9" s="8" t="s">
        <v>36</v>
      </c>
      <c r="I9" s="8" t="s">
        <v>37</v>
      </c>
    </row>
    <row r="10" spans="1:9" x14ac:dyDescent="0.35">
      <c r="A10" s="1" t="s">
        <v>11</v>
      </c>
      <c r="B10" s="2">
        <f>B6+B7</f>
        <v>5521</v>
      </c>
      <c r="C10" s="2">
        <f>C6+C7</f>
        <v>4462</v>
      </c>
      <c r="D10" s="3">
        <f>C10/B10*100</f>
        <v>80.818692265893858</v>
      </c>
      <c r="E10" s="2">
        <f>B2+B3+B4+B5</f>
        <v>14791</v>
      </c>
      <c r="F10" s="2">
        <f>C2+C3+C4+C5</f>
        <v>4852</v>
      </c>
      <c r="G10" s="3">
        <f>F10/E10*100</f>
        <v>32.803731999188699</v>
      </c>
      <c r="H10" s="2">
        <f>E2+E3+E4+E5</f>
        <v>1617</v>
      </c>
      <c r="I10" s="3">
        <f>H10/G10*100</f>
        <v>4929.3171887881281</v>
      </c>
    </row>
    <row r="12" spans="1:9" x14ac:dyDescent="0.35">
      <c r="A12" s="13" t="s">
        <v>25</v>
      </c>
      <c r="B12" s="13"/>
      <c r="D12" s="13" t="s">
        <v>26</v>
      </c>
      <c r="E12" s="13"/>
      <c r="G12" s="13" t="s">
        <v>27</v>
      </c>
      <c r="H12" s="13"/>
    </row>
    <row r="13" spans="1:9" x14ac:dyDescent="0.35">
      <c r="A13" s="1" t="s">
        <v>14</v>
      </c>
      <c r="B13" s="3">
        <f>B2/(SUM(B2:B7))*100</f>
        <v>44.737101220953129</v>
      </c>
      <c r="D13" s="1" t="s">
        <v>14</v>
      </c>
      <c r="E13" s="3">
        <f>B2/SUM(B2:B5)*100</f>
        <v>61.436008383476434</v>
      </c>
      <c r="G13" s="1" t="s">
        <v>18</v>
      </c>
      <c r="H13" s="3">
        <f>B6/SUM(B6:B7)*100</f>
        <v>48.034776308639735</v>
      </c>
    </row>
    <row r="14" spans="1:9" x14ac:dyDescent="0.35">
      <c r="A14" s="1" t="s">
        <v>15</v>
      </c>
      <c r="B14" s="3">
        <f>B3/(SUM(B2:B7))*100</f>
        <v>14.006498621504528</v>
      </c>
      <c r="D14" s="1" t="s">
        <v>15</v>
      </c>
      <c r="E14" s="3">
        <f>B3/SUM(B2:B5)*100</f>
        <v>19.234669731593538</v>
      </c>
      <c r="G14" s="1" t="s">
        <v>19</v>
      </c>
      <c r="H14" s="3">
        <f>B7/SUM(B6:B7)*100</f>
        <v>51.965223691360265</v>
      </c>
    </row>
    <row r="15" spans="1:9" x14ac:dyDescent="0.35">
      <c r="A15" s="1" t="s">
        <v>16</v>
      </c>
      <c r="B15" s="3">
        <f>B4/(SUM(B2:B7))*100</f>
        <v>7.9411185506104767</v>
      </c>
      <c r="D15" s="1" t="s">
        <v>16</v>
      </c>
      <c r="E15" s="3">
        <f>B4/SUM(B2:B5)*100</f>
        <v>10.905280237982556</v>
      </c>
    </row>
    <row r="16" spans="1:9" x14ac:dyDescent="0.35">
      <c r="A16" s="1" t="s">
        <v>17</v>
      </c>
      <c r="B16" s="3">
        <f>B5/(SUM(B2:B7))*100</f>
        <v>6.1343048444269392</v>
      </c>
      <c r="D16" s="1" t="s">
        <v>17</v>
      </c>
      <c r="E16" s="3">
        <f>B5/SUM(B2:B5)*100</f>
        <v>8.4240416469474688</v>
      </c>
    </row>
    <row r="17" spans="1:8" x14ac:dyDescent="0.35">
      <c r="A17" s="1" t="s">
        <v>18</v>
      </c>
      <c r="B17" s="3">
        <f>B6/(SUM(B2:B7))*100</f>
        <v>13.056321386372588</v>
      </c>
    </row>
    <row r="18" spans="1:8" x14ac:dyDescent="0.35">
      <c r="A18" s="1" t="s">
        <v>19</v>
      </c>
      <c r="B18" s="3">
        <f>B7/(SUM(B2:B7))*100</f>
        <v>14.124655376132337</v>
      </c>
    </row>
    <row r="20" spans="1:8" x14ac:dyDescent="0.35">
      <c r="A20" s="13" t="s">
        <v>28</v>
      </c>
      <c r="B20" s="13"/>
      <c r="D20" s="13" t="s">
        <v>29</v>
      </c>
      <c r="E20" s="13"/>
      <c r="G20" s="13" t="s">
        <v>30</v>
      </c>
      <c r="H20" s="13"/>
    </row>
    <row r="21" spans="1:8" x14ac:dyDescent="0.35">
      <c r="A21" s="1" t="s">
        <v>14</v>
      </c>
      <c r="B21" s="3">
        <f>C2/(SUM(C2:C7))*100</f>
        <v>15.32102211724286</v>
      </c>
      <c r="D21" s="1" t="s">
        <v>14</v>
      </c>
      <c r="E21" s="3">
        <f>C2/SUM(C2:C5)*100</f>
        <v>29.410552349546581</v>
      </c>
      <c r="G21" s="1" t="s">
        <v>18</v>
      </c>
      <c r="H21" s="3">
        <f>C6/(C6+C7)*100</f>
        <v>50.448229493500676</v>
      </c>
    </row>
    <row r="22" spans="1:8" x14ac:dyDescent="0.35">
      <c r="A22" s="1" t="s">
        <v>15</v>
      </c>
      <c r="B22" s="3">
        <f t="shared" ref="B22" si="2">C3/(SUM(C3:C8))*100</f>
        <v>22.480030429821223</v>
      </c>
      <c r="D22" s="1" t="s">
        <v>15</v>
      </c>
      <c r="E22" s="3">
        <f>C3/SUM(C2:C5)*100</f>
        <v>36.541632316570485</v>
      </c>
      <c r="G22" s="1" t="s">
        <v>19</v>
      </c>
      <c r="H22" s="3">
        <f>C7/(C6+C7)*100</f>
        <v>49.551770506499324</v>
      </c>
    </row>
    <row r="23" spans="1:8" x14ac:dyDescent="0.35">
      <c r="A23" s="1" t="s">
        <v>16</v>
      </c>
      <c r="B23" s="3">
        <f>C4/(SUM(C2:C7))*100</f>
        <v>8.9220528237062489</v>
      </c>
      <c r="D23" s="1" t="s">
        <v>16</v>
      </c>
      <c r="E23" s="3">
        <f>C4/SUM(C2:C5)*100</f>
        <v>17.126957955482276</v>
      </c>
    </row>
    <row r="24" spans="1:8" x14ac:dyDescent="0.35">
      <c r="A24" s="1" t="s">
        <v>17</v>
      </c>
      <c r="B24" s="3">
        <f>C5/(SUM(C2:C7))*100</f>
        <v>8.8146875671032845</v>
      </c>
      <c r="D24" s="1" t="s">
        <v>17</v>
      </c>
      <c r="E24" s="3">
        <f>C5/SUM(C2:C5)*100</f>
        <v>16.920857378400658</v>
      </c>
    </row>
    <row r="25" spans="1:8" x14ac:dyDescent="0.35">
      <c r="A25" s="1" t="s">
        <v>18</v>
      </c>
      <c r="B25" s="3">
        <f>C6/(SUM(C2:C7))*100</f>
        <v>24.167919261327032</v>
      </c>
    </row>
    <row r="26" spans="1:8" x14ac:dyDescent="0.35">
      <c r="A26" s="1" t="s">
        <v>19</v>
      </c>
      <c r="B26" s="3">
        <f>C7/(SUM(C2:C7))*100</f>
        <v>23.738458234915178</v>
      </c>
      <c r="D26" s="13" t="s">
        <v>40</v>
      </c>
      <c r="E26" s="13"/>
    </row>
    <row r="27" spans="1:8" x14ac:dyDescent="0.35">
      <c r="D27" s="1" t="s">
        <v>14</v>
      </c>
      <c r="E27" s="3">
        <f>E2/H10*100</f>
        <v>3.1539888682745829</v>
      </c>
    </row>
    <row r="28" spans="1:8" x14ac:dyDescent="0.35">
      <c r="D28" s="1" t="s">
        <v>15</v>
      </c>
      <c r="E28" s="3">
        <f>E3/H10*100</f>
        <v>65.615337043908468</v>
      </c>
    </row>
    <row r="29" spans="1:8" x14ac:dyDescent="0.35">
      <c r="D29" s="1" t="s">
        <v>16</v>
      </c>
      <c r="E29" s="3">
        <f>E4/H10*100</f>
        <v>18.119975262832405</v>
      </c>
    </row>
    <row r="30" spans="1:8" x14ac:dyDescent="0.35">
      <c r="D30" s="1" t="s">
        <v>17</v>
      </c>
      <c r="E30" s="3">
        <f>E5/H10*100</f>
        <v>13.11069882498454</v>
      </c>
    </row>
  </sheetData>
  <mergeCells count="7">
    <mergeCell ref="D26:E26"/>
    <mergeCell ref="A12:B12"/>
    <mergeCell ref="D12:E12"/>
    <mergeCell ref="G12:H12"/>
    <mergeCell ref="A20:B20"/>
    <mergeCell ref="D20:E20"/>
    <mergeCell ref="G20:H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DE6-7594-452A-B1DC-33EB8E1DFAEF}">
  <dimension ref="A1:G216"/>
  <sheetViews>
    <sheetView workbookViewId="0">
      <selection activeCell="H1" sqref="H1"/>
    </sheetView>
  </sheetViews>
  <sheetFormatPr defaultRowHeight="14.5" x14ac:dyDescent="0.35"/>
  <cols>
    <col min="1" max="5" width="8.7265625" style="9"/>
  </cols>
  <sheetData>
    <row r="1" spans="1:7" x14ac:dyDescent="0.35">
      <c r="A1" s="10" t="s">
        <v>10</v>
      </c>
    </row>
    <row r="2" spans="1:7" x14ac:dyDescent="0.35">
      <c r="A2" s="9" t="s">
        <v>1</v>
      </c>
      <c r="B2" s="9" t="s">
        <v>41</v>
      </c>
      <c r="C2" s="9" t="s">
        <v>3</v>
      </c>
      <c r="D2" s="9">
        <v>1</v>
      </c>
      <c r="G2">
        <f>SUM(D:D)</f>
        <v>212</v>
      </c>
    </row>
    <row r="3" spans="1:7" x14ac:dyDescent="0.35">
      <c r="A3" s="9" t="s">
        <v>1</v>
      </c>
      <c r="B3" s="9" t="s">
        <v>42</v>
      </c>
      <c r="C3" s="9" t="s">
        <v>3</v>
      </c>
      <c r="D3" s="9">
        <v>0</v>
      </c>
    </row>
    <row r="4" spans="1:7" x14ac:dyDescent="0.35">
      <c r="A4" s="9" t="s">
        <v>1</v>
      </c>
      <c r="B4" s="9" t="s">
        <v>43</v>
      </c>
      <c r="C4" s="9" t="s">
        <v>3</v>
      </c>
      <c r="D4" s="9">
        <v>1</v>
      </c>
    </row>
    <row r="5" spans="1:7" x14ac:dyDescent="0.35">
      <c r="A5" s="9" t="s">
        <v>1</v>
      </c>
      <c r="B5" s="9" t="s">
        <v>44</v>
      </c>
      <c r="C5" s="9" t="s">
        <v>3</v>
      </c>
      <c r="D5" s="9">
        <v>1</v>
      </c>
    </row>
    <row r="6" spans="1:7" x14ac:dyDescent="0.35">
      <c r="A6" s="9" t="s">
        <v>1</v>
      </c>
      <c r="B6" s="9" t="s">
        <v>45</v>
      </c>
      <c r="C6" s="9" t="s">
        <v>3</v>
      </c>
      <c r="D6" s="9">
        <v>9</v>
      </c>
    </row>
    <row r="14" spans="1:7" x14ac:dyDescent="0.35">
      <c r="A14" s="9" t="s">
        <v>1</v>
      </c>
      <c r="B14" s="9" t="s">
        <v>51</v>
      </c>
      <c r="C14" s="9" t="s">
        <v>3</v>
      </c>
      <c r="D14" s="9">
        <v>9</v>
      </c>
    </row>
    <row r="16" spans="1:7" x14ac:dyDescent="0.35">
      <c r="E16" s="9">
        <f>SUM(D2:D16)</f>
        <v>21</v>
      </c>
    </row>
    <row r="18" spans="1:4" x14ac:dyDescent="0.35">
      <c r="A18" s="10" t="s">
        <v>9</v>
      </c>
    </row>
    <row r="19" spans="1:4" x14ac:dyDescent="0.35">
      <c r="A19" s="9" t="s">
        <v>1</v>
      </c>
      <c r="B19" s="9" t="s">
        <v>41</v>
      </c>
      <c r="C19" s="9" t="s">
        <v>3</v>
      </c>
      <c r="D19" s="9">
        <v>1</v>
      </c>
    </row>
    <row r="20" spans="1:4" x14ac:dyDescent="0.35">
      <c r="A20" s="9" t="s">
        <v>1</v>
      </c>
      <c r="B20" s="9" t="s">
        <v>42</v>
      </c>
      <c r="C20" s="9" t="s">
        <v>3</v>
      </c>
      <c r="D20" s="9">
        <v>1</v>
      </c>
    </row>
    <row r="21" spans="1:4" x14ac:dyDescent="0.35">
      <c r="A21" s="9" t="s">
        <v>1</v>
      </c>
      <c r="B21" s="9" t="s">
        <v>43</v>
      </c>
      <c r="C21" s="9" t="s">
        <v>3</v>
      </c>
      <c r="D21" s="9">
        <v>3</v>
      </c>
    </row>
    <row r="22" spans="1:4" x14ac:dyDescent="0.35">
      <c r="A22" s="9" t="s">
        <v>1</v>
      </c>
      <c r="B22" s="9" t="s">
        <v>44</v>
      </c>
      <c r="C22" s="9" t="s">
        <v>3</v>
      </c>
      <c r="D22" s="9">
        <v>1</v>
      </c>
    </row>
    <row r="23" spans="1:4" x14ac:dyDescent="0.35">
      <c r="A23" s="9" t="s">
        <v>1</v>
      </c>
      <c r="B23" s="9" t="s">
        <v>45</v>
      </c>
      <c r="C23" s="9" t="s">
        <v>3</v>
      </c>
      <c r="D23" s="9">
        <v>9</v>
      </c>
    </row>
    <row r="31" spans="1:4" x14ac:dyDescent="0.35">
      <c r="A31" s="9" t="s">
        <v>1</v>
      </c>
      <c r="B31" s="9" t="s">
        <v>51</v>
      </c>
      <c r="C31" s="9" t="s">
        <v>3</v>
      </c>
      <c r="D31" s="9">
        <v>11</v>
      </c>
    </row>
    <row r="33" spans="1:5" x14ac:dyDescent="0.35">
      <c r="E33" s="9">
        <f>SUM(D19:D33)</f>
        <v>26</v>
      </c>
    </row>
    <row r="35" spans="1:5" x14ac:dyDescent="0.35">
      <c r="A35" s="10" t="s">
        <v>53</v>
      </c>
    </row>
    <row r="36" spans="1:5" x14ac:dyDescent="0.35">
      <c r="A36" s="9" t="s">
        <v>1</v>
      </c>
      <c r="B36" s="9" t="s">
        <v>41</v>
      </c>
      <c r="C36" s="9" t="s">
        <v>3</v>
      </c>
      <c r="D36" s="9">
        <v>4</v>
      </c>
    </row>
    <row r="37" spans="1:5" x14ac:dyDescent="0.35">
      <c r="A37" s="9" t="s">
        <v>1</v>
      </c>
      <c r="B37" s="9" t="s">
        <v>42</v>
      </c>
      <c r="C37" s="9" t="s">
        <v>3</v>
      </c>
      <c r="D37" s="9">
        <v>1</v>
      </c>
    </row>
    <row r="38" spans="1:5" x14ac:dyDescent="0.35">
      <c r="A38" s="9" t="s">
        <v>1</v>
      </c>
      <c r="B38" s="9" t="s">
        <v>43</v>
      </c>
      <c r="C38" s="9" t="s">
        <v>3</v>
      </c>
      <c r="D38" s="9">
        <v>4</v>
      </c>
    </row>
    <row r="45" spans="1:5" x14ac:dyDescent="0.35">
      <c r="A45" s="9" t="s">
        <v>1</v>
      </c>
      <c r="B45" s="9" t="s">
        <v>50</v>
      </c>
      <c r="C45" s="9" t="s">
        <v>3</v>
      </c>
      <c r="D45" s="9">
        <v>5</v>
      </c>
    </row>
    <row r="50" spans="1:5" x14ac:dyDescent="0.35">
      <c r="E50" s="9">
        <f>SUM(D36:D50)</f>
        <v>14</v>
      </c>
    </row>
    <row r="52" spans="1:5" x14ac:dyDescent="0.35">
      <c r="A52" s="14" t="s">
        <v>52</v>
      </c>
    </row>
    <row r="53" spans="1:5" x14ac:dyDescent="0.35">
      <c r="A53" s="9" t="s">
        <v>1</v>
      </c>
      <c r="B53" s="9" t="s">
        <v>41</v>
      </c>
      <c r="C53" s="9" t="s">
        <v>3</v>
      </c>
      <c r="D53" s="9">
        <v>5</v>
      </c>
    </row>
    <row r="54" spans="1:5" x14ac:dyDescent="0.35">
      <c r="A54" s="9" t="s">
        <v>1</v>
      </c>
      <c r="B54" s="9" t="s">
        <v>42</v>
      </c>
      <c r="C54" s="9" t="s">
        <v>3</v>
      </c>
      <c r="D54" s="9">
        <v>2</v>
      </c>
    </row>
    <row r="55" spans="1:5" x14ac:dyDescent="0.35">
      <c r="A55" s="9" t="s">
        <v>1</v>
      </c>
      <c r="B55" s="9" t="s">
        <v>43</v>
      </c>
      <c r="C55" s="9" t="s">
        <v>3</v>
      </c>
      <c r="D55" s="9">
        <v>7</v>
      </c>
    </row>
    <row r="62" spans="1:5" x14ac:dyDescent="0.35">
      <c r="A62" s="9" t="s">
        <v>1</v>
      </c>
      <c r="B62" s="9" t="s">
        <v>50</v>
      </c>
      <c r="C62" s="9" t="s">
        <v>3</v>
      </c>
      <c r="D62" s="9">
        <v>4</v>
      </c>
    </row>
    <row r="67" spans="1:5" x14ac:dyDescent="0.35">
      <c r="E67" s="9">
        <f>SUM(D53:D67)</f>
        <v>18</v>
      </c>
    </row>
    <row r="69" spans="1:5" x14ac:dyDescent="0.35">
      <c r="A69" s="10" t="s">
        <v>31</v>
      </c>
    </row>
    <row r="73" spans="1:5" x14ac:dyDescent="0.35">
      <c r="E73" s="9">
        <f>SUM(D70:D73)</f>
        <v>0</v>
      </c>
    </row>
    <row r="75" spans="1:5" x14ac:dyDescent="0.35">
      <c r="A75" s="10" t="s">
        <v>32</v>
      </c>
    </row>
    <row r="79" spans="1:5" x14ac:dyDescent="0.35">
      <c r="E79" s="9">
        <f>SUM(D76:D79)</f>
        <v>0</v>
      </c>
    </row>
    <row r="81" spans="1:5" x14ac:dyDescent="0.35">
      <c r="A81" s="10" t="s">
        <v>8</v>
      </c>
    </row>
    <row r="82" spans="1:5" x14ac:dyDescent="0.35">
      <c r="A82" s="9" t="s">
        <v>1</v>
      </c>
      <c r="B82" s="9" t="s">
        <v>41</v>
      </c>
      <c r="C82" s="9" t="s">
        <v>3</v>
      </c>
      <c r="D82" s="9">
        <v>3</v>
      </c>
    </row>
    <row r="83" spans="1:5" x14ac:dyDescent="0.35">
      <c r="A83" s="9" t="s">
        <v>1</v>
      </c>
      <c r="B83" s="9" t="s">
        <v>42</v>
      </c>
      <c r="C83" s="9" t="s">
        <v>3</v>
      </c>
      <c r="D83" s="9">
        <v>5</v>
      </c>
    </row>
    <row r="85" spans="1:5" x14ac:dyDescent="0.35">
      <c r="A85" s="9" t="s">
        <v>1</v>
      </c>
      <c r="B85" s="9" t="s">
        <v>44</v>
      </c>
      <c r="C85" s="9" t="s">
        <v>3</v>
      </c>
      <c r="D85" s="9">
        <v>18</v>
      </c>
    </row>
    <row r="86" spans="1:5" x14ac:dyDescent="0.35">
      <c r="A86" s="9" t="s">
        <v>1</v>
      </c>
      <c r="B86" s="9" t="s">
        <v>45</v>
      </c>
      <c r="C86" s="9" t="s">
        <v>3</v>
      </c>
      <c r="D86" s="9">
        <v>2</v>
      </c>
    </row>
    <row r="89" spans="1:5" x14ac:dyDescent="0.35">
      <c r="A89" s="9" t="s">
        <v>1</v>
      </c>
      <c r="B89" s="9" t="s">
        <v>48</v>
      </c>
      <c r="C89" s="9" t="s">
        <v>3</v>
      </c>
      <c r="D89" s="9">
        <v>2</v>
      </c>
      <c r="E89" s="9">
        <f>SUM(D82:D89)</f>
        <v>30</v>
      </c>
    </row>
    <row r="91" spans="1:5" x14ac:dyDescent="0.35">
      <c r="A91" s="10" t="s">
        <v>7</v>
      </c>
    </row>
    <row r="93" spans="1:5" x14ac:dyDescent="0.35">
      <c r="A93" s="9" t="s">
        <v>1</v>
      </c>
      <c r="B93" s="9" t="s">
        <v>42</v>
      </c>
      <c r="C93" s="9" t="s">
        <v>3</v>
      </c>
      <c r="D93" s="9">
        <v>5</v>
      </c>
    </row>
    <row r="97" spans="1:5" x14ac:dyDescent="0.35">
      <c r="A97" s="9" t="s">
        <v>1</v>
      </c>
      <c r="B97" s="9" t="s">
        <v>46</v>
      </c>
      <c r="C97" s="9" t="s">
        <v>3</v>
      </c>
      <c r="D97" s="9">
        <v>3</v>
      </c>
    </row>
    <row r="98" spans="1:5" x14ac:dyDescent="0.35">
      <c r="E98" s="9">
        <f>SUM(D92:D98)</f>
        <v>8</v>
      </c>
    </row>
    <row r="100" spans="1:5" x14ac:dyDescent="0.35">
      <c r="A100" s="10" t="s">
        <v>33</v>
      </c>
    </row>
    <row r="104" spans="1:5" x14ac:dyDescent="0.35">
      <c r="E104" s="9">
        <f>SUM(D101:D104)</f>
        <v>0</v>
      </c>
    </row>
    <row r="106" spans="1:5" x14ac:dyDescent="0.35">
      <c r="A106" s="10" t="s">
        <v>6</v>
      </c>
    </row>
    <row r="107" spans="1:5" x14ac:dyDescent="0.35">
      <c r="A107" s="9" t="s">
        <v>1</v>
      </c>
      <c r="B107" s="9" t="s">
        <v>41</v>
      </c>
      <c r="C107" s="9" t="s">
        <v>3</v>
      </c>
      <c r="D107" s="9">
        <v>2</v>
      </c>
    </row>
    <row r="108" spans="1:5" x14ac:dyDescent="0.35">
      <c r="A108" s="9" t="s">
        <v>1</v>
      </c>
      <c r="B108" s="9" t="s">
        <v>42</v>
      </c>
      <c r="C108" s="9" t="s">
        <v>3</v>
      </c>
      <c r="D108" s="9">
        <v>16</v>
      </c>
    </row>
    <row r="116" spans="1:5" x14ac:dyDescent="0.35">
      <c r="E116" s="9">
        <f>SUM(D107:D116)</f>
        <v>18</v>
      </c>
    </row>
    <row r="118" spans="1:5" x14ac:dyDescent="0.35">
      <c r="A118" s="10" t="s">
        <v>54</v>
      </c>
    </row>
    <row r="119" spans="1:5" x14ac:dyDescent="0.35">
      <c r="A119" s="9" t="s">
        <v>1</v>
      </c>
      <c r="B119" s="9" t="s">
        <v>41</v>
      </c>
      <c r="C119" s="9" t="s">
        <v>3</v>
      </c>
      <c r="D119" s="9">
        <v>1</v>
      </c>
    </row>
    <row r="120" spans="1:5" x14ac:dyDescent="0.35">
      <c r="A120" s="9" t="s">
        <v>1</v>
      </c>
      <c r="B120" s="9" t="s">
        <v>42</v>
      </c>
      <c r="C120" s="9" t="s">
        <v>3</v>
      </c>
      <c r="D120" s="9">
        <v>17</v>
      </c>
    </row>
    <row r="128" spans="1:5" x14ac:dyDescent="0.35">
      <c r="E128" s="9">
        <f>SUM(D119:D128)</f>
        <v>18</v>
      </c>
    </row>
    <row r="130" spans="1:5" x14ac:dyDescent="0.35">
      <c r="A130" s="10" t="s">
        <v>34</v>
      </c>
    </row>
    <row r="138" spans="1:5" x14ac:dyDescent="0.35">
      <c r="E138" s="9">
        <f>SUM(D131:D138)</f>
        <v>0</v>
      </c>
    </row>
    <row r="140" spans="1:5" x14ac:dyDescent="0.35">
      <c r="A140" s="10" t="s">
        <v>35</v>
      </c>
    </row>
    <row r="150" spans="1:5" x14ac:dyDescent="0.35">
      <c r="E150" s="9">
        <f>SUM(D141:D150)</f>
        <v>0</v>
      </c>
    </row>
    <row r="152" spans="1:5" x14ac:dyDescent="0.35">
      <c r="A152" s="10" t="s">
        <v>55</v>
      </c>
    </row>
    <row r="153" spans="1:5" x14ac:dyDescent="0.35">
      <c r="A153" s="9" t="s">
        <v>1</v>
      </c>
      <c r="B153" s="9" t="s">
        <v>41</v>
      </c>
      <c r="C153" s="9" t="s">
        <v>3</v>
      </c>
      <c r="D153" s="9">
        <v>2</v>
      </c>
    </row>
    <row r="169" spans="1:5" x14ac:dyDescent="0.35">
      <c r="E169" s="9">
        <f>SUM(D152:D169)</f>
        <v>2</v>
      </c>
    </row>
    <row r="172" spans="1:5" x14ac:dyDescent="0.35">
      <c r="A172" s="10" t="s">
        <v>4</v>
      </c>
    </row>
    <row r="173" spans="1:5" x14ac:dyDescent="0.35">
      <c r="A173" s="9" t="s">
        <v>1</v>
      </c>
      <c r="B173" s="9" t="s">
        <v>41</v>
      </c>
      <c r="C173" s="9" t="s">
        <v>3</v>
      </c>
      <c r="D173" s="9">
        <v>5</v>
      </c>
    </row>
    <row r="174" spans="1:5" x14ac:dyDescent="0.35">
      <c r="A174" s="9" t="s">
        <v>1</v>
      </c>
      <c r="B174" s="9" t="s">
        <v>42</v>
      </c>
      <c r="C174" s="9" t="s">
        <v>3</v>
      </c>
      <c r="D174" s="9">
        <v>1</v>
      </c>
    </row>
    <row r="175" spans="1:5" x14ac:dyDescent="0.35">
      <c r="A175" s="9" t="s">
        <v>1</v>
      </c>
      <c r="B175" s="9" t="s">
        <v>43</v>
      </c>
      <c r="C175" s="9" t="s">
        <v>3</v>
      </c>
      <c r="D175" s="9">
        <v>0</v>
      </c>
    </row>
    <row r="176" spans="1:5" x14ac:dyDescent="0.35">
      <c r="A176" s="9" t="s">
        <v>1</v>
      </c>
      <c r="B176" s="9" t="s">
        <v>44</v>
      </c>
      <c r="C176" s="9" t="s">
        <v>3</v>
      </c>
      <c r="D176" s="9">
        <v>1</v>
      </c>
    </row>
    <row r="177" spans="1:5" x14ac:dyDescent="0.35">
      <c r="A177" s="9" t="s">
        <v>1</v>
      </c>
      <c r="B177" s="9" t="s">
        <v>45</v>
      </c>
      <c r="C177" s="9" t="s">
        <v>3</v>
      </c>
      <c r="D177" s="9">
        <v>0</v>
      </c>
    </row>
    <row r="178" spans="1:5" x14ac:dyDescent="0.35">
      <c r="A178" s="9" t="s">
        <v>1</v>
      </c>
      <c r="B178" s="9" t="s">
        <v>46</v>
      </c>
      <c r="C178" s="9" t="s">
        <v>3</v>
      </c>
      <c r="D178" s="9">
        <v>2</v>
      </c>
    </row>
    <row r="179" spans="1:5" x14ac:dyDescent="0.35">
      <c r="A179" s="9" t="s">
        <v>1</v>
      </c>
      <c r="B179" s="9" t="s">
        <v>47</v>
      </c>
      <c r="C179" s="9" t="s">
        <v>3</v>
      </c>
      <c r="D179" s="9">
        <v>7</v>
      </c>
    </row>
    <row r="180" spans="1:5" x14ac:dyDescent="0.35">
      <c r="A180" s="9" t="s">
        <v>1</v>
      </c>
      <c r="B180" s="9" t="s">
        <v>48</v>
      </c>
      <c r="C180" s="9" t="s">
        <v>3</v>
      </c>
      <c r="D180" s="9">
        <v>2</v>
      </c>
    </row>
    <row r="181" spans="1:5" x14ac:dyDescent="0.35">
      <c r="A181" s="9" t="s">
        <v>1</v>
      </c>
      <c r="B181" s="9" t="s">
        <v>49</v>
      </c>
      <c r="C181" s="9" t="s">
        <v>3</v>
      </c>
      <c r="D181" s="9">
        <v>5</v>
      </c>
    </row>
    <row r="182" spans="1:5" x14ac:dyDescent="0.35">
      <c r="E182" s="9">
        <f>SUM(D173:D182)</f>
        <v>23</v>
      </c>
    </row>
    <row r="184" spans="1:5" x14ac:dyDescent="0.35">
      <c r="A184" s="10" t="s">
        <v>5</v>
      </c>
    </row>
    <row r="185" spans="1:5" x14ac:dyDescent="0.35">
      <c r="A185" s="9" t="s">
        <v>1</v>
      </c>
      <c r="B185" s="9" t="s">
        <v>41</v>
      </c>
      <c r="C185" s="9" t="s">
        <v>3</v>
      </c>
      <c r="D185" s="9">
        <v>2</v>
      </c>
    </row>
    <row r="204" spans="1:5" x14ac:dyDescent="0.35">
      <c r="E204" s="9">
        <f>SUM(D185:D204)</f>
        <v>2</v>
      </c>
    </row>
    <row r="206" spans="1:5" x14ac:dyDescent="0.35">
      <c r="A206" s="10" t="s">
        <v>0</v>
      </c>
    </row>
    <row r="207" spans="1:5" x14ac:dyDescent="0.35">
      <c r="A207" s="9" t="s">
        <v>1</v>
      </c>
      <c r="B207" s="9" t="s">
        <v>41</v>
      </c>
      <c r="C207" s="9" t="s">
        <v>3</v>
      </c>
      <c r="D207" s="9">
        <v>6</v>
      </c>
    </row>
    <row r="208" spans="1:5" x14ac:dyDescent="0.35">
      <c r="A208" s="9" t="s">
        <v>1</v>
      </c>
      <c r="B208" s="9" t="s">
        <v>42</v>
      </c>
      <c r="C208" s="9" t="s">
        <v>3</v>
      </c>
      <c r="D208" s="9">
        <v>2</v>
      </c>
    </row>
    <row r="209" spans="1:5" x14ac:dyDescent="0.35">
      <c r="A209" s="9" t="s">
        <v>1</v>
      </c>
      <c r="B209" s="9" t="s">
        <v>43</v>
      </c>
      <c r="C209" s="9" t="s">
        <v>3</v>
      </c>
      <c r="D209" s="9">
        <v>2</v>
      </c>
    </row>
    <row r="210" spans="1:5" x14ac:dyDescent="0.35">
      <c r="A210" s="9" t="s">
        <v>1</v>
      </c>
      <c r="B210" s="9" t="s">
        <v>44</v>
      </c>
      <c r="C210" s="9" t="s">
        <v>3</v>
      </c>
      <c r="D210" s="9">
        <v>1</v>
      </c>
    </row>
    <row r="211" spans="1:5" x14ac:dyDescent="0.35">
      <c r="A211" s="9" t="s">
        <v>1</v>
      </c>
      <c r="B211" s="9" t="s">
        <v>45</v>
      </c>
      <c r="C211" s="9" t="s">
        <v>3</v>
      </c>
      <c r="D211" s="9">
        <v>1</v>
      </c>
    </row>
    <row r="212" spans="1:5" x14ac:dyDescent="0.35">
      <c r="A212" s="9" t="s">
        <v>1</v>
      </c>
      <c r="B212" s="9" t="s">
        <v>46</v>
      </c>
      <c r="C212" s="9" t="s">
        <v>3</v>
      </c>
      <c r="D212" s="9">
        <v>2</v>
      </c>
    </row>
    <row r="213" spans="1:5" x14ac:dyDescent="0.35">
      <c r="A213" s="9" t="s">
        <v>1</v>
      </c>
      <c r="B213" s="9" t="s">
        <v>47</v>
      </c>
      <c r="C213" s="9" t="s">
        <v>3</v>
      </c>
      <c r="D213" s="9">
        <v>8</v>
      </c>
    </row>
    <row r="214" spans="1:5" x14ac:dyDescent="0.35">
      <c r="A214" s="9" t="s">
        <v>1</v>
      </c>
      <c r="B214" s="9" t="s">
        <v>48</v>
      </c>
      <c r="C214" s="9" t="s">
        <v>3</v>
      </c>
      <c r="D214" s="9">
        <v>3</v>
      </c>
    </row>
    <row r="215" spans="1:5" x14ac:dyDescent="0.35">
      <c r="A215" s="9" t="s">
        <v>1</v>
      </c>
      <c r="B215" s="9" t="s">
        <v>49</v>
      </c>
      <c r="C215" s="9" t="s">
        <v>3</v>
      </c>
      <c r="D215" s="9">
        <v>7</v>
      </c>
    </row>
    <row r="216" spans="1:5" x14ac:dyDescent="0.35">
      <c r="E216" s="9">
        <f>SUM(D207:D216)</f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1C98-9DFA-45A7-90F3-6764F1BCF8BA}">
  <dimension ref="A1:J74"/>
  <sheetViews>
    <sheetView workbookViewId="0">
      <selection activeCell="L1" sqref="L1"/>
    </sheetView>
  </sheetViews>
  <sheetFormatPr defaultRowHeight="14.5" x14ac:dyDescent="0.35"/>
  <sheetData>
    <row r="1" spans="1:10" x14ac:dyDescent="0.35">
      <c r="A1" s="4" t="s">
        <v>0</v>
      </c>
      <c r="H1" s="5" t="s">
        <v>11</v>
      </c>
      <c r="I1" s="5" t="s">
        <v>12</v>
      </c>
      <c r="J1" s="5" t="s">
        <v>13</v>
      </c>
    </row>
    <row r="2" spans="1:10" x14ac:dyDescent="0.35">
      <c r="A2" s="1" t="s">
        <v>1</v>
      </c>
      <c r="B2" s="2" t="s">
        <v>41</v>
      </c>
      <c r="C2" s="1" t="s">
        <v>2</v>
      </c>
      <c r="D2" s="2">
        <v>273</v>
      </c>
      <c r="E2" s="1" t="s">
        <v>3</v>
      </c>
      <c r="F2" s="2">
        <v>19</v>
      </c>
      <c r="H2" s="6">
        <f>SUM(D:D)</f>
        <v>9087</v>
      </c>
      <c r="I2" s="6">
        <f>SUM(F:F)</f>
        <v>1427</v>
      </c>
      <c r="J2" s="7">
        <f>I2/H2*100</f>
        <v>15.703752613623859</v>
      </c>
    </row>
    <row r="3" spans="1:10" x14ac:dyDescent="0.35">
      <c r="A3" s="1" t="s">
        <v>1</v>
      </c>
      <c r="B3" s="2" t="s">
        <v>42</v>
      </c>
      <c r="C3" s="1" t="s">
        <v>2</v>
      </c>
      <c r="D3" s="2">
        <v>165</v>
      </c>
      <c r="E3" s="1" t="s">
        <v>3</v>
      </c>
      <c r="F3" s="2">
        <v>12</v>
      </c>
    </row>
    <row r="4" spans="1:10" x14ac:dyDescent="0.35">
      <c r="A4" s="1" t="s">
        <v>1</v>
      </c>
      <c r="B4" s="2" t="s">
        <v>43</v>
      </c>
      <c r="C4" s="1" t="s">
        <v>2</v>
      </c>
      <c r="D4" s="2">
        <v>158</v>
      </c>
      <c r="E4" s="1" t="s">
        <v>3</v>
      </c>
      <c r="F4" s="2">
        <v>11</v>
      </c>
    </row>
    <row r="5" spans="1:10" x14ac:dyDescent="0.35">
      <c r="A5" s="1" t="s">
        <v>1</v>
      </c>
      <c r="B5" s="2" t="s">
        <v>44</v>
      </c>
      <c r="C5" s="1" t="s">
        <v>2</v>
      </c>
      <c r="D5" s="2">
        <v>163</v>
      </c>
      <c r="E5" s="1" t="s">
        <v>3</v>
      </c>
      <c r="F5" s="2">
        <v>22</v>
      </c>
    </row>
    <row r="6" spans="1:10" x14ac:dyDescent="0.35">
      <c r="A6" s="1" t="s">
        <v>1</v>
      </c>
      <c r="B6" s="2" t="s">
        <v>45</v>
      </c>
      <c r="C6" s="1" t="s">
        <v>2</v>
      </c>
      <c r="D6" s="2">
        <v>156</v>
      </c>
      <c r="E6" s="1" t="s">
        <v>3</v>
      </c>
      <c r="F6" s="2">
        <v>18</v>
      </c>
    </row>
    <row r="7" spans="1:10" x14ac:dyDescent="0.35">
      <c r="A7" s="1" t="s">
        <v>1</v>
      </c>
      <c r="B7" s="2" t="s">
        <v>46</v>
      </c>
      <c r="C7" s="1" t="s">
        <v>2</v>
      </c>
      <c r="D7" s="2">
        <v>173</v>
      </c>
      <c r="E7" s="1" t="s">
        <v>3</v>
      </c>
      <c r="F7" s="2">
        <v>18</v>
      </c>
    </row>
    <row r="8" spans="1:10" x14ac:dyDescent="0.35">
      <c r="A8" s="1" t="s">
        <v>1</v>
      </c>
      <c r="B8" s="2" t="s">
        <v>47</v>
      </c>
      <c r="C8" s="1" t="s">
        <v>2</v>
      </c>
      <c r="D8" s="2">
        <v>137</v>
      </c>
      <c r="E8" s="1" t="s">
        <v>3</v>
      </c>
      <c r="F8" s="2">
        <v>34</v>
      </c>
    </row>
    <row r="9" spans="1:10" x14ac:dyDescent="0.35">
      <c r="A9" s="1" t="s">
        <v>1</v>
      </c>
      <c r="B9" s="2" t="s">
        <v>48</v>
      </c>
      <c r="C9" s="1" t="s">
        <v>2</v>
      </c>
      <c r="D9" s="2">
        <v>159</v>
      </c>
      <c r="E9" s="1" t="s">
        <v>3</v>
      </c>
      <c r="F9" s="2">
        <v>15</v>
      </c>
    </row>
    <row r="10" spans="1:10" x14ac:dyDescent="0.35">
      <c r="A10" s="1" t="s">
        <v>1</v>
      </c>
      <c r="B10" s="2" t="s">
        <v>49</v>
      </c>
      <c r="C10" s="1" t="s">
        <v>2</v>
      </c>
      <c r="D10" s="2">
        <v>138</v>
      </c>
      <c r="E10" s="1" t="s">
        <v>3</v>
      </c>
      <c r="F10" s="2">
        <v>25</v>
      </c>
    </row>
    <row r="12" spans="1:10" x14ac:dyDescent="0.35">
      <c r="A12" s="4" t="s">
        <v>5</v>
      </c>
    </row>
    <row r="13" spans="1:10" x14ac:dyDescent="0.35">
      <c r="A13" s="1" t="s">
        <v>1</v>
      </c>
      <c r="B13" s="2" t="s">
        <v>41</v>
      </c>
      <c r="C13" s="1" t="s">
        <v>2</v>
      </c>
      <c r="D13" s="2">
        <v>125</v>
      </c>
      <c r="E13" s="1" t="s">
        <v>3</v>
      </c>
      <c r="F13" s="2">
        <v>16</v>
      </c>
    </row>
    <row r="15" spans="1:10" x14ac:dyDescent="0.35">
      <c r="A15" s="4" t="s">
        <v>4</v>
      </c>
    </row>
    <row r="16" spans="1:10" x14ac:dyDescent="0.35">
      <c r="A16" s="1" t="s">
        <v>1</v>
      </c>
      <c r="B16" s="2" t="s">
        <v>41</v>
      </c>
      <c r="C16" s="1" t="s">
        <v>2</v>
      </c>
      <c r="D16" s="2">
        <v>407</v>
      </c>
      <c r="E16" s="1" t="s">
        <v>3</v>
      </c>
      <c r="F16" s="2">
        <v>19</v>
      </c>
    </row>
    <row r="17" spans="1:6" x14ac:dyDescent="0.35">
      <c r="A17" s="1" t="s">
        <v>1</v>
      </c>
      <c r="B17" s="2" t="s">
        <v>42</v>
      </c>
      <c r="C17" s="1" t="s">
        <v>2</v>
      </c>
      <c r="D17" s="2">
        <v>198</v>
      </c>
      <c r="E17" s="1" t="s">
        <v>3</v>
      </c>
      <c r="F17" s="2">
        <v>14</v>
      </c>
    </row>
    <row r="18" spans="1:6" x14ac:dyDescent="0.35">
      <c r="A18" s="1" t="s">
        <v>1</v>
      </c>
      <c r="B18" s="2" t="s">
        <v>43</v>
      </c>
      <c r="C18" s="1" t="s">
        <v>2</v>
      </c>
      <c r="D18" s="2">
        <v>182</v>
      </c>
      <c r="E18" s="1" t="s">
        <v>3</v>
      </c>
      <c r="F18" s="2">
        <v>9</v>
      </c>
    </row>
    <row r="19" spans="1:6" x14ac:dyDescent="0.35">
      <c r="A19" s="1" t="s">
        <v>1</v>
      </c>
      <c r="B19" s="2" t="s">
        <v>44</v>
      </c>
      <c r="C19" s="1" t="s">
        <v>2</v>
      </c>
      <c r="D19" s="2">
        <v>198</v>
      </c>
      <c r="E19" s="1" t="s">
        <v>3</v>
      </c>
      <c r="F19" s="2">
        <v>21</v>
      </c>
    </row>
    <row r="20" spans="1:6" x14ac:dyDescent="0.35">
      <c r="A20" s="1" t="s">
        <v>1</v>
      </c>
      <c r="B20" s="2" t="s">
        <v>45</v>
      </c>
      <c r="C20" s="1" t="s">
        <v>2</v>
      </c>
      <c r="D20" s="2">
        <v>189</v>
      </c>
      <c r="E20" s="1" t="s">
        <v>3</v>
      </c>
      <c r="F20" s="2">
        <v>17</v>
      </c>
    </row>
    <row r="21" spans="1:6" x14ac:dyDescent="0.35">
      <c r="A21" s="1" t="s">
        <v>1</v>
      </c>
      <c r="B21" s="2" t="s">
        <v>46</v>
      </c>
      <c r="C21" s="1" t="s">
        <v>2</v>
      </c>
      <c r="D21" s="2">
        <v>180</v>
      </c>
      <c r="E21" s="1" t="s">
        <v>3</v>
      </c>
      <c r="F21" s="2">
        <v>32</v>
      </c>
    </row>
    <row r="22" spans="1:6" x14ac:dyDescent="0.35">
      <c r="A22" s="1" t="s">
        <v>1</v>
      </c>
      <c r="B22" s="2" t="s">
        <v>47</v>
      </c>
      <c r="C22" s="1" t="s">
        <v>2</v>
      </c>
      <c r="D22" s="2">
        <v>158</v>
      </c>
      <c r="E22" s="1" t="s">
        <v>3</v>
      </c>
      <c r="F22" s="2">
        <v>42</v>
      </c>
    </row>
    <row r="23" spans="1:6" x14ac:dyDescent="0.35">
      <c r="A23" s="1" t="s">
        <v>1</v>
      </c>
      <c r="B23" s="2" t="s">
        <v>48</v>
      </c>
      <c r="C23" s="1" t="s">
        <v>2</v>
      </c>
      <c r="D23" s="2">
        <v>187</v>
      </c>
      <c r="E23" s="1" t="s">
        <v>3</v>
      </c>
      <c r="F23" s="2">
        <v>42</v>
      </c>
    </row>
    <row r="24" spans="1:6" x14ac:dyDescent="0.35">
      <c r="A24" s="1" t="s">
        <v>1</v>
      </c>
      <c r="B24" s="2" t="s">
        <v>49</v>
      </c>
      <c r="C24" s="1" t="s">
        <v>2</v>
      </c>
      <c r="D24" s="2">
        <v>152</v>
      </c>
      <c r="E24" s="1" t="s">
        <v>3</v>
      </c>
      <c r="F24" s="2">
        <v>47</v>
      </c>
    </row>
    <row r="26" spans="1:6" x14ac:dyDescent="0.35">
      <c r="A26" s="4" t="s">
        <v>55</v>
      </c>
    </row>
    <row r="27" spans="1:6" x14ac:dyDescent="0.35">
      <c r="A27" s="1" t="s">
        <v>1</v>
      </c>
      <c r="B27" s="2" t="s">
        <v>41</v>
      </c>
      <c r="C27" s="1" t="s">
        <v>2</v>
      </c>
      <c r="D27" s="2">
        <v>45</v>
      </c>
      <c r="E27" s="1" t="s">
        <v>3</v>
      </c>
      <c r="F27" s="2">
        <v>7</v>
      </c>
    </row>
    <row r="29" spans="1:6" x14ac:dyDescent="0.35">
      <c r="A29" s="4" t="s">
        <v>54</v>
      </c>
    </row>
    <row r="30" spans="1:6" x14ac:dyDescent="0.35">
      <c r="A30" s="1" t="s">
        <v>1</v>
      </c>
      <c r="B30" s="2" t="s">
        <v>41</v>
      </c>
      <c r="C30" s="1" t="s">
        <v>2</v>
      </c>
      <c r="D30" s="2">
        <v>159</v>
      </c>
      <c r="E30" s="1" t="s">
        <v>3</v>
      </c>
      <c r="F30" s="2">
        <v>31</v>
      </c>
    </row>
    <row r="31" spans="1:6" x14ac:dyDescent="0.35">
      <c r="A31" s="1" t="s">
        <v>1</v>
      </c>
      <c r="B31" s="2" t="s">
        <v>42</v>
      </c>
      <c r="C31" s="1" t="s">
        <v>2</v>
      </c>
      <c r="D31" s="2">
        <v>127</v>
      </c>
      <c r="E31" s="1" t="s">
        <v>3</v>
      </c>
      <c r="F31" s="2">
        <v>57</v>
      </c>
    </row>
    <row r="33" spans="1:6" x14ac:dyDescent="0.35">
      <c r="A33" s="4" t="s">
        <v>6</v>
      </c>
    </row>
    <row r="34" spans="1:6" x14ac:dyDescent="0.35">
      <c r="A34" s="1" t="s">
        <v>1</v>
      </c>
      <c r="B34" s="2" t="s">
        <v>41</v>
      </c>
      <c r="C34" s="1" t="s">
        <v>2</v>
      </c>
      <c r="D34" s="2">
        <v>241</v>
      </c>
      <c r="E34" s="1" t="s">
        <v>3</v>
      </c>
      <c r="F34" s="2">
        <v>29</v>
      </c>
    </row>
    <row r="35" spans="1:6" x14ac:dyDescent="0.35">
      <c r="A35" s="1" t="s">
        <v>1</v>
      </c>
      <c r="B35" s="2" t="s">
        <v>42</v>
      </c>
      <c r="C35" s="1" t="s">
        <v>2</v>
      </c>
      <c r="D35" s="2">
        <v>178</v>
      </c>
      <c r="E35" s="1" t="s">
        <v>3</v>
      </c>
      <c r="F35" s="2">
        <v>63</v>
      </c>
    </row>
    <row r="37" spans="1:6" x14ac:dyDescent="0.35">
      <c r="A37" s="4" t="s">
        <v>7</v>
      </c>
    </row>
    <row r="38" spans="1:6" x14ac:dyDescent="0.35">
      <c r="A38" s="1" t="s">
        <v>1</v>
      </c>
      <c r="B38" s="2" t="s">
        <v>42</v>
      </c>
      <c r="C38" s="1" t="s">
        <v>2</v>
      </c>
      <c r="D38" s="2">
        <v>125</v>
      </c>
      <c r="E38" s="1" t="s">
        <v>3</v>
      </c>
      <c r="F38" s="2">
        <v>7</v>
      </c>
    </row>
    <row r="39" spans="1:6" x14ac:dyDescent="0.35">
      <c r="A39" s="1" t="s">
        <v>1</v>
      </c>
      <c r="B39" s="2" t="s">
        <v>46</v>
      </c>
      <c r="C39" s="1" t="s">
        <v>2</v>
      </c>
      <c r="D39" s="2">
        <v>78</v>
      </c>
      <c r="E39" s="1" t="s">
        <v>3</v>
      </c>
      <c r="F39" s="2">
        <v>19</v>
      </c>
    </row>
    <row r="41" spans="1:6" x14ac:dyDescent="0.35">
      <c r="A41" s="4" t="s">
        <v>8</v>
      </c>
    </row>
    <row r="42" spans="1:6" x14ac:dyDescent="0.35">
      <c r="A42" s="1" t="s">
        <v>1</v>
      </c>
      <c r="B42" s="2" t="s">
        <v>41</v>
      </c>
      <c r="C42" s="1" t="s">
        <v>2</v>
      </c>
      <c r="D42" s="2">
        <v>226</v>
      </c>
      <c r="E42" s="1" t="s">
        <v>3</v>
      </c>
      <c r="F42" s="2">
        <v>47</v>
      </c>
    </row>
    <row r="43" spans="1:6" x14ac:dyDescent="0.35">
      <c r="A43" s="1" t="s">
        <v>1</v>
      </c>
      <c r="B43" s="2" t="s">
        <v>42</v>
      </c>
      <c r="C43" s="1" t="s">
        <v>2</v>
      </c>
      <c r="D43" s="2">
        <v>147</v>
      </c>
      <c r="E43" s="1" t="s">
        <v>3</v>
      </c>
      <c r="F43" s="2">
        <v>36</v>
      </c>
    </row>
    <row r="44" spans="1:6" x14ac:dyDescent="0.35">
      <c r="A44" s="1" t="s">
        <v>1</v>
      </c>
      <c r="B44" s="2" t="s">
        <v>44</v>
      </c>
      <c r="C44" s="1" t="s">
        <v>2</v>
      </c>
      <c r="D44" s="2">
        <v>135</v>
      </c>
      <c r="E44" s="1" t="s">
        <v>3</v>
      </c>
      <c r="F44" s="2">
        <v>28</v>
      </c>
    </row>
    <row r="45" spans="1:6" x14ac:dyDescent="0.35">
      <c r="A45" s="1" t="s">
        <v>1</v>
      </c>
      <c r="B45" s="2" t="s">
        <v>45</v>
      </c>
      <c r="C45" s="1" t="s">
        <v>2</v>
      </c>
      <c r="D45" s="2">
        <v>131</v>
      </c>
      <c r="E45" s="1" t="s">
        <v>3</v>
      </c>
      <c r="F45" s="2">
        <v>24</v>
      </c>
    </row>
    <row r="46" spans="1:6" x14ac:dyDescent="0.35">
      <c r="A46" s="1" t="s">
        <v>1</v>
      </c>
      <c r="B46" s="2" t="s">
        <v>48</v>
      </c>
      <c r="C46" s="1" t="s">
        <v>2</v>
      </c>
      <c r="D46" s="2">
        <v>94</v>
      </c>
      <c r="E46" s="1" t="s">
        <v>3</v>
      </c>
      <c r="F46" s="2">
        <v>24</v>
      </c>
    </row>
    <row r="48" spans="1:6" x14ac:dyDescent="0.35">
      <c r="A48" s="4" t="s">
        <v>52</v>
      </c>
    </row>
    <row r="49" spans="1:6" x14ac:dyDescent="0.35">
      <c r="A49" s="1" t="s">
        <v>1</v>
      </c>
      <c r="B49" s="2" t="s">
        <v>41</v>
      </c>
      <c r="C49" s="1" t="s">
        <v>2</v>
      </c>
      <c r="D49" s="2">
        <v>543</v>
      </c>
      <c r="E49" s="1" t="s">
        <v>3</v>
      </c>
      <c r="F49" s="2">
        <v>78</v>
      </c>
    </row>
    <row r="50" spans="1:6" x14ac:dyDescent="0.35">
      <c r="A50" s="1" t="s">
        <v>1</v>
      </c>
      <c r="B50" s="2" t="s">
        <v>42</v>
      </c>
      <c r="C50" s="1" t="s">
        <v>2</v>
      </c>
      <c r="D50" s="2">
        <v>380</v>
      </c>
      <c r="E50" s="1" t="s">
        <v>3</v>
      </c>
      <c r="F50" s="2">
        <v>61</v>
      </c>
    </row>
    <row r="51" spans="1:6" x14ac:dyDescent="0.35">
      <c r="A51" s="1" t="s">
        <v>1</v>
      </c>
      <c r="B51" s="2" t="s">
        <v>43</v>
      </c>
      <c r="C51" s="1" t="s">
        <v>2</v>
      </c>
      <c r="D51" s="2">
        <v>187</v>
      </c>
      <c r="E51" s="1" t="s">
        <v>3</v>
      </c>
      <c r="F51" s="2">
        <v>26</v>
      </c>
    </row>
    <row r="52" spans="1:6" x14ac:dyDescent="0.35">
      <c r="A52" s="1" t="s">
        <v>1</v>
      </c>
      <c r="B52" s="2" t="s">
        <v>50</v>
      </c>
      <c r="C52" s="1" t="s">
        <v>2</v>
      </c>
      <c r="D52" s="2">
        <v>206</v>
      </c>
      <c r="E52" s="1" t="s">
        <v>3</v>
      </c>
      <c r="F52" s="2">
        <v>52</v>
      </c>
    </row>
    <row r="54" spans="1:6" x14ac:dyDescent="0.35">
      <c r="A54" s="4" t="s">
        <v>53</v>
      </c>
    </row>
    <row r="55" spans="1:6" x14ac:dyDescent="0.35">
      <c r="A55" s="1" t="s">
        <v>1</v>
      </c>
      <c r="B55" s="2" t="s">
        <v>41</v>
      </c>
      <c r="C55" s="1" t="s">
        <v>2</v>
      </c>
      <c r="D55" s="2">
        <v>290</v>
      </c>
      <c r="E55" s="1" t="s">
        <v>3</v>
      </c>
      <c r="F55" s="2">
        <v>62</v>
      </c>
    </row>
    <row r="56" spans="1:6" x14ac:dyDescent="0.35">
      <c r="A56" s="1" t="s">
        <v>1</v>
      </c>
      <c r="B56" s="2" t="s">
        <v>42</v>
      </c>
      <c r="C56" s="1" t="s">
        <v>2</v>
      </c>
      <c r="D56" s="2">
        <v>215</v>
      </c>
      <c r="E56" s="1" t="s">
        <v>3</v>
      </c>
      <c r="F56" s="2">
        <v>53</v>
      </c>
    </row>
    <row r="57" spans="1:6" x14ac:dyDescent="0.35">
      <c r="A57" s="1" t="s">
        <v>1</v>
      </c>
      <c r="B57" s="2" t="s">
        <v>43</v>
      </c>
      <c r="C57" s="1" t="s">
        <v>2</v>
      </c>
      <c r="D57" s="2">
        <v>100</v>
      </c>
      <c r="E57" s="1" t="s">
        <v>3</v>
      </c>
      <c r="F57" s="2">
        <v>22</v>
      </c>
    </row>
    <row r="58" spans="1:6" x14ac:dyDescent="0.35">
      <c r="A58" s="1" t="s">
        <v>1</v>
      </c>
      <c r="B58" s="2" t="s">
        <v>50</v>
      </c>
      <c r="C58" s="1" t="s">
        <v>2</v>
      </c>
      <c r="D58" s="2">
        <v>154</v>
      </c>
      <c r="E58" s="1" t="s">
        <v>3</v>
      </c>
      <c r="F58" s="2">
        <v>56</v>
      </c>
    </row>
    <row r="60" spans="1:6" x14ac:dyDescent="0.35">
      <c r="A60" s="4" t="s">
        <v>9</v>
      </c>
    </row>
    <row r="61" spans="1:6" x14ac:dyDescent="0.35">
      <c r="A61" s="1" t="s">
        <v>1</v>
      </c>
      <c r="B61" s="2" t="s">
        <v>41</v>
      </c>
      <c r="C61" s="1" t="s">
        <v>2</v>
      </c>
      <c r="D61" s="2">
        <v>221</v>
      </c>
      <c r="E61" s="1" t="s">
        <v>3</v>
      </c>
      <c r="F61" s="2">
        <v>10</v>
      </c>
    </row>
    <row r="62" spans="1:6" x14ac:dyDescent="0.35">
      <c r="A62" s="1" t="s">
        <v>1</v>
      </c>
      <c r="B62" s="2" t="s">
        <v>42</v>
      </c>
      <c r="C62" s="1" t="s">
        <v>2</v>
      </c>
      <c r="D62" s="2">
        <v>138</v>
      </c>
      <c r="E62" s="1" t="s">
        <v>3</v>
      </c>
      <c r="F62" s="2">
        <v>7</v>
      </c>
    </row>
    <row r="63" spans="1:6" x14ac:dyDescent="0.35">
      <c r="A63" s="1" t="s">
        <v>1</v>
      </c>
      <c r="B63" s="2" t="s">
        <v>43</v>
      </c>
      <c r="C63" s="1" t="s">
        <v>2</v>
      </c>
      <c r="D63" s="2">
        <v>143</v>
      </c>
      <c r="E63" s="1" t="s">
        <v>3</v>
      </c>
      <c r="F63" s="2">
        <v>22</v>
      </c>
    </row>
    <row r="64" spans="1:6" x14ac:dyDescent="0.35">
      <c r="A64" s="1" t="s">
        <v>1</v>
      </c>
      <c r="B64" s="2" t="s">
        <v>44</v>
      </c>
      <c r="C64" s="1" t="s">
        <v>2</v>
      </c>
      <c r="D64" s="2">
        <v>151</v>
      </c>
      <c r="E64" s="1" t="s">
        <v>3</v>
      </c>
      <c r="F64" s="2">
        <v>22</v>
      </c>
    </row>
    <row r="65" spans="1:6" x14ac:dyDescent="0.35">
      <c r="A65" s="1" t="s">
        <v>1</v>
      </c>
      <c r="B65" s="2" t="s">
        <v>45</v>
      </c>
      <c r="C65" s="1" t="s">
        <v>2</v>
      </c>
      <c r="D65" s="2">
        <v>133</v>
      </c>
      <c r="E65" s="1" t="s">
        <v>3</v>
      </c>
      <c r="F65" s="2">
        <v>16</v>
      </c>
    </row>
    <row r="66" spans="1:6" x14ac:dyDescent="0.35">
      <c r="A66" s="1" t="s">
        <v>1</v>
      </c>
      <c r="B66" s="2" t="s">
        <v>51</v>
      </c>
      <c r="C66" s="1" t="s">
        <v>2</v>
      </c>
      <c r="D66" s="2">
        <v>94</v>
      </c>
      <c r="E66" s="1" t="s">
        <v>3</v>
      </c>
      <c r="F66" s="2">
        <v>24</v>
      </c>
    </row>
    <row r="67" spans="1:6" x14ac:dyDescent="0.35">
      <c r="A67" s="4"/>
      <c r="B67" s="9"/>
      <c r="C67" s="4"/>
      <c r="D67" s="9"/>
      <c r="E67" s="4"/>
      <c r="F67" s="9"/>
    </row>
    <row r="68" spans="1:6" x14ac:dyDescent="0.35">
      <c r="A68" s="4" t="s">
        <v>10</v>
      </c>
    </row>
    <row r="69" spans="1:6" x14ac:dyDescent="0.35">
      <c r="A69" s="1" t="s">
        <v>1</v>
      </c>
      <c r="B69" s="2" t="s">
        <v>41</v>
      </c>
      <c r="C69" s="1" t="s">
        <v>2</v>
      </c>
      <c r="D69" s="2">
        <v>213</v>
      </c>
      <c r="E69" s="1" t="s">
        <v>3</v>
      </c>
      <c r="F69" s="2">
        <v>9</v>
      </c>
    </row>
    <row r="70" spans="1:6" x14ac:dyDescent="0.35">
      <c r="A70" s="1" t="s">
        <v>1</v>
      </c>
      <c r="B70" s="2" t="s">
        <v>42</v>
      </c>
      <c r="C70" s="1" t="s">
        <v>2</v>
      </c>
      <c r="D70" s="2">
        <v>157</v>
      </c>
      <c r="E70" s="1" t="s">
        <v>3</v>
      </c>
      <c r="F70" s="2">
        <v>13</v>
      </c>
    </row>
    <row r="71" spans="1:6" x14ac:dyDescent="0.35">
      <c r="A71" s="1" t="s">
        <v>1</v>
      </c>
      <c r="B71" s="2" t="s">
        <v>43</v>
      </c>
      <c r="C71" s="1" t="s">
        <v>2</v>
      </c>
      <c r="D71" s="2">
        <v>181</v>
      </c>
      <c r="E71" s="1" t="s">
        <v>3</v>
      </c>
      <c r="F71" s="2">
        <v>31</v>
      </c>
    </row>
    <row r="72" spans="1:6" x14ac:dyDescent="0.35">
      <c r="A72" s="1" t="s">
        <v>1</v>
      </c>
      <c r="B72" s="2" t="s">
        <v>44</v>
      </c>
      <c r="C72" s="1" t="s">
        <v>2</v>
      </c>
      <c r="D72" s="2">
        <v>151</v>
      </c>
      <c r="E72" s="1" t="s">
        <v>3</v>
      </c>
      <c r="F72" s="2">
        <v>24</v>
      </c>
    </row>
    <row r="73" spans="1:6" x14ac:dyDescent="0.35">
      <c r="A73" s="1" t="s">
        <v>1</v>
      </c>
      <c r="B73" s="2" t="s">
        <v>45</v>
      </c>
      <c r="C73" s="1" t="s">
        <v>2</v>
      </c>
      <c r="D73" s="2">
        <v>143</v>
      </c>
      <c r="E73" s="1" t="s">
        <v>3</v>
      </c>
      <c r="F73" s="2">
        <v>22</v>
      </c>
    </row>
    <row r="74" spans="1:6" x14ac:dyDescent="0.35">
      <c r="A74" s="1" t="s">
        <v>1</v>
      </c>
      <c r="B74" s="2" t="s">
        <v>51</v>
      </c>
      <c r="C74" s="1" t="s">
        <v>2</v>
      </c>
      <c r="D74" s="2">
        <v>103</v>
      </c>
      <c r="E74" s="1" t="s">
        <v>3</v>
      </c>
      <c r="F74" s="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E739-C011-461D-BFA1-D150C850A63E}">
  <dimension ref="A1:J74"/>
  <sheetViews>
    <sheetView workbookViewId="0">
      <selection activeCell="L1" sqref="L1"/>
    </sheetView>
  </sheetViews>
  <sheetFormatPr defaultRowHeight="14.5" x14ac:dyDescent="0.35"/>
  <sheetData>
    <row r="1" spans="1:10" x14ac:dyDescent="0.35">
      <c r="A1" s="4" t="s">
        <v>0</v>
      </c>
      <c r="H1" s="5" t="s">
        <v>11</v>
      </c>
      <c r="I1" s="5" t="s">
        <v>12</v>
      </c>
      <c r="J1" s="5" t="s">
        <v>13</v>
      </c>
    </row>
    <row r="2" spans="1:10" x14ac:dyDescent="0.35">
      <c r="A2" s="1" t="s">
        <v>1</v>
      </c>
      <c r="B2" s="2" t="s">
        <v>41</v>
      </c>
      <c r="C2" s="1" t="s">
        <v>2</v>
      </c>
      <c r="D2" s="2">
        <v>12</v>
      </c>
      <c r="E2" s="1" t="s">
        <v>3</v>
      </c>
      <c r="F2" s="2">
        <v>6</v>
      </c>
      <c r="H2" s="6">
        <f>SUM(D:D)</f>
        <v>2845</v>
      </c>
      <c r="I2" s="6">
        <f>SUM(F:F)</f>
        <v>1773</v>
      </c>
      <c r="J2" s="7">
        <f>I2/H2*100</f>
        <v>62.319859402460452</v>
      </c>
    </row>
    <row r="3" spans="1:10" x14ac:dyDescent="0.35">
      <c r="A3" s="1" t="s">
        <v>1</v>
      </c>
      <c r="B3" s="2" t="s">
        <v>42</v>
      </c>
      <c r="C3" s="1" t="s">
        <v>2</v>
      </c>
      <c r="D3" s="2">
        <v>17</v>
      </c>
      <c r="E3" s="1" t="s">
        <v>3</v>
      </c>
      <c r="F3" s="2">
        <v>11</v>
      </c>
    </row>
    <row r="4" spans="1:10" x14ac:dyDescent="0.35">
      <c r="A4" s="1" t="s">
        <v>1</v>
      </c>
      <c r="B4" s="2" t="s">
        <v>43</v>
      </c>
      <c r="C4" s="1" t="s">
        <v>2</v>
      </c>
      <c r="D4" s="2">
        <v>21</v>
      </c>
      <c r="E4" s="1" t="s">
        <v>3</v>
      </c>
      <c r="F4" s="2">
        <v>13</v>
      </c>
    </row>
    <row r="5" spans="1:10" x14ac:dyDescent="0.35">
      <c r="A5" s="1" t="s">
        <v>1</v>
      </c>
      <c r="B5" s="2" t="s">
        <v>44</v>
      </c>
      <c r="C5" s="1" t="s">
        <v>2</v>
      </c>
      <c r="D5" s="2">
        <v>49</v>
      </c>
      <c r="E5" s="1" t="s">
        <v>3</v>
      </c>
      <c r="F5" s="2">
        <v>13</v>
      </c>
    </row>
    <row r="6" spans="1:10" x14ac:dyDescent="0.35">
      <c r="A6" s="1" t="s">
        <v>1</v>
      </c>
      <c r="B6" s="2" t="s">
        <v>45</v>
      </c>
      <c r="C6" s="1" t="s">
        <v>2</v>
      </c>
      <c r="D6" s="2">
        <v>92</v>
      </c>
      <c r="E6" s="1" t="s">
        <v>3</v>
      </c>
      <c r="F6" s="2">
        <v>48</v>
      </c>
    </row>
    <row r="7" spans="1:10" x14ac:dyDescent="0.35">
      <c r="A7" s="1" t="s">
        <v>1</v>
      </c>
      <c r="B7" s="2" t="s">
        <v>46</v>
      </c>
      <c r="C7" s="1" t="s">
        <v>2</v>
      </c>
      <c r="D7" s="2">
        <v>77</v>
      </c>
      <c r="E7" s="1" t="s">
        <v>3</v>
      </c>
      <c r="F7" s="2">
        <v>41</v>
      </c>
    </row>
    <row r="8" spans="1:10" x14ac:dyDescent="0.35">
      <c r="A8" s="1" t="s">
        <v>1</v>
      </c>
      <c r="B8" s="2" t="s">
        <v>47</v>
      </c>
      <c r="C8" s="1" t="s">
        <v>2</v>
      </c>
      <c r="D8" s="2">
        <v>192</v>
      </c>
      <c r="E8" s="1" t="s">
        <v>3</v>
      </c>
      <c r="F8" s="2">
        <v>66</v>
      </c>
    </row>
    <row r="9" spans="1:10" x14ac:dyDescent="0.35">
      <c r="A9" s="1" t="s">
        <v>1</v>
      </c>
      <c r="B9" s="2" t="s">
        <v>48</v>
      </c>
      <c r="C9" s="1" t="s">
        <v>2</v>
      </c>
      <c r="D9" s="2">
        <v>1</v>
      </c>
      <c r="E9" s="1" t="s">
        <v>3</v>
      </c>
      <c r="F9" s="2">
        <v>1</v>
      </c>
    </row>
    <row r="10" spans="1:10" x14ac:dyDescent="0.35">
      <c r="A10" s="1" t="s">
        <v>1</v>
      </c>
      <c r="B10" s="2" t="s">
        <v>49</v>
      </c>
      <c r="C10" s="1" t="s">
        <v>2</v>
      </c>
      <c r="D10" s="2">
        <v>50</v>
      </c>
      <c r="E10" s="1" t="s">
        <v>3</v>
      </c>
      <c r="F10" s="2">
        <v>38</v>
      </c>
    </row>
    <row r="12" spans="1:10" x14ac:dyDescent="0.35">
      <c r="A12" s="4" t="s">
        <v>5</v>
      </c>
    </row>
    <row r="13" spans="1:10" x14ac:dyDescent="0.35">
      <c r="A13" s="1" t="s">
        <v>1</v>
      </c>
      <c r="B13" s="2" t="s">
        <v>41</v>
      </c>
      <c r="C13" s="1" t="s">
        <v>2</v>
      </c>
      <c r="D13" s="2">
        <v>3</v>
      </c>
      <c r="E13" s="1" t="s">
        <v>3</v>
      </c>
      <c r="F13" s="2">
        <v>2</v>
      </c>
    </row>
    <row r="15" spans="1:10" x14ac:dyDescent="0.35">
      <c r="A15" s="4" t="s">
        <v>4</v>
      </c>
    </row>
    <row r="16" spans="1:10" x14ac:dyDescent="0.35">
      <c r="A16" s="1" t="s">
        <v>1</v>
      </c>
      <c r="B16" s="2" t="s">
        <v>41</v>
      </c>
      <c r="C16" s="1" t="s">
        <v>2</v>
      </c>
      <c r="D16" s="2">
        <v>27</v>
      </c>
      <c r="E16" s="1" t="s">
        <v>3</v>
      </c>
      <c r="F16" s="2">
        <v>14</v>
      </c>
    </row>
    <row r="17" spans="1:6" x14ac:dyDescent="0.35">
      <c r="A17" s="1" t="s">
        <v>1</v>
      </c>
      <c r="B17" s="2" t="s">
        <v>42</v>
      </c>
      <c r="C17" s="1" t="s">
        <v>2</v>
      </c>
      <c r="D17" s="2">
        <v>13</v>
      </c>
      <c r="E17" s="1" t="s">
        <v>3</v>
      </c>
      <c r="F17" s="2">
        <v>12</v>
      </c>
    </row>
    <row r="18" spans="1:6" x14ac:dyDescent="0.35">
      <c r="A18" s="1" t="s">
        <v>1</v>
      </c>
      <c r="B18" s="2" t="s">
        <v>43</v>
      </c>
      <c r="C18" s="1" t="s">
        <v>2</v>
      </c>
      <c r="D18" s="2">
        <v>3</v>
      </c>
      <c r="E18" s="1" t="s">
        <v>3</v>
      </c>
      <c r="F18" s="2">
        <v>2</v>
      </c>
    </row>
    <row r="19" spans="1:6" x14ac:dyDescent="0.35">
      <c r="A19" s="1" t="s">
        <v>1</v>
      </c>
      <c r="B19" s="2" t="s">
        <v>44</v>
      </c>
      <c r="C19" s="1" t="s">
        <v>2</v>
      </c>
      <c r="D19" s="2">
        <v>26</v>
      </c>
      <c r="E19" s="1" t="s">
        <v>3</v>
      </c>
      <c r="F19" s="2">
        <v>13</v>
      </c>
    </row>
    <row r="20" spans="1:6" x14ac:dyDescent="0.35">
      <c r="A20" s="1" t="s">
        <v>1</v>
      </c>
      <c r="B20" s="2" t="s">
        <v>45</v>
      </c>
      <c r="C20" s="1" t="s">
        <v>2</v>
      </c>
      <c r="D20" s="2">
        <v>49</v>
      </c>
      <c r="E20" s="1" t="s">
        <v>3</v>
      </c>
      <c r="F20" s="2">
        <v>31</v>
      </c>
    </row>
    <row r="21" spans="1:6" x14ac:dyDescent="0.35">
      <c r="A21" s="1" t="s">
        <v>1</v>
      </c>
      <c r="B21" s="2" t="s">
        <v>46</v>
      </c>
      <c r="C21" s="1" t="s">
        <v>2</v>
      </c>
      <c r="D21" s="2">
        <v>67</v>
      </c>
      <c r="E21" s="1" t="s">
        <v>3</v>
      </c>
      <c r="F21" s="2">
        <v>40</v>
      </c>
    </row>
    <row r="22" spans="1:6" x14ac:dyDescent="0.35">
      <c r="A22" s="1" t="s">
        <v>1</v>
      </c>
      <c r="B22" s="2" t="s">
        <v>47</v>
      </c>
      <c r="C22" s="1" t="s">
        <v>2</v>
      </c>
      <c r="D22" s="2">
        <v>116</v>
      </c>
      <c r="E22" s="1" t="s">
        <v>3</v>
      </c>
      <c r="F22" s="2">
        <v>56</v>
      </c>
    </row>
    <row r="23" spans="1:6" x14ac:dyDescent="0.35">
      <c r="A23" s="1" t="s">
        <v>1</v>
      </c>
      <c r="B23" s="2" t="s">
        <v>48</v>
      </c>
      <c r="C23" s="1" t="s">
        <v>2</v>
      </c>
      <c r="D23" s="2">
        <v>2</v>
      </c>
      <c r="E23" s="1" t="s">
        <v>3</v>
      </c>
      <c r="F23" s="2">
        <v>2</v>
      </c>
    </row>
    <row r="24" spans="1:6" x14ac:dyDescent="0.35">
      <c r="A24" s="1" t="s">
        <v>1</v>
      </c>
      <c r="B24" s="2" t="s">
        <v>49</v>
      </c>
      <c r="C24" s="1" t="s">
        <v>2</v>
      </c>
      <c r="D24" s="2">
        <v>16</v>
      </c>
      <c r="E24" s="1" t="s">
        <v>3</v>
      </c>
      <c r="F24" s="2">
        <v>14</v>
      </c>
    </row>
    <row r="26" spans="1:6" x14ac:dyDescent="0.35">
      <c r="A26" s="4" t="s">
        <v>55</v>
      </c>
    </row>
    <row r="27" spans="1:6" x14ac:dyDescent="0.35">
      <c r="A27" s="1" t="s">
        <v>1</v>
      </c>
      <c r="B27" s="2" t="s">
        <v>41</v>
      </c>
      <c r="C27" s="1" t="s">
        <v>2</v>
      </c>
      <c r="D27" s="2">
        <v>30</v>
      </c>
      <c r="E27" s="1" t="s">
        <v>3</v>
      </c>
      <c r="F27" s="2">
        <v>27</v>
      </c>
    </row>
    <row r="29" spans="1:6" x14ac:dyDescent="0.35">
      <c r="A29" s="4" t="s">
        <v>54</v>
      </c>
    </row>
    <row r="30" spans="1:6" x14ac:dyDescent="0.35">
      <c r="A30" s="1" t="s">
        <v>1</v>
      </c>
      <c r="B30" s="2" t="s">
        <v>41</v>
      </c>
      <c r="C30" s="1" t="s">
        <v>2</v>
      </c>
      <c r="D30" s="2">
        <v>14</v>
      </c>
      <c r="E30" s="1" t="s">
        <v>3</v>
      </c>
      <c r="F30" s="2">
        <v>11</v>
      </c>
    </row>
    <row r="31" spans="1:6" x14ac:dyDescent="0.35">
      <c r="A31" s="1" t="s">
        <v>1</v>
      </c>
      <c r="B31" s="2" t="s">
        <v>42</v>
      </c>
      <c r="C31" s="1" t="s">
        <v>2</v>
      </c>
      <c r="D31" s="2">
        <v>73</v>
      </c>
      <c r="E31" s="1" t="s">
        <v>3</v>
      </c>
      <c r="F31" s="2">
        <v>63</v>
      </c>
    </row>
    <row r="33" spans="1:6" x14ac:dyDescent="0.35">
      <c r="A33" s="4" t="s">
        <v>6</v>
      </c>
    </row>
    <row r="34" spans="1:6" x14ac:dyDescent="0.35">
      <c r="A34" s="1" t="s">
        <v>1</v>
      </c>
      <c r="B34" s="2" t="s">
        <v>41</v>
      </c>
      <c r="C34" s="1" t="s">
        <v>2</v>
      </c>
      <c r="D34" s="2">
        <v>15</v>
      </c>
      <c r="E34" s="1" t="s">
        <v>3</v>
      </c>
      <c r="F34" s="2">
        <v>12</v>
      </c>
    </row>
    <row r="35" spans="1:6" x14ac:dyDescent="0.35">
      <c r="A35" s="1" t="s">
        <v>1</v>
      </c>
      <c r="B35" s="2" t="s">
        <v>42</v>
      </c>
      <c r="C35" s="1" t="s">
        <v>2</v>
      </c>
      <c r="D35" s="2">
        <v>81</v>
      </c>
      <c r="E35" s="1" t="s">
        <v>3</v>
      </c>
      <c r="F35" s="2">
        <v>74</v>
      </c>
    </row>
    <row r="37" spans="1:6" x14ac:dyDescent="0.35">
      <c r="A37" s="4" t="s">
        <v>7</v>
      </c>
    </row>
    <row r="38" spans="1:6" x14ac:dyDescent="0.35">
      <c r="A38" s="1" t="s">
        <v>1</v>
      </c>
      <c r="B38" s="2" t="s">
        <v>42</v>
      </c>
      <c r="C38" s="1" t="s">
        <v>2</v>
      </c>
      <c r="D38" s="2">
        <v>19</v>
      </c>
      <c r="E38" s="1" t="s">
        <v>3</v>
      </c>
      <c r="F38" s="2">
        <v>14</v>
      </c>
    </row>
    <row r="39" spans="1:6" x14ac:dyDescent="0.35">
      <c r="A39" s="1" t="s">
        <v>1</v>
      </c>
      <c r="B39" s="2" t="s">
        <v>46</v>
      </c>
      <c r="C39" s="1" t="s">
        <v>2</v>
      </c>
      <c r="D39" s="2">
        <v>6</v>
      </c>
      <c r="E39" s="1" t="s">
        <v>3</v>
      </c>
      <c r="F39" s="2">
        <v>4</v>
      </c>
    </row>
    <row r="41" spans="1:6" x14ac:dyDescent="0.35">
      <c r="A41" s="4" t="s">
        <v>8</v>
      </c>
    </row>
    <row r="42" spans="1:6" x14ac:dyDescent="0.35">
      <c r="A42" s="1" t="s">
        <v>1</v>
      </c>
      <c r="B42" s="2" t="s">
        <v>41</v>
      </c>
      <c r="C42" s="1" t="s">
        <v>2</v>
      </c>
      <c r="D42" s="2">
        <v>128</v>
      </c>
      <c r="E42" s="1" t="s">
        <v>3</v>
      </c>
      <c r="F42" s="2">
        <v>67</v>
      </c>
    </row>
    <row r="43" spans="1:6" x14ac:dyDescent="0.35">
      <c r="A43" s="1" t="s">
        <v>1</v>
      </c>
      <c r="B43" s="2" t="s">
        <v>42</v>
      </c>
      <c r="C43" s="1" t="s">
        <v>2</v>
      </c>
      <c r="D43" s="2">
        <v>59</v>
      </c>
      <c r="E43" s="1" t="s">
        <v>3</v>
      </c>
      <c r="F43" s="2">
        <v>38</v>
      </c>
    </row>
    <row r="44" spans="1:6" x14ac:dyDescent="0.35">
      <c r="A44" s="1" t="s">
        <v>1</v>
      </c>
      <c r="B44" s="2" t="s">
        <v>44</v>
      </c>
      <c r="C44" s="1" t="s">
        <v>2</v>
      </c>
      <c r="D44" s="2">
        <v>23</v>
      </c>
      <c r="E44" s="1" t="s">
        <v>3</v>
      </c>
      <c r="F44" s="2">
        <v>12</v>
      </c>
    </row>
    <row r="45" spans="1:6" x14ac:dyDescent="0.35">
      <c r="A45" s="1" t="s">
        <v>1</v>
      </c>
      <c r="B45" s="2" t="s">
        <v>45</v>
      </c>
      <c r="C45" s="1" t="s">
        <v>2</v>
      </c>
      <c r="D45" s="2">
        <v>10</v>
      </c>
      <c r="E45" s="1" t="s">
        <v>3</v>
      </c>
      <c r="F45" s="2">
        <v>9</v>
      </c>
    </row>
    <row r="46" spans="1:6" x14ac:dyDescent="0.35">
      <c r="A46" s="1" t="s">
        <v>1</v>
      </c>
      <c r="B46" s="2" t="s">
        <v>48</v>
      </c>
      <c r="C46" s="1" t="s">
        <v>2</v>
      </c>
      <c r="D46" s="2">
        <v>24</v>
      </c>
      <c r="E46" s="1" t="s">
        <v>3</v>
      </c>
      <c r="F46" s="2">
        <v>23</v>
      </c>
    </row>
    <row r="48" spans="1:6" x14ac:dyDescent="0.35">
      <c r="A48" s="4" t="s">
        <v>52</v>
      </c>
    </row>
    <row r="49" spans="1:6" x14ac:dyDescent="0.35">
      <c r="A49" s="1" t="s">
        <v>1</v>
      </c>
      <c r="B49" s="2" t="s">
        <v>41</v>
      </c>
      <c r="C49" s="1" t="s">
        <v>2</v>
      </c>
      <c r="D49" s="2">
        <v>332</v>
      </c>
      <c r="E49" s="1" t="s">
        <v>3</v>
      </c>
      <c r="F49" s="2">
        <v>214</v>
      </c>
    </row>
    <row r="50" spans="1:6" x14ac:dyDescent="0.35">
      <c r="A50" s="1" t="s">
        <v>1</v>
      </c>
      <c r="B50" s="2" t="s">
        <v>42</v>
      </c>
      <c r="C50" s="1" t="s">
        <v>2</v>
      </c>
      <c r="D50" s="2">
        <v>43</v>
      </c>
      <c r="E50" s="1" t="s">
        <v>3</v>
      </c>
      <c r="F50" s="2">
        <v>29</v>
      </c>
    </row>
    <row r="51" spans="1:6" x14ac:dyDescent="0.35">
      <c r="A51" s="1" t="s">
        <v>1</v>
      </c>
      <c r="B51" s="2" t="s">
        <v>43</v>
      </c>
      <c r="C51" s="1" t="s">
        <v>2</v>
      </c>
      <c r="D51" s="2">
        <v>173</v>
      </c>
      <c r="E51" s="1" t="s">
        <v>3</v>
      </c>
      <c r="F51" s="2">
        <v>107</v>
      </c>
    </row>
    <row r="52" spans="1:6" x14ac:dyDescent="0.35">
      <c r="A52" s="1" t="s">
        <v>1</v>
      </c>
      <c r="B52" s="2" t="s">
        <v>50</v>
      </c>
      <c r="C52" s="1" t="s">
        <v>2</v>
      </c>
      <c r="D52" s="2">
        <v>71</v>
      </c>
      <c r="E52" s="1" t="s">
        <v>3</v>
      </c>
      <c r="F52" s="2">
        <v>55</v>
      </c>
    </row>
    <row r="54" spans="1:6" x14ac:dyDescent="0.35">
      <c r="A54" s="4" t="s">
        <v>53</v>
      </c>
    </row>
    <row r="55" spans="1:6" x14ac:dyDescent="0.35">
      <c r="A55" s="1" t="s">
        <v>1</v>
      </c>
      <c r="B55" s="2" t="s">
        <v>41</v>
      </c>
      <c r="C55" s="1" t="s">
        <v>2</v>
      </c>
      <c r="D55" s="2">
        <v>118</v>
      </c>
      <c r="E55" s="1" t="s">
        <v>3</v>
      </c>
      <c r="F55" s="2">
        <v>87</v>
      </c>
    </row>
    <row r="56" spans="1:6" x14ac:dyDescent="0.35">
      <c r="A56" s="1" t="s">
        <v>1</v>
      </c>
      <c r="B56" s="2" t="s">
        <v>42</v>
      </c>
      <c r="C56" s="1" t="s">
        <v>2</v>
      </c>
      <c r="D56" s="2">
        <v>23</v>
      </c>
      <c r="E56" s="1" t="s">
        <v>3</v>
      </c>
      <c r="F56" s="2">
        <v>19</v>
      </c>
    </row>
    <row r="57" spans="1:6" x14ac:dyDescent="0.35">
      <c r="A57" s="1" t="s">
        <v>1</v>
      </c>
      <c r="B57" s="2" t="s">
        <v>43</v>
      </c>
      <c r="C57" s="1" t="s">
        <v>2</v>
      </c>
      <c r="D57" s="2">
        <v>79</v>
      </c>
      <c r="E57" s="1" t="s">
        <v>3</v>
      </c>
      <c r="F57" s="2">
        <v>60</v>
      </c>
    </row>
    <row r="58" spans="1:6" x14ac:dyDescent="0.35">
      <c r="A58" s="1" t="s">
        <v>1</v>
      </c>
      <c r="B58" s="2" t="s">
        <v>50</v>
      </c>
      <c r="C58" s="1" t="s">
        <v>2</v>
      </c>
      <c r="D58" s="2">
        <v>61</v>
      </c>
      <c r="E58" s="1" t="s">
        <v>3</v>
      </c>
      <c r="F58" s="2">
        <v>48</v>
      </c>
    </row>
    <row r="60" spans="1:6" x14ac:dyDescent="0.35">
      <c r="A60" s="4" t="s">
        <v>9</v>
      </c>
    </row>
    <row r="61" spans="1:6" x14ac:dyDescent="0.35">
      <c r="A61" s="1" t="s">
        <v>1</v>
      </c>
      <c r="B61" s="2" t="s">
        <v>41</v>
      </c>
      <c r="C61" s="1" t="s">
        <v>2</v>
      </c>
      <c r="D61" s="2">
        <v>10</v>
      </c>
      <c r="E61" s="1" t="s">
        <v>3</v>
      </c>
      <c r="F61" s="2">
        <v>5</v>
      </c>
    </row>
    <row r="62" spans="1:6" x14ac:dyDescent="0.35">
      <c r="A62" s="1" t="s">
        <v>1</v>
      </c>
      <c r="B62" s="2" t="s">
        <v>42</v>
      </c>
      <c r="C62" s="1" t="s">
        <v>2</v>
      </c>
      <c r="D62" s="2">
        <v>7</v>
      </c>
      <c r="E62" s="1" t="s">
        <v>3</v>
      </c>
      <c r="F62" s="2">
        <v>5</v>
      </c>
    </row>
    <row r="63" spans="1:6" x14ac:dyDescent="0.35">
      <c r="A63" s="1" t="s">
        <v>1</v>
      </c>
      <c r="B63" s="2" t="s">
        <v>43</v>
      </c>
      <c r="C63" s="1" t="s">
        <v>2</v>
      </c>
      <c r="D63" s="2">
        <v>22</v>
      </c>
      <c r="E63" s="1" t="s">
        <v>3</v>
      </c>
      <c r="F63" s="2">
        <v>15</v>
      </c>
    </row>
    <row r="64" spans="1:6" x14ac:dyDescent="0.35">
      <c r="A64" s="1" t="s">
        <v>1</v>
      </c>
      <c r="B64" s="2" t="s">
        <v>44</v>
      </c>
      <c r="C64" s="1" t="s">
        <v>2</v>
      </c>
      <c r="D64" s="2">
        <v>111</v>
      </c>
      <c r="E64" s="1" t="s">
        <v>3</v>
      </c>
      <c r="F64" s="2">
        <v>65</v>
      </c>
    </row>
    <row r="65" spans="1:6" x14ac:dyDescent="0.35">
      <c r="A65" s="1" t="s">
        <v>1</v>
      </c>
      <c r="B65" s="2" t="s">
        <v>45</v>
      </c>
      <c r="C65" s="1" t="s">
        <v>2</v>
      </c>
      <c r="D65" s="2">
        <v>85</v>
      </c>
      <c r="E65" s="1" t="s">
        <v>3</v>
      </c>
      <c r="F65" s="2">
        <v>44</v>
      </c>
    </row>
    <row r="66" spans="1:6" x14ac:dyDescent="0.35">
      <c r="A66" s="1" t="s">
        <v>1</v>
      </c>
      <c r="B66" s="2" t="s">
        <v>51</v>
      </c>
      <c r="C66" s="1" t="s">
        <v>2</v>
      </c>
      <c r="D66" s="2">
        <v>66</v>
      </c>
      <c r="E66" s="1" t="s">
        <v>3</v>
      </c>
      <c r="F66" s="2">
        <v>53</v>
      </c>
    </row>
    <row r="68" spans="1:6" x14ac:dyDescent="0.35">
      <c r="A68" s="4" t="s">
        <v>10</v>
      </c>
    </row>
    <row r="69" spans="1:6" x14ac:dyDescent="0.35">
      <c r="A69" s="1" t="s">
        <v>1</v>
      </c>
      <c r="B69" s="2" t="s">
        <v>41</v>
      </c>
      <c r="C69" s="1" t="s">
        <v>2</v>
      </c>
      <c r="D69" s="2">
        <v>6</v>
      </c>
      <c r="E69" s="1" t="s">
        <v>3</v>
      </c>
      <c r="F69" s="2">
        <v>5</v>
      </c>
    </row>
    <row r="70" spans="1:6" x14ac:dyDescent="0.35">
      <c r="A70" s="1" t="s">
        <v>1</v>
      </c>
      <c r="B70" s="2" t="s">
        <v>42</v>
      </c>
      <c r="C70" s="1" t="s">
        <v>2</v>
      </c>
      <c r="D70" s="2">
        <v>3</v>
      </c>
      <c r="E70" s="1" t="s">
        <v>3</v>
      </c>
      <c r="F70" s="2">
        <v>2</v>
      </c>
    </row>
    <row r="71" spans="1:6" x14ac:dyDescent="0.35">
      <c r="A71" s="1" t="s">
        <v>1</v>
      </c>
      <c r="B71" s="2" t="s">
        <v>43</v>
      </c>
      <c r="C71" s="1" t="s">
        <v>2</v>
      </c>
      <c r="D71" s="2">
        <v>34</v>
      </c>
      <c r="E71" s="1" t="s">
        <v>3</v>
      </c>
      <c r="F71" s="2">
        <v>13</v>
      </c>
    </row>
    <row r="72" spans="1:6" x14ac:dyDescent="0.35">
      <c r="A72" s="1" t="s">
        <v>1</v>
      </c>
      <c r="B72" s="2" t="s">
        <v>44</v>
      </c>
      <c r="C72" s="1" t="s">
        <v>2</v>
      </c>
      <c r="D72" s="2">
        <v>101</v>
      </c>
      <c r="E72" s="1" t="s">
        <v>3</v>
      </c>
      <c r="F72" s="2">
        <v>35</v>
      </c>
    </row>
    <row r="73" spans="1:6" x14ac:dyDescent="0.35">
      <c r="A73" s="1" t="s">
        <v>1</v>
      </c>
      <c r="B73" s="2" t="s">
        <v>45</v>
      </c>
      <c r="C73" s="1" t="s">
        <v>2</v>
      </c>
      <c r="D73" s="2">
        <v>86</v>
      </c>
      <c r="E73" s="1" t="s">
        <v>3</v>
      </c>
      <c r="F73" s="2">
        <v>65</v>
      </c>
    </row>
    <row r="74" spans="1:6" x14ac:dyDescent="0.35">
      <c r="A74" s="1" t="s">
        <v>1</v>
      </c>
      <c r="B74" s="2" t="s">
        <v>51</v>
      </c>
      <c r="C74" s="1" t="s">
        <v>2</v>
      </c>
      <c r="D74" s="2">
        <v>99</v>
      </c>
      <c r="E74" s="1" t="s">
        <v>3</v>
      </c>
      <c r="F74" s="2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0FF0-B021-4680-8D27-B4A910E32266}">
  <dimension ref="A1:J74"/>
  <sheetViews>
    <sheetView workbookViewId="0">
      <selection activeCell="L1" sqref="L1"/>
    </sheetView>
  </sheetViews>
  <sheetFormatPr defaultRowHeight="14.5" x14ac:dyDescent="0.35"/>
  <cols>
    <col min="1" max="6" width="8.7265625" style="9"/>
  </cols>
  <sheetData>
    <row r="1" spans="1:10" x14ac:dyDescent="0.35">
      <c r="A1" s="4" t="s">
        <v>0</v>
      </c>
      <c r="H1" s="5" t="s">
        <v>11</v>
      </c>
      <c r="I1" s="5" t="s">
        <v>12</v>
      </c>
      <c r="J1" s="5" t="s">
        <v>13</v>
      </c>
    </row>
    <row r="2" spans="1:10" x14ac:dyDescent="0.35">
      <c r="A2" s="1" t="s">
        <v>1</v>
      </c>
      <c r="B2" s="2" t="s">
        <v>41</v>
      </c>
      <c r="C2" s="1" t="s">
        <v>2</v>
      </c>
      <c r="D2" s="2">
        <v>4</v>
      </c>
      <c r="E2" s="1" t="s">
        <v>3</v>
      </c>
      <c r="F2" s="2">
        <v>2</v>
      </c>
      <c r="H2" s="6">
        <f>SUM(D:D)</f>
        <v>1613</v>
      </c>
      <c r="I2" s="6">
        <f>SUM(F:F)</f>
        <v>831</v>
      </c>
      <c r="J2" s="7">
        <f>I2/H2*100</f>
        <v>51.51890886546807</v>
      </c>
    </row>
    <row r="3" spans="1:10" x14ac:dyDescent="0.35">
      <c r="A3" s="1" t="s">
        <v>1</v>
      </c>
      <c r="B3" s="2" t="s">
        <v>42</v>
      </c>
      <c r="C3" s="1" t="s">
        <v>2</v>
      </c>
      <c r="D3" s="2">
        <v>24</v>
      </c>
      <c r="E3" s="1" t="s">
        <v>3</v>
      </c>
      <c r="F3" s="2">
        <v>11</v>
      </c>
    </row>
    <row r="4" spans="1:10" x14ac:dyDescent="0.35">
      <c r="A4" s="1" t="s">
        <v>1</v>
      </c>
      <c r="B4" s="2" t="s">
        <v>43</v>
      </c>
      <c r="C4" s="1" t="s">
        <v>2</v>
      </c>
      <c r="D4" s="2">
        <v>18</v>
      </c>
      <c r="E4" s="1" t="s">
        <v>3</v>
      </c>
      <c r="F4" s="2">
        <v>8</v>
      </c>
    </row>
    <row r="5" spans="1:10" x14ac:dyDescent="0.35">
      <c r="A5" s="1" t="s">
        <v>1</v>
      </c>
      <c r="B5" s="2" t="s">
        <v>44</v>
      </c>
      <c r="C5" s="1" t="s">
        <v>2</v>
      </c>
      <c r="D5" s="2">
        <v>25</v>
      </c>
      <c r="E5" s="1" t="s">
        <v>3</v>
      </c>
      <c r="F5" s="2">
        <v>18</v>
      </c>
    </row>
    <row r="6" spans="1:10" x14ac:dyDescent="0.35">
      <c r="A6" s="1" t="s">
        <v>1</v>
      </c>
      <c r="B6" s="2" t="s">
        <v>45</v>
      </c>
      <c r="C6" s="1" t="s">
        <v>2</v>
      </c>
      <c r="D6" s="2">
        <v>84</v>
      </c>
      <c r="E6" s="1" t="s">
        <v>3</v>
      </c>
      <c r="F6" s="2">
        <v>29</v>
      </c>
    </row>
    <row r="7" spans="1:10" x14ac:dyDescent="0.35">
      <c r="A7" s="1" t="s">
        <v>1</v>
      </c>
      <c r="B7" s="2" t="s">
        <v>46</v>
      </c>
      <c r="C7" s="1" t="s">
        <v>2</v>
      </c>
      <c r="D7" s="2">
        <v>77</v>
      </c>
      <c r="E7" s="1" t="s">
        <v>3</v>
      </c>
      <c r="F7" s="2">
        <v>26</v>
      </c>
    </row>
    <row r="8" spans="1:10" x14ac:dyDescent="0.35">
      <c r="A8" s="1" t="s">
        <v>1</v>
      </c>
      <c r="B8" s="2" t="s">
        <v>47</v>
      </c>
      <c r="C8" s="1" t="s">
        <v>2</v>
      </c>
      <c r="D8" s="2">
        <v>45</v>
      </c>
      <c r="E8" s="1" t="s">
        <v>3</v>
      </c>
      <c r="F8" s="2">
        <v>35</v>
      </c>
    </row>
    <row r="9" spans="1:10" x14ac:dyDescent="0.35">
      <c r="A9" s="1" t="s">
        <v>1</v>
      </c>
      <c r="B9" s="2" t="s">
        <v>48</v>
      </c>
      <c r="C9" s="1" t="s">
        <v>2</v>
      </c>
      <c r="D9" s="2">
        <v>1</v>
      </c>
      <c r="E9" s="1" t="s">
        <v>3</v>
      </c>
      <c r="F9" s="2">
        <v>1</v>
      </c>
    </row>
    <row r="10" spans="1:10" x14ac:dyDescent="0.35">
      <c r="A10" s="1" t="s">
        <v>1</v>
      </c>
      <c r="B10" s="2" t="s">
        <v>49</v>
      </c>
      <c r="C10" s="1" t="s">
        <v>2</v>
      </c>
      <c r="D10" s="2">
        <v>36</v>
      </c>
      <c r="E10" s="1" t="s">
        <v>3</v>
      </c>
      <c r="F10" s="2">
        <v>30</v>
      </c>
    </row>
    <row r="12" spans="1:10" x14ac:dyDescent="0.35">
      <c r="A12" s="4" t="s">
        <v>5</v>
      </c>
    </row>
    <row r="13" spans="1:10" x14ac:dyDescent="0.35">
      <c r="A13" s="1" t="s">
        <v>1</v>
      </c>
      <c r="B13" s="2" t="s">
        <v>41</v>
      </c>
      <c r="C13" s="1" t="s">
        <v>2</v>
      </c>
      <c r="D13" s="2">
        <v>12</v>
      </c>
      <c r="E13" s="1" t="s">
        <v>3</v>
      </c>
      <c r="F13" s="2">
        <v>10</v>
      </c>
    </row>
    <row r="15" spans="1:10" x14ac:dyDescent="0.35">
      <c r="A15" s="4" t="s">
        <v>4</v>
      </c>
    </row>
    <row r="16" spans="1:10" x14ac:dyDescent="0.35">
      <c r="A16" s="1" t="s">
        <v>1</v>
      </c>
      <c r="B16" s="2" t="s">
        <v>41</v>
      </c>
      <c r="C16" s="1" t="s">
        <v>2</v>
      </c>
      <c r="D16" s="2">
        <v>7</v>
      </c>
      <c r="E16" s="1" t="s">
        <v>3</v>
      </c>
      <c r="F16" s="2">
        <v>6</v>
      </c>
    </row>
    <row r="17" spans="1:6" x14ac:dyDescent="0.35">
      <c r="A17" s="1" t="s">
        <v>1</v>
      </c>
      <c r="B17" s="2" t="s">
        <v>42</v>
      </c>
      <c r="C17" s="1" t="s">
        <v>2</v>
      </c>
      <c r="D17" s="2">
        <v>13</v>
      </c>
      <c r="E17" s="1" t="s">
        <v>3</v>
      </c>
      <c r="F17" s="2">
        <v>4</v>
      </c>
    </row>
    <row r="18" spans="1:6" x14ac:dyDescent="0.35">
      <c r="A18" s="1" t="s">
        <v>1</v>
      </c>
      <c r="B18" s="2" t="s">
        <v>43</v>
      </c>
      <c r="C18" s="1" t="s">
        <v>2</v>
      </c>
      <c r="D18" s="2">
        <v>8</v>
      </c>
      <c r="E18" s="1" t="s">
        <v>3</v>
      </c>
      <c r="F18" s="2">
        <v>5</v>
      </c>
    </row>
    <row r="19" spans="1:6" x14ac:dyDescent="0.35">
      <c r="A19" s="1" t="s">
        <v>1</v>
      </c>
      <c r="B19" s="2" t="s">
        <v>44</v>
      </c>
      <c r="C19" s="1" t="s">
        <v>2</v>
      </c>
      <c r="D19" s="2">
        <v>20</v>
      </c>
      <c r="E19" s="1" t="s">
        <v>3</v>
      </c>
      <c r="F19" s="2">
        <v>8</v>
      </c>
    </row>
    <row r="20" spans="1:6" x14ac:dyDescent="0.35">
      <c r="A20" s="1" t="s">
        <v>1</v>
      </c>
      <c r="B20" s="2" t="s">
        <v>45</v>
      </c>
      <c r="C20" s="1" t="s">
        <v>2</v>
      </c>
      <c r="D20" s="2">
        <v>28</v>
      </c>
      <c r="E20" s="1" t="s">
        <v>3</v>
      </c>
      <c r="F20" s="2">
        <v>11</v>
      </c>
    </row>
    <row r="21" spans="1:6" x14ac:dyDescent="0.35">
      <c r="A21" s="1" t="s">
        <v>1</v>
      </c>
      <c r="B21" s="2" t="s">
        <v>46</v>
      </c>
      <c r="C21" s="1" t="s">
        <v>2</v>
      </c>
      <c r="D21" s="2">
        <v>44</v>
      </c>
      <c r="E21" s="1" t="s">
        <v>3</v>
      </c>
      <c r="F21" s="2">
        <v>26</v>
      </c>
    </row>
    <row r="22" spans="1:6" x14ac:dyDescent="0.35">
      <c r="A22" s="1" t="s">
        <v>1</v>
      </c>
      <c r="B22" s="2" t="s">
        <v>47</v>
      </c>
      <c r="C22" s="1" t="s">
        <v>2</v>
      </c>
      <c r="D22" s="2">
        <v>66</v>
      </c>
      <c r="E22" s="1" t="s">
        <v>3</v>
      </c>
      <c r="F22" s="2">
        <v>32</v>
      </c>
    </row>
    <row r="23" spans="1:6" x14ac:dyDescent="0.35">
      <c r="A23" s="1" t="s">
        <v>1</v>
      </c>
      <c r="B23" s="2" t="s">
        <v>48</v>
      </c>
      <c r="C23" s="1" t="s">
        <v>2</v>
      </c>
      <c r="D23" s="2">
        <v>1</v>
      </c>
      <c r="E23" s="1" t="s">
        <v>3</v>
      </c>
      <c r="F23" s="2">
        <v>1</v>
      </c>
    </row>
    <row r="24" spans="1:6" x14ac:dyDescent="0.35">
      <c r="A24" s="1" t="s">
        <v>1</v>
      </c>
      <c r="B24" s="2" t="s">
        <v>49</v>
      </c>
      <c r="C24" s="1" t="s">
        <v>2</v>
      </c>
      <c r="D24" s="2">
        <v>14</v>
      </c>
      <c r="E24" s="1" t="s">
        <v>3</v>
      </c>
      <c r="F24" s="2">
        <v>11</v>
      </c>
    </row>
    <row r="26" spans="1:6" x14ac:dyDescent="0.35">
      <c r="A26" s="4" t="s">
        <v>55</v>
      </c>
    </row>
    <row r="27" spans="1:6" x14ac:dyDescent="0.35">
      <c r="A27" s="1" t="s">
        <v>1</v>
      </c>
      <c r="B27" s="2" t="s">
        <v>41</v>
      </c>
      <c r="C27" s="1" t="s">
        <v>2</v>
      </c>
      <c r="D27" s="2">
        <v>6</v>
      </c>
      <c r="E27" s="1" t="s">
        <v>3</v>
      </c>
      <c r="F27" s="2">
        <v>4</v>
      </c>
    </row>
    <row r="29" spans="1:6" x14ac:dyDescent="0.35">
      <c r="A29" s="4" t="s">
        <v>54</v>
      </c>
    </row>
    <row r="30" spans="1:6" x14ac:dyDescent="0.35">
      <c r="A30" s="1" t="s">
        <v>1</v>
      </c>
      <c r="B30" s="2" t="s">
        <v>41</v>
      </c>
      <c r="C30" s="1" t="s">
        <v>2</v>
      </c>
      <c r="D30" s="2">
        <v>6</v>
      </c>
      <c r="E30" s="1" t="s">
        <v>3</v>
      </c>
      <c r="F30" s="2">
        <v>6</v>
      </c>
    </row>
    <row r="31" spans="1:6" x14ac:dyDescent="0.35">
      <c r="A31" s="1" t="s">
        <v>1</v>
      </c>
      <c r="B31" s="2" t="s">
        <v>42</v>
      </c>
      <c r="C31" s="1" t="s">
        <v>2</v>
      </c>
      <c r="D31" s="2">
        <v>27</v>
      </c>
      <c r="E31" s="1" t="s">
        <v>3</v>
      </c>
      <c r="F31" s="2">
        <v>22</v>
      </c>
    </row>
    <row r="33" spans="1:6" x14ac:dyDescent="0.35">
      <c r="A33" s="4" t="s">
        <v>6</v>
      </c>
    </row>
    <row r="34" spans="1:6" x14ac:dyDescent="0.35">
      <c r="A34" s="1" t="s">
        <v>1</v>
      </c>
      <c r="B34" s="2" t="s">
        <v>41</v>
      </c>
      <c r="C34" s="1" t="s">
        <v>2</v>
      </c>
      <c r="D34" s="2">
        <v>15</v>
      </c>
      <c r="E34" s="1" t="s">
        <v>3</v>
      </c>
      <c r="F34" s="2">
        <v>10</v>
      </c>
    </row>
    <row r="35" spans="1:6" x14ac:dyDescent="0.35">
      <c r="A35" s="1" t="s">
        <v>1</v>
      </c>
      <c r="B35" s="2" t="s">
        <v>42</v>
      </c>
      <c r="C35" s="1" t="s">
        <v>2</v>
      </c>
      <c r="D35" s="2">
        <v>48</v>
      </c>
      <c r="E35" s="1" t="s">
        <v>3</v>
      </c>
      <c r="F35" s="2">
        <v>42</v>
      </c>
    </row>
    <row r="37" spans="1:6" x14ac:dyDescent="0.35">
      <c r="A37" s="4" t="s">
        <v>7</v>
      </c>
    </row>
    <row r="38" spans="1:6" x14ac:dyDescent="0.35">
      <c r="A38" s="1" t="s">
        <v>1</v>
      </c>
      <c r="B38" s="2" t="s">
        <v>42</v>
      </c>
      <c r="C38" s="1" t="s">
        <v>2</v>
      </c>
      <c r="D38" s="12">
        <v>0</v>
      </c>
      <c r="E38" s="1" t="s">
        <v>3</v>
      </c>
      <c r="F38" s="2">
        <v>0</v>
      </c>
    </row>
    <row r="39" spans="1:6" x14ac:dyDescent="0.35">
      <c r="A39" s="1" t="s">
        <v>1</v>
      </c>
      <c r="B39" s="2" t="s">
        <v>46</v>
      </c>
      <c r="C39" s="1" t="s">
        <v>2</v>
      </c>
      <c r="D39" s="2">
        <v>21</v>
      </c>
      <c r="E39" s="1" t="s">
        <v>3</v>
      </c>
      <c r="F39" s="2">
        <v>15</v>
      </c>
    </row>
    <row r="41" spans="1:6" x14ac:dyDescent="0.35">
      <c r="A41" s="4" t="s">
        <v>8</v>
      </c>
    </row>
    <row r="42" spans="1:6" x14ac:dyDescent="0.35">
      <c r="A42" s="1" t="s">
        <v>1</v>
      </c>
      <c r="B42" s="2" t="s">
        <v>41</v>
      </c>
      <c r="C42" s="1" t="s">
        <v>2</v>
      </c>
      <c r="D42" s="2">
        <v>68</v>
      </c>
      <c r="E42" s="1" t="s">
        <v>3</v>
      </c>
      <c r="F42" s="2">
        <v>46</v>
      </c>
    </row>
    <row r="43" spans="1:6" x14ac:dyDescent="0.35">
      <c r="A43" s="1" t="s">
        <v>1</v>
      </c>
      <c r="B43" s="2" t="s">
        <v>42</v>
      </c>
      <c r="C43" s="1" t="s">
        <v>2</v>
      </c>
      <c r="D43" s="2">
        <v>34</v>
      </c>
      <c r="E43" s="1" t="s">
        <v>3</v>
      </c>
      <c r="F43" s="2">
        <v>22</v>
      </c>
    </row>
    <row r="44" spans="1:6" x14ac:dyDescent="0.35">
      <c r="A44" s="1" t="s">
        <v>1</v>
      </c>
      <c r="B44" s="2" t="s">
        <v>44</v>
      </c>
      <c r="C44" s="1" t="s">
        <v>2</v>
      </c>
      <c r="D44" s="2">
        <v>7</v>
      </c>
      <c r="E44" s="1" t="s">
        <v>3</v>
      </c>
      <c r="F44" s="2">
        <v>7</v>
      </c>
    </row>
    <row r="45" spans="1:6" x14ac:dyDescent="0.35">
      <c r="A45" s="1" t="s">
        <v>1</v>
      </c>
      <c r="B45" s="2" t="s">
        <v>45</v>
      </c>
      <c r="C45" s="1" t="s">
        <v>2</v>
      </c>
      <c r="D45" s="2">
        <v>72</v>
      </c>
      <c r="E45" s="1" t="s">
        <v>3</v>
      </c>
      <c r="F45" s="2">
        <v>33</v>
      </c>
    </row>
    <row r="46" spans="1:6" x14ac:dyDescent="0.35">
      <c r="A46" s="1" t="s">
        <v>1</v>
      </c>
      <c r="B46" s="2" t="s">
        <v>48</v>
      </c>
      <c r="C46" s="1" t="s">
        <v>2</v>
      </c>
      <c r="D46" s="2">
        <v>12</v>
      </c>
      <c r="E46" s="1" t="s">
        <v>3</v>
      </c>
      <c r="F46" s="2">
        <v>8</v>
      </c>
    </row>
    <row r="48" spans="1:6" x14ac:dyDescent="0.35">
      <c r="A48" s="4" t="s">
        <v>52</v>
      </c>
    </row>
    <row r="49" spans="1:6" x14ac:dyDescent="0.35">
      <c r="A49" s="1" t="s">
        <v>1</v>
      </c>
      <c r="B49" s="2" t="s">
        <v>41</v>
      </c>
      <c r="C49" s="1" t="s">
        <v>2</v>
      </c>
      <c r="D49" s="2">
        <v>109</v>
      </c>
      <c r="E49" s="1" t="s">
        <v>3</v>
      </c>
      <c r="F49" s="2">
        <v>62</v>
      </c>
    </row>
    <row r="50" spans="1:6" x14ac:dyDescent="0.35">
      <c r="A50" s="1" t="s">
        <v>1</v>
      </c>
      <c r="B50" s="2" t="s">
        <v>42</v>
      </c>
      <c r="C50" s="1" t="s">
        <v>2</v>
      </c>
      <c r="D50" s="2">
        <v>21</v>
      </c>
      <c r="E50" s="1" t="s">
        <v>3</v>
      </c>
      <c r="F50" s="2">
        <v>17</v>
      </c>
    </row>
    <row r="51" spans="1:6" x14ac:dyDescent="0.35">
      <c r="A51" s="1" t="s">
        <v>1</v>
      </c>
      <c r="B51" s="2" t="s">
        <v>43</v>
      </c>
      <c r="C51" s="1" t="s">
        <v>2</v>
      </c>
      <c r="D51" s="2">
        <v>295</v>
      </c>
      <c r="E51" s="1" t="s">
        <v>3</v>
      </c>
      <c r="F51" s="2">
        <v>79</v>
      </c>
    </row>
    <row r="52" spans="1:6" x14ac:dyDescent="0.35">
      <c r="A52" s="1" t="s">
        <v>1</v>
      </c>
      <c r="B52" s="2" t="s">
        <v>50</v>
      </c>
      <c r="C52" s="1" t="s">
        <v>2</v>
      </c>
      <c r="D52" s="2">
        <v>10</v>
      </c>
      <c r="E52" s="1" t="s">
        <v>3</v>
      </c>
      <c r="F52" s="2">
        <v>10</v>
      </c>
    </row>
    <row r="54" spans="1:6" x14ac:dyDescent="0.35">
      <c r="A54" s="4" t="s">
        <v>53</v>
      </c>
    </row>
    <row r="55" spans="1:6" x14ac:dyDescent="0.35">
      <c r="A55" s="1" t="s">
        <v>1</v>
      </c>
      <c r="B55" s="2" t="s">
        <v>41</v>
      </c>
      <c r="C55" s="1" t="s">
        <v>2</v>
      </c>
      <c r="D55" s="2">
        <v>21</v>
      </c>
      <c r="E55" s="1" t="s">
        <v>3</v>
      </c>
      <c r="F55" s="2">
        <v>16</v>
      </c>
    </row>
    <row r="56" spans="1:6" x14ac:dyDescent="0.35">
      <c r="A56" s="1" t="s">
        <v>1</v>
      </c>
      <c r="B56" s="2" t="s">
        <v>42</v>
      </c>
      <c r="C56" s="1" t="s">
        <v>2</v>
      </c>
      <c r="D56" s="2">
        <v>2</v>
      </c>
      <c r="E56" s="1" t="s">
        <v>3</v>
      </c>
      <c r="F56" s="2">
        <v>2</v>
      </c>
    </row>
    <row r="57" spans="1:6" x14ac:dyDescent="0.35">
      <c r="A57" s="1" t="s">
        <v>1</v>
      </c>
      <c r="B57" s="2" t="s">
        <v>43</v>
      </c>
      <c r="C57" s="1" t="s">
        <v>2</v>
      </c>
      <c r="D57" s="2">
        <v>161</v>
      </c>
      <c r="E57" s="1" t="s">
        <v>3</v>
      </c>
      <c r="F57" s="2">
        <v>51</v>
      </c>
    </row>
    <row r="58" spans="1:6" x14ac:dyDescent="0.35">
      <c r="A58" s="1" t="s">
        <v>1</v>
      </c>
      <c r="B58" s="2" t="s">
        <v>50</v>
      </c>
      <c r="C58" s="1" t="s">
        <v>2</v>
      </c>
      <c r="D58" s="2">
        <v>19</v>
      </c>
      <c r="E58" s="1" t="s">
        <v>3</v>
      </c>
      <c r="F58" s="2">
        <v>12</v>
      </c>
    </row>
    <row r="60" spans="1:6" x14ac:dyDescent="0.35">
      <c r="A60" s="4" t="s">
        <v>9</v>
      </c>
    </row>
    <row r="61" spans="1:6" x14ac:dyDescent="0.35">
      <c r="A61" s="1" t="s">
        <v>1</v>
      </c>
      <c r="B61" s="2" t="s">
        <v>41</v>
      </c>
      <c r="C61" s="1" t="s">
        <v>2</v>
      </c>
      <c r="D61" s="2">
        <v>2</v>
      </c>
      <c r="E61" s="1" t="s">
        <v>3</v>
      </c>
      <c r="F61" s="2">
        <v>2</v>
      </c>
    </row>
    <row r="62" spans="1:6" x14ac:dyDescent="0.35">
      <c r="A62" s="1" t="s">
        <v>1</v>
      </c>
      <c r="B62" s="2" t="s">
        <v>42</v>
      </c>
      <c r="C62" s="1" t="s">
        <v>2</v>
      </c>
      <c r="D62" s="12">
        <v>0</v>
      </c>
      <c r="E62" s="1" t="s">
        <v>3</v>
      </c>
      <c r="F62" s="2">
        <v>0</v>
      </c>
    </row>
    <row r="63" spans="1:6" x14ac:dyDescent="0.35">
      <c r="A63" s="1" t="s">
        <v>1</v>
      </c>
      <c r="B63" s="2" t="s">
        <v>43</v>
      </c>
      <c r="C63" s="1" t="s">
        <v>2</v>
      </c>
      <c r="D63" s="2">
        <v>27</v>
      </c>
      <c r="E63" s="1" t="s">
        <v>3</v>
      </c>
      <c r="F63" s="2">
        <v>16</v>
      </c>
    </row>
    <row r="64" spans="1:6" x14ac:dyDescent="0.35">
      <c r="A64" s="1" t="s">
        <v>1</v>
      </c>
      <c r="B64" s="2" t="s">
        <v>44</v>
      </c>
      <c r="C64" s="1" t="s">
        <v>2</v>
      </c>
      <c r="D64" s="2">
        <v>15</v>
      </c>
      <c r="E64" s="1" t="s">
        <v>3</v>
      </c>
      <c r="F64" s="2">
        <v>12</v>
      </c>
    </row>
    <row r="65" spans="1:6" x14ac:dyDescent="0.35">
      <c r="A65" s="1" t="s">
        <v>1</v>
      </c>
      <c r="B65" s="2" t="s">
        <v>45</v>
      </c>
      <c r="C65" s="1" t="s">
        <v>2</v>
      </c>
      <c r="D65" s="2">
        <v>17</v>
      </c>
      <c r="E65" s="1" t="s">
        <v>3</v>
      </c>
      <c r="F65" s="2">
        <v>15</v>
      </c>
    </row>
    <row r="66" spans="1:6" x14ac:dyDescent="0.35">
      <c r="A66" s="1" t="s">
        <v>1</v>
      </c>
      <c r="B66" s="2" t="s">
        <v>51</v>
      </c>
      <c r="C66" s="1" t="s">
        <v>2</v>
      </c>
      <c r="D66" s="2">
        <v>8</v>
      </c>
      <c r="E66" s="1" t="s">
        <v>3</v>
      </c>
      <c r="F66" s="2">
        <v>4</v>
      </c>
    </row>
    <row r="68" spans="1:6" x14ac:dyDescent="0.35">
      <c r="A68" s="4" t="s">
        <v>10</v>
      </c>
    </row>
    <row r="69" spans="1:6" x14ac:dyDescent="0.35">
      <c r="A69" s="1" t="s">
        <v>1</v>
      </c>
      <c r="B69" s="2" t="s">
        <v>41</v>
      </c>
      <c r="C69" s="1" t="s">
        <v>2</v>
      </c>
      <c r="D69" s="2">
        <v>1</v>
      </c>
      <c r="E69" s="1" t="s">
        <v>3</v>
      </c>
      <c r="F69" s="2">
        <v>1</v>
      </c>
    </row>
    <row r="70" spans="1:6" x14ac:dyDescent="0.35">
      <c r="A70" s="1" t="s">
        <v>1</v>
      </c>
      <c r="B70" s="2" t="s">
        <v>42</v>
      </c>
      <c r="C70" s="1" t="s">
        <v>2</v>
      </c>
      <c r="D70" s="2">
        <v>1</v>
      </c>
      <c r="E70" s="1" t="s">
        <v>3</v>
      </c>
      <c r="F70" s="2">
        <v>1</v>
      </c>
    </row>
    <row r="71" spans="1:6" x14ac:dyDescent="0.35">
      <c r="A71" s="1" t="s">
        <v>1</v>
      </c>
      <c r="B71" s="2" t="s">
        <v>43</v>
      </c>
      <c r="C71" s="1" t="s">
        <v>2</v>
      </c>
      <c r="D71" s="2">
        <v>21</v>
      </c>
      <c r="E71" s="1" t="s">
        <v>3</v>
      </c>
      <c r="F71" s="2">
        <v>11</v>
      </c>
    </row>
    <row r="72" spans="1:6" x14ac:dyDescent="0.35">
      <c r="A72" s="1" t="s">
        <v>1</v>
      </c>
      <c r="B72" s="2" t="s">
        <v>44</v>
      </c>
      <c r="C72" s="1" t="s">
        <v>2</v>
      </c>
      <c r="D72" s="2">
        <v>12</v>
      </c>
      <c r="E72" s="1" t="s">
        <v>3</v>
      </c>
      <c r="F72" s="2">
        <v>10</v>
      </c>
    </row>
    <row r="73" spans="1:6" x14ac:dyDescent="0.35">
      <c r="A73" s="1" t="s">
        <v>1</v>
      </c>
      <c r="B73" s="2" t="s">
        <v>45</v>
      </c>
      <c r="C73" s="1" t="s">
        <v>2</v>
      </c>
      <c r="D73" s="2">
        <v>17</v>
      </c>
      <c r="E73" s="1" t="s">
        <v>3</v>
      </c>
      <c r="F73" s="2">
        <v>12</v>
      </c>
    </row>
    <row r="74" spans="1:6" x14ac:dyDescent="0.35">
      <c r="A74" s="1" t="s">
        <v>1</v>
      </c>
      <c r="B74" s="2" t="s">
        <v>51</v>
      </c>
      <c r="C74" s="1" t="s">
        <v>2</v>
      </c>
      <c r="D74" s="2">
        <v>11</v>
      </c>
      <c r="E74" s="1" t="s">
        <v>3</v>
      </c>
      <c r="F74" s="2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6122-CBDE-4C81-BB50-A7A310B7F188}">
  <dimension ref="A1:J74"/>
  <sheetViews>
    <sheetView workbookViewId="0">
      <selection activeCell="L1" sqref="L1"/>
    </sheetView>
  </sheetViews>
  <sheetFormatPr defaultRowHeight="14.5" x14ac:dyDescent="0.35"/>
  <sheetData>
    <row r="1" spans="1:10" x14ac:dyDescent="0.35">
      <c r="A1" s="4" t="s">
        <v>0</v>
      </c>
      <c r="H1" s="5" t="s">
        <v>11</v>
      </c>
      <c r="I1" s="5" t="s">
        <v>12</v>
      </c>
      <c r="J1" s="5" t="s">
        <v>13</v>
      </c>
    </row>
    <row r="2" spans="1:10" x14ac:dyDescent="0.35">
      <c r="A2" s="1" t="s">
        <v>1</v>
      </c>
      <c r="B2" s="2" t="s">
        <v>41</v>
      </c>
      <c r="C2" s="1" t="s">
        <v>2</v>
      </c>
      <c r="D2" s="2">
        <v>17</v>
      </c>
      <c r="E2" s="1" t="s">
        <v>3</v>
      </c>
      <c r="F2" s="2">
        <v>12</v>
      </c>
      <c r="H2" s="6">
        <f>SUM(D:D)</f>
        <v>1246</v>
      </c>
      <c r="I2" s="6">
        <f>SUM(F:F)</f>
        <v>821</v>
      </c>
      <c r="J2" s="7">
        <f>I2/H2*100</f>
        <v>65.890850722311399</v>
      </c>
    </row>
    <row r="3" spans="1:10" x14ac:dyDescent="0.35">
      <c r="A3" s="1" t="s">
        <v>1</v>
      </c>
      <c r="B3" s="2" t="s">
        <v>42</v>
      </c>
      <c r="C3" s="1" t="s">
        <v>2</v>
      </c>
      <c r="D3" s="2">
        <v>3</v>
      </c>
      <c r="E3" s="1" t="s">
        <v>3</v>
      </c>
      <c r="F3" s="2">
        <v>2</v>
      </c>
    </row>
    <row r="4" spans="1:10" x14ac:dyDescent="0.35">
      <c r="A4" s="1" t="s">
        <v>1</v>
      </c>
      <c r="B4" s="2" t="s">
        <v>43</v>
      </c>
      <c r="C4" s="1" t="s">
        <v>2</v>
      </c>
      <c r="D4" s="2">
        <v>2</v>
      </c>
      <c r="E4" s="1" t="s">
        <v>3</v>
      </c>
      <c r="F4" s="2">
        <v>2</v>
      </c>
    </row>
    <row r="5" spans="1:10" x14ac:dyDescent="0.35">
      <c r="A5" s="1" t="s">
        <v>1</v>
      </c>
      <c r="B5" s="2" t="s">
        <v>44</v>
      </c>
      <c r="C5" s="1" t="s">
        <v>2</v>
      </c>
      <c r="D5" s="2">
        <v>1</v>
      </c>
      <c r="E5" s="1" t="s">
        <v>3</v>
      </c>
      <c r="F5" s="2">
        <v>1</v>
      </c>
    </row>
    <row r="6" spans="1:10" x14ac:dyDescent="0.35">
      <c r="A6" s="1" t="s">
        <v>1</v>
      </c>
      <c r="B6" s="2" t="s">
        <v>45</v>
      </c>
      <c r="C6" s="1" t="s">
        <v>2</v>
      </c>
      <c r="D6" s="2">
        <v>2</v>
      </c>
      <c r="E6" s="1" t="s">
        <v>3</v>
      </c>
      <c r="F6" s="2">
        <v>2</v>
      </c>
    </row>
    <row r="7" spans="1:10" x14ac:dyDescent="0.35">
      <c r="A7" s="1" t="s">
        <v>1</v>
      </c>
      <c r="B7" s="2" t="s">
        <v>46</v>
      </c>
      <c r="C7" s="1" t="s">
        <v>2</v>
      </c>
      <c r="D7" s="2">
        <v>36</v>
      </c>
      <c r="E7" s="1" t="s">
        <v>3</v>
      </c>
      <c r="F7" s="2">
        <v>19</v>
      </c>
    </row>
    <row r="8" spans="1:10" x14ac:dyDescent="0.35">
      <c r="A8" s="1" t="s">
        <v>1</v>
      </c>
      <c r="B8" s="2" t="s">
        <v>47</v>
      </c>
      <c r="C8" s="1" t="s">
        <v>2</v>
      </c>
      <c r="D8" s="2">
        <v>17</v>
      </c>
      <c r="E8" s="1" t="s">
        <v>3</v>
      </c>
      <c r="F8" s="2">
        <v>11</v>
      </c>
    </row>
    <row r="9" spans="1:10" x14ac:dyDescent="0.35">
      <c r="A9" s="1" t="s">
        <v>1</v>
      </c>
      <c r="B9" s="2" t="s">
        <v>48</v>
      </c>
      <c r="C9" s="1" t="s">
        <v>2</v>
      </c>
      <c r="D9" s="2">
        <v>4</v>
      </c>
      <c r="E9" s="1" t="s">
        <v>3</v>
      </c>
      <c r="F9" s="2">
        <v>3</v>
      </c>
    </row>
    <row r="10" spans="1:10" x14ac:dyDescent="0.35">
      <c r="A10" s="1" t="s">
        <v>1</v>
      </c>
      <c r="B10" s="2" t="s">
        <v>49</v>
      </c>
      <c r="C10" s="1" t="s">
        <v>2</v>
      </c>
      <c r="D10" s="2">
        <v>22</v>
      </c>
      <c r="E10" s="1" t="s">
        <v>3</v>
      </c>
      <c r="F10" s="2">
        <v>17</v>
      </c>
    </row>
    <row r="12" spans="1:10" x14ac:dyDescent="0.35">
      <c r="A12" s="4" t="s">
        <v>5</v>
      </c>
    </row>
    <row r="13" spans="1:10" x14ac:dyDescent="0.35">
      <c r="A13" s="1" t="s">
        <v>1</v>
      </c>
      <c r="B13" s="2" t="s">
        <v>41</v>
      </c>
      <c r="C13" s="1" t="s">
        <v>2</v>
      </c>
      <c r="D13" s="2">
        <v>13</v>
      </c>
      <c r="E13" s="1" t="s">
        <v>3</v>
      </c>
      <c r="F13" s="2">
        <v>4</v>
      </c>
    </row>
    <row r="15" spans="1:10" x14ac:dyDescent="0.35">
      <c r="A15" s="4" t="s">
        <v>4</v>
      </c>
    </row>
    <row r="16" spans="1:10" x14ac:dyDescent="0.35">
      <c r="A16" s="1" t="s">
        <v>1</v>
      </c>
      <c r="B16" s="2" t="s">
        <v>41</v>
      </c>
      <c r="C16" s="1" t="s">
        <v>2</v>
      </c>
      <c r="D16" s="2">
        <v>13</v>
      </c>
      <c r="E16" s="1" t="s">
        <v>3</v>
      </c>
      <c r="F16" s="2">
        <v>8</v>
      </c>
    </row>
    <row r="17" spans="1:6" x14ac:dyDescent="0.35">
      <c r="A17" s="1" t="s">
        <v>1</v>
      </c>
      <c r="B17" s="2" t="s">
        <v>42</v>
      </c>
      <c r="C17" s="1" t="s">
        <v>2</v>
      </c>
      <c r="D17" s="2">
        <v>1</v>
      </c>
      <c r="E17" s="1" t="s">
        <v>3</v>
      </c>
      <c r="F17" s="2">
        <v>1</v>
      </c>
    </row>
    <row r="18" spans="1:6" x14ac:dyDescent="0.35">
      <c r="A18" s="1" t="s">
        <v>1</v>
      </c>
      <c r="B18" s="2" t="s">
        <v>43</v>
      </c>
      <c r="C18" s="1" t="s">
        <v>2</v>
      </c>
      <c r="D18" s="12">
        <v>0</v>
      </c>
      <c r="E18" s="1" t="s">
        <v>3</v>
      </c>
      <c r="F18" s="2">
        <v>0</v>
      </c>
    </row>
    <row r="19" spans="1:6" x14ac:dyDescent="0.35">
      <c r="A19" s="1" t="s">
        <v>1</v>
      </c>
      <c r="B19" s="2" t="s">
        <v>44</v>
      </c>
      <c r="C19" s="1" t="s">
        <v>2</v>
      </c>
      <c r="D19" s="2">
        <v>1</v>
      </c>
      <c r="E19" s="1" t="s">
        <v>3</v>
      </c>
      <c r="F19" s="2">
        <v>1</v>
      </c>
    </row>
    <row r="20" spans="1:6" x14ac:dyDescent="0.35">
      <c r="A20" s="1" t="s">
        <v>1</v>
      </c>
      <c r="B20" s="2" t="s">
        <v>45</v>
      </c>
      <c r="C20" s="1" t="s">
        <v>2</v>
      </c>
      <c r="D20" s="12">
        <v>0</v>
      </c>
      <c r="E20" s="1" t="s">
        <v>3</v>
      </c>
      <c r="F20" s="2">
        <v>0</v>
      </c>
    </row>
    <row r="21" spans="1:6" x14ac:dyDescent="0.35">
      <c r="A21" s="1" t="s">
        <v>1</v>
      </c>
      <c r="B21" s="2" t="s">
        <v>46</v>
      </c>
      <c r="C21" s="1" t="s">
        <v>2</v>
      </c>
      <c r="D21" s="2">
        <v>18</v>
      </c>
      <c r="E21" s="1" t="s">
        <v>3</v>
      </c>
      <c r="F21" s="2">
        <v>11</v>
      </c>
    </row>
    <row r="22" spans="1:6" x14ac:dyDescent="0.35">
      <c r="A22" s="1" t="s">
        <v>1</v>
      </c>
      <c r="B22" s="2" t="s">
        <v>47</v>
      </c>
      <c r="C22" s="1" t="s">
        <v>2</v>
      </c>
      <c r="D22" s="2">
        <v>33</v>
      </c>
      <c r="E22" s="1" t="s">
        <v>3</v>
      </c>
      <c r="F22" s="2">
        <v>22</v>
      </c>
    </row>
    <row r="23" spans="1:6" x14ac:dyDescent="0.35">
      <c r="A23" s="1" t="s">
        <v>1</v>
      </c>
      <c r="B23" s="2" t="s">
        <v>48</v>
      </c>
      <c r="C23" s="1" t="s">
        <v>2</v>
      </c>
      <c r="D23" s="2">
        <v>6</v>
      </c>
      <c r="E23" s="1" t="s">
        <v>3</v>
      </c>
      <c r="F23" s="2">
        <v>5</v>
      </c>
    </row>
    <row r="24" spans="1:6" x14ac:dyDescent="0.35">
      <c r="A24" s="1" t="s">
        <v>1</v>
      </c>
      <c r="B24" s="2" t="s">
        <v>49</v>
      </c>
      <c r="C24" s="1" t="s">
        <v>2</v>
      </c>
      <c r="D24" s="2">
        <v>7</v>
      </c>
      <c r="E24" s="1" t="s">
        <v>3</v>
      </c>
      <c r="F24" s="2">
        <v>7</v>
      </c>
    </row>
    <row r="26" spans="1:6" x14ac:dyDescent="0.35">
      <c r="A26" s="4" t="s">
        <v>55</v>
      </c>
    </row>
    <row r="27" spans="1:6" x14ac:dyDescent="0.35">
      <c r="A27" s="1" t="s">
        <v>1</v>
      </c>
      <c r="B27" s="2" t="s">
        <v>41</v>
      </c>
      <c r="C27" s="1" t="s">
        <v>2</v>
      </c>
      <c r="D27" s="2">
        <v>3</v>
      </c>
      <c r="E27" s="1" t="s">
        <v>3</v>
      </c>
      <c r="F27" s="2">
        <v>2</v>
      </c>
    </row>
    <row r="29" spans="1:6" x14ac:dyDescent="0.35">
      <c r="A29" s="4" t="s">
        <v>54</v>
      </c>
    </row>
    <row r="30" spans="1:6" x14ac:dyDescent="0.35">
      <c r="A30" s="1" t="s">
        <v>1</v>
      </c>
      <c r="B30" s="2" t="s">
        <v>41</v>
      </c>
      <c r="C30" s="1" t="s">
        <v>2</v>
      </c>
      <c r="D30" s="2">
        <v>19</v>
      </c>
      <c r="E30" s="1" t="s">
        <v>3</v>
      </c>
      <c r="F30" s="2">
        <v>10</v>
      </c>
    </row>
    <row r="31" spans="1:6" x14ac:dyDescent="0.35">
      <c r="A31" s="1" t="s">
        <v>1</v>
      </c>
      <c r="B31" s="2" t="s">
        <v>42</v>
      </c>
      <c r="C31" s="1" t="s">
        <v>2</v>
      </c>
      <c r="D31" s="2">
        <v>115</v>
      </c>
      <c r="E31" s="1" t="s">
        <v>3</v>
      </c>
      <c r="F31" s="2">
        <v>89</v>
      </c>
    </row>
    <row r="33" spans="1:6" x14ac:dyDescent="0.35">
      <c r="A33" s="4" t="s">
        <v>6</v>
      </c>
    </row>
    <row r="34" spans="1:6" x14ac:dyDescent="0.35">
      <c r="A34" s="1" t="s">
        <v>1</v>
      </c>
      <c r="B34" s="2" t="s">
        <v>41</v>
      </c>
      <c r="C34" s="1" t="s">
        <v>2</v>
      </c>
      <c r="D34" s="2">
        <v>29</v>
      </c>
      <c r="E34" s="1" t="s">
        <v>3</v>
      </c>
      <c r="F34" s="2">
        <v>17</v>
      </c>
    </row>
    <row r="35" spans="1:6" x14ac:dyDescent="0.35">
      <c r="A35" s="1" t="s">
        <v>1</v>
      </c>
      <c r="B35" s="2" t="s">
        <v>42</v>
      </c>
      <c r="C35" s="1" t="s">
        <v>2</v>
      </c>
      <c r="D35" s="2">
        <v>169</v>
      </c>
      <c r="E35" s="1" t="s">
        <v>3</v>
      </c>
      <c r="F35" s="2">
        <v>115</v>
      </c>
    </row>
    <row r="37" spans="1:6" x14ac:dyDescent="0.35">
      <c r="A37" s="4" t="s">
        <v>7</v>
      </c>
    </row>
    <row r="38" spans="1:6" x14ac:dyDescent="0.35">
      <c r="A38" s="1" t="s">
        <v>1</v>
      </c>
      <c r="B38" s="2" t="s">
        <v>42</v>
      </c>
      <c r="C38" s="1" t="s">
        <v>2</v>
      </c>
      <c r="D38" s="2">
        <v>23</v>
      </c>
      <c r="E38" s="1" t="s">
        <v>3</v>
      </c>
      <c r="F38" s="2">
        <v>16</v>
      </c>
    </row>
    <row r="39" spans="1:6" x14ac:dyDescent="0.35">
      <c r="A39" s="1" t="s">
        <v>1</v>
      </c>
      <c r="B39" s="2" t="s">
        <v>46</v>
      </c>
      <c r="C39" s="1" t="s">
        <v>2</v>
      </c>
      <c r="D39" s="2">
        <v>5</v>
      </c>
      <c r="E39" s="1" t="s">
        <v>3</v>
      </c>
      <c r="F39" s="2">
        <v>3</v>
      </c>
    </row>
    <row r="41" spans="1:6" x14ac:dyDescent="0.35">
      <c r="A41" s="4" t="s">
        <v>8</v>
      </c>
    </row>
    <row r="42" spans="1:6" x14ac:dyDescent="0.35">
      <c r="A42" s="1" t="s">
        <v>1</v>
      </c>
      <c r="B42" s="2" t="s">
        <v>41</v>
      </c>
      <c r="C42" s="1" t="s">
        <v>2</v>
      </c>
      <c r="D42" s="2">
        <v>21</v>
      </c>
      <c r="E42" s="1" t="s">
        <v>3</v>
      </c>
      <c r="F42" s="2">
        <v>14</v>
      </c>
    </row>
    <row r="43" spans="1:6" x14ac:dyDescent="0.35">
      <c r="A43" s="1" t="s">
        <v>1</v>
      </c>
      <c r="B43" s="2" t="s">
        <v>42</v>
      </c>
      <c r="C43" s="1" t="s">
        <v>2</v>
      </c>
      <c r="D43" s="2">
        <v>27</v>
      </c>
      <c r="E43" s="1" t="s">
        <v>3</v>
      </c>
      <c r="F43" s="2">
        <v>17</v>
      </c>
    </row>
    <row r="44" spans="1:6" x14ac:dyDescent="0.35">
      <c r="A44" s="1" t="s">
        <v>1</v>
      </c>
      <c r="B44" s="2" t="s">
        <v>44</v>
      </c>
      <c r="C44" s="1" t="s">
        <v>2</v>
      </c>
      <c r="D44" s="2">
        <v>142</v>
      </c>
      <c r="E44" s="1" t="s">
        <v>3</v>
      </c>
      <c r="F44" s="2">
        <v>81</v>
      </c>
    </row>
    <row r="45" spans="1:6" x14ac:dyDescent="0.35">
      <c r="A45" s="1" t="s">
        <v>1</v>
      </c>
      <c r="B45" s="2" t="s">
        <v>45</v>
      </c>
      <c r="C45" s="1" t="s">
        <v>2</v>
      </c>
      <c r="D45" s="2">
        <v>11</v>
      </c>
      <c r="E45" s="1" t="s">
        <v>3</v>
      </c>
      <c r="F45" s="2">
        <v>5</v>
      </c>
    </row>
    <row r="46" spans="1:6" x14ac:dyDescent="0.35">
      <c r="A46" s="1" t="s">
        <v>1</v>
      </c>
      <c r="B46" s="2" t="s">
        <v>48</v>
      </c>
      <c r="C46" s="1" t="s">
        <v>2</v>
      </c>
      <c r="D46" s="2">
        <v>18</v>
      </c>
      <c r="E46" s="1" t="s">
        <v>3</v>
      </c>
      <c r="F46" s="2">
        <v>14</v>
      </c>
    </row>
    <row r="48" spans="1:6" x14ac:dyDescent="0.35">
      <c r="A48" s="4" t="s">
        <v>52</v>
      </c>
    </row>
    <row r="49" spans="1:6" x14ac:dyDescent="0.35">
      <c r="A49" s="1" t="s">
        <v>1</v>
      </c>
      <c r="B49" s="2" t="s">
        <v>41</v>
      </c>
      <c r="C49" s="1" t="s">
        <v>2</v>
      </c>
      <c r="D49" s="2">
        <v>95</v>
      </c>
      <c r="E49" s="1" t="s">
        <v>3</v>
      </c>
      <c r="F49" s="2">
        <v>61</v>
      </c>
    </row>
    <row r="50" spans="1:6" x14ac:dyDescent="0.35">
      <c r="A50" s="1" t="s">
        <v>1</v>
      </c>
      <c r="B50" s="2" t="s">
        <v>42</v>
      </c>
      <c r="C50" s="1" t="s">
        <v>2</v>
      </c>
      <c r="D50" s="2">
        <v>10</v>
      </c>
      <c r="E50" s="1" t="s">
        <v>3</v>
      </c>
      <c r="F50" s="2">
        <v>6</v>
      </c>
    </row>
    <row r="51" spans="1:6" x14ac:dyDescent="0.35">
      <c r="A51" s="1" t="s">
        <v>1</v>
      </c>
      <c r="B51" s="2" t="s">
        <v>43</v>
      </c>
      <c r="C51" s="1" t="s">
        <v>2</v>
      </c>
      <c r="D51" s="2">
        <v>33</v>
      </c>
      <c r="E51" s="1" t="s">
        <v>3</v>
      </c>
      <c r="F51" s="2">
        <v>28</v>
      </c>
    </row>
    <row r="52" spans="1:6" x14ac:dyDescent="0.35">
      <c r="A52" s="1" t="s">
        <v>1</v>
      </c>
      <c r="B52" s="2" t="s">
        <v>50</v>
      </c>
      <c r="C52" s="1" t="s">
        <v>2</v>
      </c>
      <c r="D52" s="2">
        <v>67</v>
      </c>
      <c r="E52" s="1" t="s">
        <v>3</v>
      </c>
      <c r="F52" s="2">
        <v>46</v>
      </c>
    </row>
    <row r="54" spans="1:6" x14ac:dyDescent="0.35">
      <c r="A54" s="4" t="s">
        <v>53</v>
      </c>
    </row>
    <row r="55" spans="1:6" x14ac:dyDescent="0.35">
      <c r="A55" s="1" t="s">
        <v>1</v>
      </c>
      <c r="B55" s="2" t="s">
        <v>41</v>
      </c>
      <c r="C55" s="1" t="s">
        <v>2</v>
      </c>
      <c r="D55" s="2">
        <v>39</v>
      </c>
      <c r="E55" s="1" t="s">
        <v>3</v>
      </c>
      <c r="F55" s="2">
        <v>32</v>
      </c>
    </row>
    <row r="56" spans="1:6" x14ac:dyDescent="0.35">
      <c r="A56" s="1" t="s">
        <v>1</v>
      </c>
      <c r="B56" s="2" t="s">
        <v>42</v>
      </c>
      <c r="C56" s="1" t="s">
        <v>2</v>
      </c>
      <c r="D56" s="2">
        <v>9</v>
      </c>
      <c r="E56" s="1" t="s">
        <v>3</v>
      </c>
      <c r="F56" s="2">
        <v>6</v>
      </c>
    </row>
    <row r="57" spans="1:6" x14ac:dyDescent="0.35">
      <c r="A57" s="1" t="s">
        <v>1</v>
      </c>
      <c r="B57" s="2" t="s">
        <v>43</v>
      </c>
      <c r="C57" s="1" t="s">
        <v>2</v>
      </c>
      <c r="D57" s="2">
        <v>6</v>
      </c>
      <c r="E57" s="1" t="s">
        <v>3</v>
      </c>
      <c r="F57" s="2">
        <v>5</v>
      </c>
    </row>
    <row r="58" spans="1:6" x14ac:dyDescent="0.35">
      <c r="A58" s="1" t="s">
        <v>1</v>
      </c>
      <c r="B58" s="2" t="s">
        <v>50</v>
      </c>
      <c r="C58" s="1" t="s">
        <v>2</v>
      </c>
      <c r="D58" s="2">
        <v>46</v>
      </c>
      <c r="E58" s="1" t="s">
        <v>3</v>
      </c>
      <c r="F58" s="2">
        <v>39</v>
      </c>
    </row>
    <row r="60" spans="1:6" x14ac:dyDescent="0.35">
      <c r="A60" s="4" t="s">
        <v>9</v>
      </c>
    </row>
    <row r="61" spans="1:6" x14ac:dyDescent="0.35">
      <c r="A61" s="1" t="s">
        <v>1</v>
      </c>
      <c r="B61" s="2" t="s">
        <v>41</v>
      </c>
      <c r="C61" s="1" t="s">
        <v>2</v>
      </c>
      <c r="D61" s="2">
        <v>8</v>
      </c>
      <c r="E61" s="1" t="s">
        <v>3</v>
      </c>
      <c r="F61" s="2">
        <v>2</v>
      </c>
    </row>
    <row r="62" spans="1:6" x14ac:dyDescent="0.35">
      <c r="A62" s="1" t="s">
        <v>1</v>
      </c>
      <c r="B62" s="2" t="s">
        <v>42</v>
      </c>
      <c r="C62" s="1" t="s">
        <v>2</v>
      </c>
      <c r="D62" s="2">
        <v>1</v>
      </c>
      <c r="E62" s="1" t="s">
        <v>3</v>
      </c>
      <c r="F62" s="2">
        <v>1</v>
      </c>
    </row>
    <row r="63" spans="1:6" x14ac:dyDescent="0.35">
      <c r="A63" s="1" t="s">
        <v>1</v>
      </c>
      <c r="B63" s="2" t="s">
        <v>43</v>
      </c>
      <c r="C63" s="1" t="s">
        <v>2</v>
      </c>
      <c r="D63" s="2">
        <v>3</v>
      </c>
      <c r="E63" s="1" t="s">
        <v>3</v>
      </c>
      <c r="F63" s="2">
        <v>3</v>
      </c>
    </row>
    <row r="64" spans="1:6" x14ac:dyDescent="0.35">
      <c r="A64" s="1" t="s">
        <v>1</v>
      </c>
      <c r="B64" s="2" t="s">
        <v>44</v>
      </c>
      <c r="C64" s="1" t="s">
        <v>2</v>
      </c>
      <c r="D64" s="2">
        <v>4</v>
      </c>
      <c r="E64" s="1" t="s">
        <v>3</v>
      </c>
      <c r="F64" s="2">
        <v>3</v>
      </c>
    </row>
    <row r="65" spans="1:6" x14ac:dyDescent="0.35">
      <c r="A65" s="1" t="s">
        <v>1</v>
      </c>
      <c r="B65" s="2" t="s">
        <v>45</v>
      </c>
      <c r="C65" s="1" t="s">
        <v>2</v>
      </c>
      <c r="D65" s="2">
        <v>68</v>
      </c>
      <c r="E65" s="1" t="s">
        <v>3</v>
      </c>
      <c r="F65" s="2">
        <v>25</v>
      </c>
    </row>
    <row r="66" spans="1:6" x14ac:dyDescent="0.35">
      <c r="A66" s="1" t="s">
        <v>1</v>
      </c>
      <c r="B66" s="2" t="s">
        <v>51</v>
      </c>
      <c r="C66" s="1" t="s">
        <v>2</v>
      </c>
      <c r="D66" s="2">
        <v>22</v>
      </c>
      <c r="E66" s="1" t="s">
        <v>3</v>
      </c>
      <c r="F66" s="2">
        <v>15</v>
      </c>
    </row>
    <row r="68" spans="1:6" x14ac:dyDescent="0.35">
      <c r="A68" s="4" t="s">
        <v>10</v>
      </c>
    </row>
    <row r="69" spans="1:6" x14ac:dyDescent="0.35">
      <c r="A69" s="1" t="s">
        <v>1</v>
      </c>
      <c r="B69" s="2" t="s">
        <v>41</v>
      </c>
      <c r="C69" s="1" t="s">
        <v>2</v>
      </c>
      <c r="D69" s="2">
        <v>9</v>
      </c>
      <c r="E69" s="1" t="s">
        <v>3</v>
      </c>
      <c r="F69" s="2">
        <v>5</v>
      </c>
    </row>
    <row r="70" spans="1:6" x14ac:dyDescent="0.35">
      <c r="A70" s="1" t="s">
        <v>1</v>
      </c>
      <c r="B70" s="2" t="s">
        <v>42</v>
      </c>
      <c r="C70" s="1" t="s">
        <v>2</v>
      </c>
      <c r="D70" s="12">
        <v>0</v>
      </c>
      <c r="E70" s="1" t="s">
        <v>3</v>
      </c>
      <c r="F70" s="2">
        <v>0</v>
      </c>
    </row>
    <row r="71" spans="1:6" x14ac:dyDescent="0.35">
      <c r="A71" s="1" t="s">
        <v>1</v>
      </c>
      <c r="B71" s="2" t="s">
        <v>43</v>
      </c>
      <c r="C71" s="1" t="s">
        <v>2</v>
      </c>
      <c r="D71" s="2">
        <v>7</v>
      </c>
      <c r="E71" s="1" t="s">
        <v>3</v>
      </c>
      <c r="F71" s="2">
        <v>3</v>
      </c>
    </row>
    <row r="72" spans="1:6" x14ac:dyDescent="0.35">
      <c r="A72" s="1" t="s">
        <v>1</v>
      </c>
      <c r="B72" s="2" t="s">
        <v>44</v>
      </c>
      <c r="C72" s="1" t="s">
        <v>2</v>
      </c>
      <c r="D72" s="2">
        <v>1</v>
      </c>
      <c r="E72" s="1" t="s">
        <v>3</v>
      </c>
      <c r="F72" s="2">
        <v>1</v>
      </c>
    </row>
    <row r="73" spans="1:6" x14ac:dyDescent="0.35">
      <c r="A73" s="1" t="s">
        <v>1</v>
      </c>
      <c r="B73" s="2" t="s">
        <v>45</v>
      </c>
      <c r="C73" s="1" t="s">
        <v>2</v>
      </c>
      <c r="D73" s="2">
        <v>28</v>
      </c>
      <c r="E73" s="1" t="s">
        <v>3</v>
      </c>
      <c r="F73" s="2">
        <v>17</v>
      </c>
    </row>
    <row r="74" spans="1:6" x14ac:dyDescent="0.35">
      <c r="A74" s="1" t="s">
        <v>1</v>
      </c>
      <c r="B74" s="2" t="s">
        <v>51</v>
      </c>
      <c r="C74" s="1" t="s">
        <v>2</v>
      </c>
      <c r="D74" s="2">
        <v>12</v>
      </c>
      <c r="E74" s="1" t="s">
        <v>3</v>
      </c>
      <c r="F74" s="2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656C-19A5-4D1F-9168-DBE080D00A12}">
  <dimension ref="A1:J74"/>
  <sheetViews>
    <sheetView workbookViewId="0">
      <selection activeCell="L1" sqref="L1"/>
    </sheetView>
  </sheetViews>
  <sheetFormatPr defaultRowHeight="14.5" x14ac:dyDescent="0.35"/>
  <sheetData>
    <row r="1" spans="1:10" x14ac:dyDescent="0.35">
      <c r="A1" s="4" t="s">
        <v>0</v>
      </c>
      <c r="H1" s="5" t="s">
        <v>11</v>
      </c>
      <c r="I1" s="5" t="s">
        <v>12</v>
      </c>
      <c r="J1" s="5" t="s">
        <v>13</v>
      </c>
    </row>
    <row r="2" spans="1:10" x14ac:dyDescent="0.35">
      <c r="A2" s="1" t="s">
        <v>1</v>
      </c>
      <c r="B2" s="2" t="s">
        <v>41</v>
      </c>
      <c r="C2" s="1" t="s">
        <v>2</v>
      </c>
      <c r="D2" s="2">
        <v>52</v>
      </c>
      <c r="E2" s="1" t="s">
        <v>3</v>
      </c>
      <c r="F2" s="2">
        <v>47</v>
      </c>
      <c r="H2" s="6">
        <f>SUM(D:D)</f>
        <v>2652</v>
      </c>
      <c r="I2" s="6">
        <f>SUM(F:F)</f>
        <v>2251</v>
      </c>
      <c r="J2" s="7">
        <f>I2/H2*100</f>
        <v>84.879336349924586</v>
      </c>
    </row>
    <row r="3" spans="1:10" x14ac:dyDescent="0.35">
      <c r="A3" s="1" t="s">
        <v>1</v>
      </c>
      <c r="B3" s="2" t="s">
        <v>42</v>
      </c>
      <c r="C3" s="1" t="s">
        <v>2</v>
      </c>
      <c r="D3" s="2">
        <v>40</v>
      </c>
      <c r="E3" s="1" t="s">
        <v>3</v>
      </c>
      <c r="F3" s="2">
        <v>31</v>
      </c>
    </row>
    <row r="4" spans="1:10" x14ac:dyDescent="0.35">
      <c r="A4" s="1" t="s">
        <v>1</v>
      </c>
      <c r="B4" s="2" t="s">
        <v>43</v>
      </c>
      <c r="C4" s="1" t="s">
        <v>2</v>
      </c>
      <c r="D4" s="2">
        <v>22</v>
      </c>
      <c r="E4" s="1" t="s">
        <v>3</v>
      </c>
      <c r="F4" s="2">
        <v>21</v>
      </c>
    </row>
    <row r="5" spans="1:10" x14ac:dyDescent="0.35">
      <c r="A5" s="1" t="s">
        <v>1</v>
      </c>
      <c r="B5" s="2" t="s">
        <v>44</v>
      </c>
      <c r="C5" s="1" t="s">
        <v>2</v>
      </c>
      <c r="D5" s="2">
        <v>45</v>
      </c>
      <c r="E5" s="1" t="s">
        <v>3</v>
      </c>
      <c r="F5" s="2">
        <v>36</v>
      </c>
    </row>
    <row r="6" spans="1:10" x14ac:dyDescent="0.35">
      <c r="A6" s="1" t="s">
        <v>1</v>
      </c>
      <c r="B6" s="2" t="s">
        <v>45</v>
      </c>
      <c r="C6" s="1" t="s">
        <v>2</v>
      </c>
      <c r="D6" s="2">
        <v>102</v>
      </c>
      <c r="E6" s="1" t="s">
        <v>3</v>
      </c>
      <c r="F6" s="2">
        <v>85</v>
      </c>
    </row>
    <row r="7" spans="1:10" x14ac:dyDescent="0.35">
      <c r="A7" s="1" t="s">
        <v>1</v>
      </c>
      <c r="B7" s="2" t="s">
        <v>46</v>
      </c>
      <c r="C7" s="1" t="s">
        <v>2</v>
      </c>
      <c r="D7" s="2">
        <v>84</v>
      </c>
      <c r="E7" s="1" t="s">
        <v>3</v>
      </c>
      <c r="F7" s="2">
        <v>66</v>
      </c>
    </row>
    <row r="8" spans="1:10" x14ac:dyDescent="0.35">
      <c r="A8" s="1" t="s">
        <v>1</v>
      </c>
      <c r="B8" s="2" t="s">
        <v>47</v>
      </c>
      <c r="C8" s="1" t="s">
        <v>2</v>
      </c>
      <c r="D8" s="2">
        <v>71</v>
      </c>
      <c r="E8" s="1" t="s">
        <v>3</v>
      </c>
      <c r="F8" s="2">
        <v>60</v>
      </c>
    </row>
    <row r="9" spans="1:10" x14ac:dyDescent="0.35">
      <c r="A9" s="1" t="s">
        <v>1</v>
      </c>
      <c r="B9" s="2" t="s">
        <v>48</v>
      </c>
      <c r="C9" s="1" t="s">
        <v>2</v>
      </c>
      <c r="D9" s="2">
        <v>12</v>
      </c>
      <c r="E9" s="1" t="s">
        <v>3</v>
      </c>
      <c r="F9" s="2">
        <v>8</v>
      </c>
    </row>
    <row r="10" spans="1:10" x14ac:dyDescent="0.35">
      <c r="A10" s="1" t="s">
        <v>1</v>
      </c>
      <c r="B10" s="2" t="s">
        <v>49</v>
      </c>
      <c r="C10" s="1" t="s">
        <v>2</v>
      </c>
      <c r="D10" s="2">
        <v>62</v>
      </c>
      <c r="E10" s="1" t="s">
        <v>3</v>
      </c>
      <c r="F10" s="2">
        <v>56</v>
      </c>
    </row>
    <row r="12" spans="1:10" x14ac:dyDescent="0.35">
      <c r="A12" s="4" t="s">
        <v>5</v>
      </c>
    </row>
    <row r="13" spans="1:10" x14ac:dyDescent="0.35">
      <c r="A13" s="1" t="s">
        <v>1</v>
      </c>
      <c r="B13" s="2" t="s">
        <v>41</v>
      </c>
      <c r="C13" s="1" t="s">
        <v>2</v>
      </c>
      <c r="D13" s="2">
        <v>18</v>
      </c>
      <c r="E13" s="1" t="s">
        <v>3</v>
      </c>
      <c r="F13" s="2">
        <v>13</v>
      </c>
    </row>
    <row r="15" spans="1:10" x14ac:dyDescent="0.35">
      <c r="A15" s="4" t="s">
        <v>4</v>
      </c>
    </row>
    <row r="16" spans="1:10" x14ac:dyDescent="0.35">
      <c r="A16" s="1" t="s">
        <v>1</v>
      </c>
      <c r="B16" s="2" t="s">
        <v>41</v>
      </c>
      <c r="C16" s="1" t="s">
        <v>2</v>
      </c>
      <c r="D16" s="2">
        <v>101</v>
      </c>
      <c r="E16" s="1" t="s">
        <v>3</v>
      </c>
      <c r="F16" s="2">
        <v>88</v>
      </c>
    </row>
    <row r="17" spans="1:6" x14ac:dyDescent="0.35">
      <c r="A17" s="1" t="s">
        <v>1</v>
      </c>
      <c r="B17" s="2" t="s">
        <v>42</v>
      </c>
      <c r="C17" s="1" t="s">
        <v>2</v>
      </c>
      <c r="D17" s="2">
        <v>51</v>
      </c>
      <c r="E17" s="1" t="s">
        <v>3</v>
      </c>
      <c r="F17" s="2">
        <v>38</v>
      </c>
    </row>
    <row r="18" spans="1:6" x14ac:dyDescent="0.35">
      <c r="A18" s="1" t="s">
        <v>1</v>
      </c>
      <c r="B18" s="2" t="s">
        <v>43</v>
      </c>
      <c r="C18" s="1" t="s">
        <v>2</v>
      </c>
      <c r="D18" s="2">
        <v>16</v>
      </c>
      <c r="E18" s="1" t="s">
        <v>3</v>
      </c>
      <c r="F18" s="2">
        <v>9</v>
      </c>
    </row>
    <row r="19" spans="1:6" x14ac:dyDescent="0.35">
      <c r="A19" s="1" t="s">
        <v>1</v>
      </c>
      <c r="B19" s="2" t="s">
        <v>44</v>
      </c>
      <c r="C19" s="1" t="s">
        <v>2</v>
      </c>
      <c r="D19" s="2">
        <v>29</v>
      </c>
      <c r="E19" s="1" t="s">
        <v>3</v>
      </c>
      <c r="F19" s="2">
        <v>21</v>
      </c>
    </row>
    <row r="20" spans="1:6" x14ac:dyDescent="0.35">
      <c r="A20" s="1" t="s">
        <v>1</v>
      </c>
      <c r="B20" s="2" t="s">
        <v>45</v>
      </c>
      <c r="C20" s="1" t="s">
        <v>2</v>
      </c>
      <c r="D20" s="2">
        <v>58</v>
      </c>
      <c r="E20" s="1" t="s">
        <v>3</v>
      </c>
      <c r="F20" s="2">
        <v>51</v>
      </c>
    </row>
    <row r="21" spans="1:6" x14ac:dyDescent="0.35">
      <c r="A21" s="1" t="s">
        <v>1</v>
      </c>
      <c r="B21" s="2" t="s">
        <v>46</v>
      </c>
      <c r="C21" s="1" t="s">
        <v>2</v>
      </c>
      <c r="D21" s="2">
        <v>99</v>
      </c>
      <c r="E21" s="1" t="s">
        <v>3</v>
      </c>
      <c r="F21" s="2">
        <v>76</v>
      </c>
    </row>
    <row r="22" spans="1:6" x14ac:dyDescent="0.35">
      <c r="A22" s="1" t="s">
        <v>1</v>
      </c>
      <c r="B22" s="2" t="s">
        <v>47</v>
      </c>
      <c r="C22" s="1" t="s">
        <v>2</v>
      </c>
      <c r="D22" s="2">
        <v>109</v>
      </c>
      <c r="E22" s="1" t="s">
        <v>3</v>
      </c>
      <c r="F22" s="2">
        <v>79</v>
      </c>
    </row>
    <row r="23" spans="1:6" x14ac:dyDescent="0.35">
      <c r="A23" s="1" t="s">
        <v>1</v>
      </c>
      <c r="B23" s="2" t="s">
        <v>48</v>
      </c>
      <c r="C23" s="1" t="s">
        <v>2</v>
      </c>
      <c r="D23" s="2">
        <v>15</v>
      </c>
      <c r="E23" s="1" t="s">
        <v>3</v>
      </c>
      <c r="F23" s="2">
        <v>14</v>
      </c>
    </row>
    <row r="24" spans="1:6" x14ac:dyDescent="0.35">
      <c r="A24" s="1" t="s">
        <v>1</v>
      </c>
      <c r="B24" s="2" t="s">
        <v>49</v>
      </c>
      <c r="C24" s="1" t="s">
        <v>2</v>
      </c>
      <c r="D24" s="2">
        <v>25</v>
      </c>
      <c r="E24" s="1" t="s">
        <v>3</v>
      </c>
      <c r="F24" s="2">
        <v>20</v>
      </c>
    </row>
    <row r="26" spans="1:6" x14ac:dyDescent="0.35">
      <c r="A26" s="4" t="s">
        <v>55</v>
      </c>
    </row>
    <row r="27" spans="1:6" x14ac:dyDescent="0.35">
      <c r="A27" s="1" t="s">
        <v>1</v>
      </c>
      <c r="B27" s="2" t="s">
        <v>41</v>
      </c>
      <c r="C27" s="1" t="s">
        <v>2</v>
      </c>
      <c r="D27" s="2">
        <v>22</v>
      </c>
      <c r="E27" s="1" t="s">
        <v>3</v>
      </c>
      <c r="F27" s="2">
        <v>15</v>
      </c>
    </row>
    <row r="29" spans="1:6" x14ac:dyDescent="0.35">
      <c r="A29" s="4" t="s">
        <v>54</v>
      </c>
    </row>
    <row r="30" spans="1:6" x14ac:dyDescent="0.35">
      <c r="A30" s="1" t="s">
        <v>1</v>
      </c>
      <c r="B30" s="2" t="s">
        <v>41</v>
      </c>
      <c r="C30" s="1" t="s">
        <v>2</v>
      </c>
      <c r="D30" s="2">
        <v>31</v>
      </c>
      <c r="E30" s="1" t="s">
        <v>3</v>
      </c>
      <c r="F30" s="2">
        <v>31</v>
      </c>
    </row>
    <row r="31" spans="1:6" x14ac:dyDescent="0.35">
      <c r="A31" s="1" t="s">
        <v>1</v>
      </c>
      <c r="B31" s="2" t="s">
        <v>42</v>
      </c>
      <c r="C31" s="1" t="s">
        <v>2</v>
      </c>
      <c r="D31" s="2">
        <v>95</v>
      </c>
      <c r="E31" s="1" t="s">
        <v>3</v>
      </c>
      <c r="F31" s="2">
        <v>84</v>
      </c>
    </row>
    <row r="33" spans="1:7" x14ac:dyDescent="0.35">
      <c r="A33" s="4" t="s">
        <v>6</v>
      </c>
    </row>
    <row r="34" spans="1:7" x14ac:dyDescent="0.35">
      <c r="A34" s="1" t="s">
        <v>1</v>
      </c>
      <c r="B34" s="2" t="s">
        <v>41</v>
      </c>
      <c r="C34" s="1" t="s">
        <v>2</v>
      </c>
      <c r="D34" s="2">
        <v>48</v>
      </c>
      <c r="E34" s="1" t="s">
        <v>3</v>
      </c>
      <c r="F34" s="2">
        <v>43</v>
      </c>
    </row>
    <row r="35" spans="1:7" x14ac:dyDescent="0.35">
      <c r="A35" s="1" t="s">
        <v>1</v>
      </c>
      <c r="B35" s="2" t="s">
        <v>42</v>
      </c>
      <c r="C35" s="1" t="s">
        <v>2</v>
      </c>
      <c r="D35" s="2">
        <v>109</v>
      </c>
      <c r="E35" s="1" t="s">
        <v>3</v>
      </c>
      <c r="F35" s="2">
        <v>101</v>
      </c>
    </row>
    <row r="37" spans="1:7" x14ac:dyDescent="0.35">
      <c r="A37" s="4" t="s">
        <v>7</v>
      </c>
    </row>
    <row r="38" spans="1:7" x14ac:dyDescent="0.35">
      <c r="A38" s="1" t="s">
        <v>1</v>
      </c>
      <c r="B38" s="2" t="s">
        <v>42</v>
      </c>
      <c r="C38" s="1" t="s">
        <v>2</v>
      </c>
      <c r="D38" s="2">
        <v>13</v>
      </c>
      <c r="E38" s="1" t="s">
        <v>3</v>
      </c>
      <c r="F38" s="2">
        <v>12</v>
      </c>
    </row>
    <row r="39" spans="1:7" x14ac:dyDescent="0.35">
      <c r="A39" s="1" t="s">
        <v>1</v>
      </c>
      <c r="B39" s="2" t="s">
        <v>46</v>
      </c>
      <c r="C39" s="1" t="s">
        <v>2</v>
      </c>
      <c r="D39" s="2">
        <v>23</v>
      </c>
      <c r="E39" s="1" t="s">
        <v>3</v>
      </c>
      <c r="F39" s="2">
        <v>12</v>
      </c>
      <c r="G39" s="3"/>
    </row>
    <row r="41" spans="1:7" x14ac:dyDescent="0.35">
      <c r="A41" s="4" t="s">
        <v>8</v>
      </c>
    </row>
    <row r="42" spans="1:7" x14ac:dyDescent="0.35">
      <c r="A42" s="1" t="s">
        <v>1</v>
      </c>
      <c r="B42" s="2" t="s">
        <v>41</v>
      </c>
      <c r="C42" s="1" t="s">
        <v>2</v>
      </c>
      <c r="D42" s="2">
        <v>59</v>
      </c>
      <c r="E42" s="1" t="s">
        <v>3</v>
      </c>
      <c r="F42" s="2">
        <v>52</v>
      </c>
    </row>
    <row r="43" spans="1:7" x14ac:dyDescent="0.35">
      <c r="A43" s="1" t="s">
        <v>1</v>
      </c>
      <c r="B43" s="2" t="s">
        <v>42</v>
      </c>
      <c r="C43" s="1" t="s">
        <v>2</v>
      </c>
      <c r="D43" s="2">
        <v>33</v>
      </c>
      <c r="E43" s="1" t="s">
        <v>3</v>
      </c>
      <c r="F43" s="2">
        <v>26</v>
      </c>
    </row>
    <row r="44" spans="1:7" x14ac:dyDescent="0.35">
      <c r="A44" s="1" t="s">
        <v>1</v>
      </c>
      <c r="B44" s="2" t="s">
        <v>44</v>
      </c>
      <c r="C44" s="1" t="s">
        <v>2</v>
      </c>
      <c r="D44" s="2">
        <v>23</v>
      </c>
      <c r="E44" s="1" t="s">
        <v>3</v>
      </c>
      <c r="F44" s="2">
        <v>20</v>
      </c>
    </row>
    <row r="45" spans="1:7" x14ac:dyDescent="0.35">
      <c r="A45" s="1" t="s">
        <v>1</v>
      </c>
      <c r="B45" s="2" t="s">
        <v>45</v>
      </c>
      <c r="C45" s="1" t="s">
        <v>2</v>
      </c>
      <c r="D45" s="2">
        <v>22</v>
      </c>
      <c r="E45" s="1" t="s">
        <v>3</v>
      </c>
      <c r="F45" s="2">
        <v>16</v>
      </c>
    </row>
    <row r="46" spans="1:7" x14ac:dyDescent="0.35">
      <c r="A46" s="1" t="s">
        <v>1</v>
      </c>
      <c r="B46" s="2" t="s">
        <v>48</v>
      </c>
      <c r="C46" s="1" t="s">
        <v>2</v>
      </c>
      <c r="D46" s="2">
        <v>15</v>
      </c>
      <c r="E46" s="1" t="s">
        <v>3</v>
      </c>
      <c r="F46" s="2">
        <v>14</v>
      </c>
    </row>
    <row r="48" spans="1:7" x14ac:dyDescent="0.35">
      <c r="A48" s="4" t="s">
        <v>52</v>
      </c>
    </row>
    <row r="49" spans="1:6" x14ac:dyDescent="0.35">
      <c r="A49" s="1" t="s">
        <v>1</v>
      </c>
      <c r="B49" s="2" t="s">
        <v>41</v>
      </c>
      <c r="C49" s="1" t="s">
        <v>2</v>
      </c>
      <c r="D49" s="2">
        <v>192</v>
      </c>
      <c r="E49" s="1" t="s">
        <v>3</v>
      </c>
      <c r="F49" s="2">
        <v>176</v>
      </c>
    </row>
    <row r="50" spans="1:6" x14ac:dyDescent="0.35">
      <c r="A50" s="1" t="s">
        <v>1</v>
      </c>
      <c r="B50" s="2" t="s">
        <v>42</v>
      </c>
      <c r="C50" s="1" t="s">
        <v>2</v>
      </c>
      <c r="D50" s="2">
        <v>52</v>
      </c>
      <c r="E50" s="1" t="s">
        <v>3</v>
      </c>
      <c r="F50" s="2">
        <v>49</v>
      </c>
    </row>
    <row r="51" spans="1:6" x14ac:dyDescent="0.35">
      <c r="A51" s="1" t="s">
        <v>1</v>
      </c>
      <c r="B51" s="2" t="s">
        <v>43</v>
      </c>
      <c r="C51" s="1" t="s">
        <v>2</v>
      </c>
      <c r="D51" s="2">
        <v>123</v>
      </c>
      <c r="E51" s="1" t="s">
        <v>3</v>
      </c>
      <c r="F51" s="2">
        <v>107</v>
      </c>
    </row>
    <row r="52" spans="1:6" x14ac:dyDescent="0.35">
      <c r="A52" s="1" t="s">
        <v>1</v>
      </c>
      <c r="B52" s="2" t="s">
        <v>50</v>
      </c>
      <c r="C52" s="1" t="s">
        <v>2</v>
      </c>
      <c r="D52" s="2">
        <v>77</v>
      </c>
      <c r="E52" s="1" t="s">
        <v>3</v>
      </c>
      <c r="F52" s="2">
        <v>70</v>
      </c>
    </row>
    <row r="54" spans="1:6" x14ac:dyDescent="0.35">
      <c r="A54" s="4" t="s">
        <v>53</v>
      </c>
    </row>
    <row r="55" spans="1:6" x14ac:dyDescent="0.35">
      <c r="A55" s="1" t="s">
        <v>1</v>
      </c>
      <c r="B55" s="2" t="s">
        <v>41</v>
      </c>
      <c r="C55" s="1" t="s">
        <v>2</v>
      </c>
      <c r="D55" s="2">
        <v>90</v>
      </c>
      <c r="E55" s="1" t="s">
        <v>3</v>
      </c>
      <c r="F55" s="2">
        <v>81</v>
      </c>
    </row>
    <row r="56" spans="1:6" x14ac:dyDescent="0.35">
      <c r="A56" s="1" t="s">
        <v>1</v>
      </c>
      <c r="B56" s="2" t="s">
        <v>42</v>
      </c>
      <c r="C56" s="1" t="s">
        <v>2</v>
      </c>
      <c r="D56" s="2">
        <v>14</v>
      </c>
      <c r="E56" s="1" t="s">
        <v>3</v>
      </c>
      <c r="F56" s="2">
        <v>14</v>
      </c>
    </row>
    <row r="57" spans="1:6" x14ac:dyDescent="0.35">
      <c r="A57" s="1" t="s">
        <v>1</v>
      </c>
      <c r="B57" s="2" t="s">
        <v>43</v>
      </c>
      <c r="C57" s="1" t="s">
        <v>2</v>
      </c>
      <c r="D57" s="2">
        <v>91</v>
      </c>
      <c r="E57" s="1" t="s">
        <v>3</v>
      </c>
      <c r="F57" s="2">
        <v>79</v>
      </c>
    </row>
    <row r="58" spans="1:6" x14ac:dyDescent="0.35">
      <c r="A58" s="1" t="s">
        <v>1</v>
      </c>
      <c r="B58" s="2" t="s">
        <v>50</v>
      </c>
      <c r="C58" s="1" t="s">
        <v>2</v>
      </c>
      <c r="D58" s="2">
        <v>86</v>
      </c>
      <c r="E58" s="1" t="s">
        <v>3</v>
      </c>
      <c r="F58" s="2">
        <v>79</v>
      </c>
    </row>
    <row r="60" spans="1:6" x14ac:dyDescent="0.35">
      <c r="A60" s="4" t="s">
        <v>9</v>
      </c>
    </row>
    <row r="61" spans="1:6" x14ac:dyDescent="0.35">
      <c r="A61" s="1" t="s">
        <v>1</v>
      </c>
      <c r="B61" s="2" t="s">
        <v>41</v>
      </c>
      <c r="C61" s="1" t="s">
        <v>2</v>
      </c>
      <c r="D61" s="2">
        <v>19</v>
      </c>
      <c r="E61" s="1" t="s">
        <v>3</v>
      </c>
      <c r="F61" s="2">
        <v>14</v>
      </c>
    </row>
    <row r="62" spans="1:6" x14ac:dyDescent="0.35">
      <c r="A62" s="1" t="s">
        <v>1</v>
      </c>
      <c r="B62" s="2" t="s">
        <v>42</v>
      </c>
      <c r="C62" s="1" t="s">
        <v>2</v>
      </c>
      <c r="D62" s="2">
        <v>20</v>
      </c>
      <c r="E62" s="1" t="s">
        <v>3</v>
      </c>
      <c r="F62" s="2">
        <v>9</v>
      </c>
    </row>
    <row r="63" spans="1:6" x14ac:dyDescent="0.35">
      <c r="A63" s="1" t="s">
        <v>1</v>
      </c>
      <c r="B63" s="2" t="s">
        <v>43</v>
      </c>
      <c r="C63" s="1" t="s">
        <v>2</v>
      </c>
      <c r="D63" s="2">
        <v>31</v>
      </c>
      <c r="E63" s="1" t="s">
        <v>3</v>
      </c>
      <c r="F63" s="2">
        <v>30</v>
      </c>
    </row>
    <row r="64" spans="1:6" x14ac:dyDescent="0.35">
      <c r="A64" s="1" t="s">
        <v>1</v>
      </c>
      <c r="B64" s="2" t="s">
        <v>44</v>
      </c>
      <c r="C64" s="1" t="s">
        <v>2</v>
      </c>
      <c r="D64" s="2">
        <v>42</v>
      </c>
      <c r="E64" s="1" t="s">
        <v>3</v>
      </c>
      <c r="F64" s="2">
        <v>37</v>
      </c>
    </row>
    <row r="65" spans="1:6" x14ac:dyDescent="0.35">
      <c r="A65" s="1" t="s">
        <v>1</v>
      </c>
      <c r="B65" s="2" t="s">
        <v>45</v>
      </c>
      <c r="C65" s="1" t="s">
        <v>2</v>
      </c>
      <c r="D65" s="2">
        <v>72</v>
      </c>
      <c r="E65" s="1" t="s">
        <v>3</v>
      </c>
      <c r="F65" s="2">
        <v>55</v>
      </c>
    </row>
    <row r="66" spans="1:6" x14ac:dyDescent="0.35">
      <c r="A66" s="1" t="s">
        <v>1</v>
      </c>
      <c r="B66" s="2" t="s">
        <v>51</v>
      </c>
      <c r="C66" s="1" t="s">
        <v>2</v>
      </c>
      <c r="D66" s="2">
        <v>37</v>
      </c>
      <c r="E66" s="1" t="s">
        <v>3</v>
      </c>
      <c r="F66" s="2">
        <v>34</v>
      </c>
    </row>
    <row r="68" spans="1:6" x14ac:dyDescent="0.35">
      <c r="A68" s="4" t="s">
        <v>10</v>
      </c>
    </row>
    <row r="69" spans="1:6" x14ac:dyDescent="0.35">
      <c r="A69" s="1" t="s">
        <v>1</v>
      </c>
      <c r="B69" s="2" t="s">
        <v>41</v>
      </c>
      <c r="C69" s="1" t="s">
        <v>2</v>
      </c>
      <c r="D69" s="2">
        <v>16</v>
      </c>
      <c r="E69" s="1" t="s">
        <v>3</v>
      </c>
      <c r="F69" s="2">
        <v>14</v>
      </c>
    </row>
    <row r="70" spans="1:6" x14ac:dyDescent="0.35">
      <c r="A70" s="1" t="s">
        <v>1</v>
      </c>
      <c r="B70" s="2" t="s">
        <v>42</v>
      </c>
      <c r="C70" s="1" t="s">
        <v>2</v>
      </c>
      <c r="D70" s="2">
        <v>16</v>
      </c>
      <c r="E70" s="1" t="s">
        <v>3</v>
      </c>
      <c r="F70" s="2">
        <v>15</v>
      </c>
    </row>
    <row r="71" spans="1:6" x14ac:dyDescent="0.35">
      <c r="A71" s="1" t="s">
        <v>1</v>
      </c>
      <c r="B71" s="2" t="s">
        <v>43</v>
      </c>
      <c r="C71" s="1" t="s">
        <v>2</v>
      </c>
      <c r="D71" s="2">
        <v>13</v>
      </c>
      <c r="E71" s="1" t="s">
        <v>3</v>
      </c>
      <c r="F71" s="2">
        <v>12</v>
      </c>
    </row>
    <row r="72" spans="1:6" x14ac:dyDescent="0.35">
      <c r="A72" s="1" t="s">
        <v>1</v>
      </c>
      <c r="B72" s="2" t="s">
        <v>44</v>
      </c>
      <c r="C72" s="1" t="s">
        <v>2</v>
      </c>
      <c r="D72" s="2">
        <v>27</v>
      </c>
      <c r="E72" s="1" t="s">
        <v>3</v>
      </c>
      <c r="F72" s="2">
        <v>25</v>
      </c>
    </row>
    <row r="73" spans="1:6" x14ac:dyDescent="0.35">
      <c r="A73" s="1" t="s">
        <v>1</v>
      </c>
      <c r="B73" s="2" t="s">
        <v>45</v>
      </c>
      <c r="C73" s="1" t="s">
        <v>2</v>
      </c>
      <c r="D73" s="2">
        <v>86</v>
      </c>
      <c r="E73" s="1" t="s">
        <v>3</v>
      </c>
      <c r="F73" s="2">
        <v>69</v>
      </c>
    </row>
    <row r="74" spans="1:6" x14ac:dyDescent="0.35">
      <c r="A74" s="1" t="s">
        <v>1</v>
      </c>
      <c r="B74" s="2" t="s">
        <v>51</v>
      </c>
      <c r="C74" s="1" t="s">
        <v>2</v>
      </c>
      <c r="D74" s="2">
        <v>44</v>
      </c>
      <c r="E74" s="1" t="s">
        <v>3</v>
      </c>
      <c r="F74" s="2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52E9-517A-4822-AC80-99C68595FFDC}">
  <dimension ref="A1:J74"/>
  <sheetViews>
    <sheetView workbookViewId="0">
      <selection activeCell="L1" sqref="L1"/>
    </sheetView>
  </sheetViews>
  <sheetFormatPr defaultRowHeight="14.5" x14ac:dyDescent="0.35"/>
  <sheetData>
    <row r="1" spans="1:10" x14ac:dyDescent="0.35">
      <c r="A1" s="4" t="s">
        <v>0</v>
      </c>
      <c r="H1" s="5" t="s">
        <v>11</v>
      </c>
      <c r="I1" s="5" t="s">
        <v>12</v>
      </c>
      <c r="J1" s="5" t="s">
        <v>13</v>
      </c>
    </row>
    <row r="2" spans="1:10" x14ac:dyDescent="0.35">
      <c r="A2" s="1" t="s">
        <v>1</v>
      </c>
      <c r="B2" s="2" t="s">
        <v>41</v>
      </c>
      <c r="C2" s="1" t="s">
        <v>2</v>
      </c>
      <c r="D2" s="2">
        <v>35</v>
      </c>
      <c r="E2" s="1" t="s">
        <v>3</v>
      </c>
      <c r="F2" s="2">
        <v>27</v>
      </c>
      <c r="H2" s="6">
        <f>SUM(D:D)</f>
        <v>2869</v>
      </c>
      <c r="I2" s="6">
        <f>SUM(F:F)</f>
        <v>2211</v>
      </c>
      <c r="J2" s="7">
        <f>I2/H2*100</f>
        <v>77.065179505054033</v>
      </c>
    </row>
    <row r="3" spans="1:10" x14ac:dyDescent="0.35">
      <c r="A3" s="1" t="s">
        <v>1</v>
      </c>
      <c r="B3" s="2" t="s">
        <v>42</v>
      </c>
      <c r="C3" s="1" t="s">
        <v>2</v>
      </c>
      <c r="D3" s="2">
        <v>23</v>
      </c>
      <c r="E3" s="1" t="s">
        <v>3</v>
      </c>
      <c r="F3" s="2">
        <v>17</v>
      </c>
    </row>
    <row r="4" spans="1:10" x14ac:dyDescent="0.35">
      <c r="A4" s="1" t="s">
        <v>1</v>
      </c>
      <c r="B4" s="2" t="s">
        <v>43</v>
      </c>
      <c r="C4" s="1" t="s">
        <v>2</v>
      </c>
      <c r="D4" s="2">
        <v>82</v>
      </c>
      <c r="E4" s="1" t="s">
        <v>3</v>
      </c>
      <c r="F4" s="2">
        <v>29</v>
      </c>
    </row>
    <row r="5" spans="1:10" x14ac:dyDescent="0.35">
      <c r="A5" s="1" t="s">
        <v>1</v>
      </c>
      <c r="B5" s="2" t="s">
        <v>44</v>
      </c>
      <c r="C5" s="1" t="s">
        <v>2</v>
      </c>
      <c r="D5" s="2">
        <v>63</v>
      </c>
      <c r="E5" s="1" t="s">
        <v>3</v>
      </c>
      <c r="F5" s="2">
        <v>33</v>
      </c>
    </row>
    <row r="6" spans="1:10" x14ac:dyDescent="0.35">
      <c r="A6" s="1" t="s">
        <v>1</v>
      </c>
      <c r="B6" s="2" t="s">
        <v>45</v>
      </c>
      <c r="C6" s="1" t="s">
        <v>2</v>
      </c>
      <c r="D6" s="2">
        <v>79</v>
      </c>
      <c r="E6" s="1" t="s">
        <v>3</v>
      </c>
      <c r="F6" s="2">
        <v>49</v>
      </c>
    </row>
    <row r="7" spans="1:10" x14ac:dyDescent="0.35">
      <c r="A7" s="1" t="s">
        <v>1</v>
      </c>
      <c r="B7" s="2" t="s">
        <v>46</v>
      </c>
      <c r="C7" s="1" t="s">
        <v>2</v>
      </c>
      <c r="D7" s="2">
        <v>29</v>
      </c>
      <c r="E7" s="1" t="s">
        <v>3</v>
      </c>
      <c r="F7" s="2">
        <v>29</v>
      </c>
    </row>
    <row r="8" spans="1:10" x14ac:dyDescent="0.35">
      <c r="A8" s="1" t="s">
        <v>1</v>
      </c>
      <c r="B8" s="2" t="s">
        <v>47</v>
      </c>
      <c r="C8" s="1" t="s">
        <v>2</v>
      </c>
      <c r="D8" s="2">
        <v>144</v>
      </c>
      <c r="E8" s="1" t="s">
        <v>3</v>
      </c>
      <c r="F8" s="2">
        <v>87</v>
      </c>
    </row>
    <row r="9" spans="1:10" x14ac:dyDescent="0.35">
      <c r="A9" s="1" t="s">
        <v>1</v>
      </c>
      <c r="B9" s="2" t="s">
        <v>48</v>
      </c>
      <c r="C9" s="1" t="s">
        <v>2</v>
      </c>
      <c r="D9" s="2">
        <v>6</v>
      </c>
      <c r="E9" s="1" t="s">
        <v>3</v>
      </c>
      <c r="F9" s="2">
        <v>5</v>
      </c>
    </row>
    <row r="10" spans="1:10" x14ac:dyDescent="0.35">
      <c r="A10" s="1" t="s">
        <v>1</v>
      </c>
      <c r="B10" s="2" t="s">
        <v>49</v>
      </c>
      <c r="C10" s="1" t="s">
        <v>2</v>
      </c>
      <c r="D10" s="2">
        <v>66</v>
      </c>
      <c r="E10" s="1" t="s">
        <v>3</v>
      </c>
      <c r="F10" s="2">
        <v>59</v>
      </c>
    </row>
    <row r="12" spans="1:10" x14ac:dyDescent="0.35">
      <c r="A12" s="4" t="s">
        <v>5</v>
      </c>
    </row>
    <row r="13" spans="1:10" x14ac:dyDescent="0.35">
      <c r="A13" s="1" t="s">
        <v>1</v>
      </c>
      <c r="B13" s="2" t="s">
        <v>41</v>
      </c>
      <c r="C13" s="1" t="s">
        <v>2</v>
      </c>
      <c r="D13" s="2">
        <v>8</v>
      </c>
      <c r="E13" s="1" t="s">
        <v>3</v>
      </c>
      <c r="F13" s="2">
        <v>8</v>
      </c>
    </row>
    <row r="15" spans="1:10" x14ac:dyDescent="0.35">
      <c r="A15" s="4" t="s">
        <v>4</v>
      </c>
    </row>
    <row r="16" spans="1:10" x14ac:dyDescent="0.35">
      <c r="A16" s="1" t="s">
        <v>1</v>
      </c>
      <c r="B16" s="2" t="s">
        <v>41</v>
      </c>
      <c r="C16" s="1" t="s">
        <v>2</v>
      </c>
      <c r="D16" s="2">
        <v>39</v>
      </c>
      <c r="E16" s="1" t="s">
        <v>3</v>
      </c>
      <c r="F16" s="2">
        <v>24</v>
      </c>
    </row>
    <row r="17" spans="1:6" x14ac:dyDescent="0.35">
      <c r="A17" s="1" t="s">
        <v>1</v>
      </c>
      <c r="B17" s="2" t="s">
        <v>42</v>
      </c>
      <c r="C17" s="1" t="s">
        <v>2</v>
      </c>
      <c r="D17" s="2">
        <v>2</v>
      </c>
      <c r="E17" s="1" t="s">
        <v>3</v>
      </c>
      <c r="F17" s="2">
        <v>2</v>
      </c>
    </row>
    <row r="18" spans="1:6" x14ac:dyDescent="0.35">
      <c r="A18" s="1" t="s">
        <v>1</v>
      </c>
      <c r="B18" s="2" t="s">
        <v>43</v>
      </c>
      <c r="C18" s="1" t="s">
        <v>2</v>
      </c>
      <c r="D18" s="2">
        <v>13</v>
      </c>
      <c r="E18" s="1" t="s">
        <v>3</v>
      </c>
      <c r="F18" s="2">
        <v>6</v>
      </c>
    </row>
    <row r="19" spans="1:6" x14ac:dyDescent="0.35">
      <c r="A19" s="1" t="s">
        <v>1</v>
      </c>
      <c r="B19" s="2" t="s">
        <v>44</v>
      </c>
      <c r="C19" s="1" t="s">
        <v>2</v>
      </c>
      <c r="D19" s="2">
        <v>21</v>
      </c>
      <c r="E19" s="1" t="s">
        <v>3</v>
      </c>
      <c r="F19" s="2">
        <v>16</v>
      </c>
    </row>
    <row r="20" spans="1:6" x14ac:dyDescent="0.35">
      <c r="A20" s="1" t="s">
        <v>1</v>
      </c>
      <c r="B20" s="2" t="s">
        <v>45</v>
      </c>
      <c r="C20" s="1" t="s">
        <v>2</v>
      </c>
      <c r="D20" s="2">
        <v>27</v>
      </c>
      <c r="E20" s="1" t="s">
        <v>3</v>
      </c>
      <c r="F20" s="2">
        <v>21</v>
      </c>
    </row>
    <row r="21" spans="1:6" x14ac:dyDescent="0.35">
      <c r="A21" s="1" t="s">
        <v>1</v>
      </c>
      <c r="B21" s="2" t="s">
        <v>46</v>
      </c>
      <c r="C21" s="1" t="s">
        <v>2</v>
      </c>
      <c r="D21" s="2">
        <v>101</v>
      </c>
      <c r="E21" s="1" t="s">
        <v>3</v>
      </c>
      <c r="F21" s="2">
        <v>78</v>
      </c>
    </row>
    <row r="22" spans="1:6" x14ac:dyDescent="0.35">
      <c r="A22" s="1" t="s">
        <v>1</v>
      </c>
      <c r="B22" s="2" t="s">
        <v>47</v>
      </c>
      <c r="C22" s="1" t="s">
        <v>2</v>
      </c>
      <c r="D22" s="2">
        <v>173</v>
      </c>
      <c r="E22" s="1" t="s">
        <v>3</v>
      </c>
      <c r="F22" s="2">
        <v>97</v>
      </c>
    </row>
    <row r="23" spans="1:6" x14ac:dyDescent="0.35">
      <c r="A23" s="1" t="s">
        <v>1</v>
      </c>
      <c r="B23" s="2" t="s">
        <v>48</v>
      </c>
      <c r="C23" s="1" t="s">
        <v>2</v>
      </c>
      <c r="D23" s="2">
        <v>22</v>
      </c>
      <c r="E23" s="1" t="s">
        <v>3</v>
      </c>
      <c r="F23" s="2">
        <v>15</v>
      </c>
    </row>
    <row r="24" spans="1:6" x14ac:dyDescent="0.35">
      <c r="A24" s="1" t="s">
        <v>1</v>
      </c>
      <c r="B24" s="2" t="s">
        <v>49</v>
      </c>
      <c r="C24" s="1" t="s">
        <v>2</v>
      </c>
      <c r="D24" s="2">
        <v>41</v>
      </c>
      <c r="E24" s="1" t="s">
        <v>3</v>
      </c>
      <c r="F24" s="2">
        <v>35</v>
      </c>
    </row>
    <row r="26" spans="1:6" x14ac:dyDescent="0.35">
      <c r="A26" s="4" t="s">
        <v>55</v>
      </c>
    </row>
    <row r="27" spans="1:6" x14ac:dyDescent="0.35">
      <c r="A27" s="1" t="s">
        <v>1</v>
      </c>
      <c r="B27" s="2" t="s">
        <v>41</v>
      </c>
      <c r="C27" s="1" t="s">
        <v>2</v>
      </c>
      <c r="D27" s="2">
        <v>3</v>
      </c>
      <c r="E27" s="1" t="s">
        <v>3</v>
      </c>
      <c r="F27" s="2">
        <v>3</v>
      </c>
    </row>
    <row r="29" spans="1:6" x14ac:dyDescent="0.35">
      <c r="A29" s="4" t="s">
        <v>54</v>
      </c>
    </row>
    <row r="30" spans="1:6" x14ac:dyDescent="0.35">
      <c r="A30" s="1" t="s">
        <v>1</v>
      </c>
      <c r="B30" s="2" t="s">
        <v>41</v>
      </c>
      <c r="C30" s="1" t="s">
        <v>2</v>
      </c>
      <c r="D30" s="2">
        <v>25</v>
      </c>
      <c r="E30" s="1" t="s">
        <v>3</v>
      </c>
      <c r="F30" s="2">
        <v>24</v>
      </c>
    </row>
    <row r="31" spans="1:6" x14ac:dyDescent="0.35">
      <c r="A31" s="1" t="s">
        <v>1</v>
      </c>
      <c r="B31" s="2" t="s">
        <v>42</v>
      </c>
      <c r="C31" s="1" t="s">
        <v>2</v>
      </c>
      <c r="D31" s="2">
        <v>69</v>
      </c>
      <c r="E31" s="1" t="s">
        <v>3</v>
      </c>
      <c r="F31" s="2">
        <v>55</v>
      </c>
    </row>
    <row r="33" spans="1:6" x14ac:dyDescent="0.35">
      <c r="A33" s="4" t="s">
        <v>6</v>
      </c>
    </row>
    <row r="34" spans="1:6" x14ac:dyDescent="0.35">
      <c r="A34" s="1" t="s">
        <v>1</v>
      </c>
      <c r="B34" s="2" t="s">
        <v>41</v>
      </c>
      <c r="C34" s="1" t="s">
        <v>2</v>
      </c>
      <c r="D34" s="2">
        <v>22</v>
      </c>
      <c r="E34" s="1" t="s">
        <v>3</v>
      </c>
      <c r="F34" s="2">
        <v>20</v>
      </c>
    </row>
    <row r="35" spans="1:6" x14ac:dyDescent="0.35">
      <c r="A35" s="1" t="s">
        <v>1</v>
      </c>
      <c r="B35" s="2" t="s">
        <v>42</v>
      </c>
      <c r="C35" s="1" t="s">
        <v>2</v>
      </c>
      <c r="D35" s="2">
        <v>93</v>
      </c>
      <c r="E35" s="1" t="s">
        <v>3</v>
      </c>
      <c r="F35" s="2">
        <v>78</v>
      </c>
    </row>
    <row r="37" spans="1:6" x14ac:dyDescent="0.35">
      <c r="A37" s="4" t="s">
        <v>7</v>
      </c>
    </row>
    <row r="38" spans="1:6" x14ac:dyDescent="0.35">
      <c r="A38" s="1" t="s">
        <v>1</v>
      </c>
      <c r="B38" s="2" t="s">
        <v>42</v>
      </c>
      <c r="C38" s="1" t="s">
        <v>2</v>
      </c>
      <c r="D38" s="2">
        <v>8</v>
      </c>
      <c r="E38" s="1" t="s">
        <v>3</v>
      </c>
      <c r="F38" s="2">
        <v>7</v>
      </c>
    </row>
    <row r="39" spans="1:6" x14ac:dyDescent="0.35">
      <c r="A39" s="1" t="s">
        <v>1</v>
      </c>
      <c r="B39" s="2" t="s">
        <v>46</v>
      </c>
      <c r="C39" s="1" t="s">
        <v>2</v>
      </c>
      <c r="D39" s="2">
        <v>28</v>
      </c>
      <c r="E39" s="1" t="s">
        <v>3</v>
      </c>
      <c r="F39" s="2">
        <v>25</v>
      </c>
    </row>
    <row r="41" spans="1:6" x14ac:dyDescent="0.35">
      <c r="A41" s="4" t="s">
        <v>8</v>
      </c>
    </row>
    <row r="42" spans="1:6" x14ac:dyDescent="0.35">
      <c r="A42" s="1" t="s">
        <v>1</v>
      </c>
      <c r="B42" s="2" t="s">
        <v>41</v>
      </c>
      <c r="C42" s="1" t="s">
        <v>2</v>
      </c>
      <c r="D42" s="2">
        <v>101</v>
      </c>
      <c r="E42" s="1" t="s">
        <v>3</v>
      </c>
      <c r="F42" s="2">
        <v>82</v>
      </c>
    </row>
    <row r="43" spans="1:6" x14ac:dyDescent="0.35">
      <c r="A43" s="1" t="s">
        <v>1</v>
      </c>
      <c r="B43" s="2" t="s">
        <v>42</v>
      </c>
      <c r="C43" s="1" t="s">
        <v>2</v>
      </c>
      <c r="D43" s="2">
        <v>42</v>
      </c>
      <c r="E43" s="1" t="s">
        <v>3</v>
      </c>
      <c r="F43" s="2">
        <v>35</v>
      </c>
    </row>
    <row r="44" spans="1:6" x14ac:dyDescent="0.35">
      <c r="A44" s="1" t="s">
        <v>1</v>
      </c>
      <c r="B44" s="2" t="s">
        <v>44</v>
      </c>
      <c r="C44" s="1" t="s">
        <v>2</v>
      </c>
      <c r="D44" s="2">
        <v>33</v>
      </c>
      <c r="E44" s="1" t="s">
        <v>3</v>
      </c>
      <c r="F44" s="2">
        <v>22</v>
      </c>
    </row>
    <row r="45" spans="1:6" x14ac:dyDescent="0.35">
      <c r="A45" s="1" t="s">
        <v>1</v>
      </c>
      <c r="B45" s="2" t="s">
        <v>45</v>
      </c>
      <c r="C45" s="1" t="s">
        <v>2</v>
      </c>
      <c r="D45" s="2">
        <v>24</v>
      </c>
      <c r="E45" s="1" t="s">
        <v>3</v>
      </c>
      <c r="F45" s="2">
        <v>23</v>
      </c>
    </row>
    <row r="46" spans="1:6" x14ac:dyDescent="0.35">
      <c r="A46" s="1" t="s">
        <v>1</v>
      </c>
      <c r="B46" s="2" t="s">
        <v>48</v>
      </c>
      <c r="C46" s="1" t="s">
        <v>2</v>
      </c>
      <c r="D46" s="2">
        <v>41</v>
      </c>
      <c r="E46" s="1" t="s">
        <v>3</v>
      </c>
      <c r="F46" s="2">
        <v>29</v>
      </c>
    </row>
    <row r="48" spans="1:6" x14ac:dyDescent="0.35">
      <c r="A48" s="4" t="s">
        <v>52</v>
      </c>
    </row>
    <row r="49" spans="1:6" x14ac:dyDescent="0.35">
      <c r="A49" s="1" t="s">
        <v>1</v>
      </c>
      <c r="B49" s="2" t="s">
        <v>41</v>
      </c>
      <c r="C49" s="1" t="s">
        <v>2</v>
      </c>
      <c r="D49" s="2">
        <v>302</v>
      </c>
      <c r="E49" s="1" t="s">
        <v>3</v>
      </c>
      <c r="F49" s="2">
        <v>249</v>
      </c>
    </row>
    <row r="50" spans="1:6" x14ac:dyDescent="0.35">
      <c r="A50" s="1" t="s">
        <v>1</v>
      </c>
      <c r="B50" s="2" t="s">
        <v>42</v>
      </c>
      <c r="C50" s="1" t="s">
        <v>2</v>
      </c>
      <c r="D50" s="2">
        <v>29</v>
      </c>
      <c r="E50" s="1" t="s">
        <v>3</v>
      </c>
      <c r="F50" s="2">
        <v>24</v>
      </c>
    </row>
    <row r="51" spans="1:6" x14ac:dyDescent="0.35">
      <c r="A51" s="1" t="s">
        <v>1</v>
      </c>
      <c r="B51" s="2" t="s">
        <v>43</v>
      </c>
      <c r="C51" s="1" t="s">
        <v>2</v>
      </c>
      <c r="D51" s="2">
        <v>138</v>
      </c>
      <c r="E51" s="1" t="s">
        <v>3</v>
      </c>
      <c r="F51" s="2">
        <v>115</v>
      </c>
    </row>
    <row r="52" spans="1:6" x14ac:dyDescent="0.35">
      <c r="A52" s="1" t="s">
        <v>1</v>
      </c>
      <c r="B52" s="2" t="s">
        <v>50</v>
      </c>
      <c r="C52" s="1" t="s">
        <v>2</v>
      </c>
      <c r="D52" s="2">
        <v>177</v>
      </c>
      <c r="E52" s="1" t="s">
        <v>3</v>
      </c>
      <c r="F52" s="2">
        <v>146</v>
      </c>
    </row>
    <row r="54" spans="1:6" x14ac:dyDescent="0.35">
      <c r="A54" s="4" t="s">
        <v>53</v>
      </c>
    </row>
    <row r="55" spans="1:6" x14ac:dyDescent="0.35">
      <c r="A55" s="1" t="s">
        <v>1</v>
      </c>
      <c r="B55" s="2" t="s">
        <v>41</v>
      </c>
      <c r="C55" s="1" t="s">
        <v>2</v>
      </c>
      <c r="D55" s="2">
        <v>124</v>
      </c>
      <c r="E55" s="1" t="s">
        <v>3</v>
      </c>
      <c r="F55" s="2">
        <v>105</v>
      </c>
    </row>
    <row r="56" spans="1:6" x14ac:dyDescent="0.35">
      <c r="A56" s="1" t="s">
        <v>1</v>
      </c>
      <c r="B56" s="2" t="s">
        <v>42</v>
      </c>
      <c r="C56" s="1" t="s">
        <v>2</v>
      </c>
      <c r="D56" s="2">
        <v>11</v>
      </c>
      <c r="E56" s="1" t="s">
        <v>3</v>
      </c>
      <c r="F56" s="2">
        <v>9</v>
      </c>
    </row>
    <row r="57" spans="1:6" x14ac:dyDescent="0.35">
      <c r="A57" s="1" t="s">
        <v>1</v>
      </c>
      <c r="B57" s="2" t="s">
        <v>43</v>
      </c>
      <c r="C57" s="1" t="s">
        <v>2</v>
      </c>
      <c r="D57" s="2">
        <v>46</v>
      </c>
      <c r="E57" s="1" t="s">
        <v>3</v>
      </c>
      <c r="F57" s="2">
        <v>42</v>
      </c>
    </row>
    <row r="58" spans="1:6" x14ac:dyDescent="0.35">
      <c r="A58" s="1" t="s">
        <v>1</v>
      </c>
      <c r="B58" s="2" t="s">
        <v>50</v>
      </c>
      <c r="C58" s="1" t="s">
        <v>2</v>
      </c>
      <c r="D58" s="2">
        <v>149</v>
      </c>
      <c r="E58" s="1" t="s">
        <v>3</v>
      </c>
      <c r="F58" s="2">
        <v>127</v>
      </c>
    </row>
    <row r="60" spans="1:6" x14ac:dyDescent="0.35">
      <c r="A60" s="4" t="s">
        <v>9</v>
      </c>
    </row>
    <row r="61" spans="1:6" x14ac:dyDescent="0.35">
      <c r="A61" s="1" t="s">
        <v>1</v>
      </c>
      <c r="B61" s="2" t="s">
        <v>41</v>
      </c>
      <c r="C61" s="1" t="s">
        <v>2</v>
      </c>
      <c r="D61" s="2">
        <v>14</v>
      </c>
      <c r="E61" s="1" t="s">
        <v>3</v>
      </c>
      <c r="F61" s="2">
        <v>11</v>
      </c>
    </row>
    <row r="62" spans="1:6" x14ac:dyDescent="0.35">
      <c r="A62" s="1" t="s">
        <v>1</v>
      </c>
      <c r="B62" s="2" t="s">
        <v>42</v>
      </c>
      <c r="C62" s="1" t="s">
        <v>2</v>
      </c>
      <c r="D62" s="2">
        <v>15</v>
      </c>
      <c r="E62" s="1" t="s">
        <v>3</v>
      </c>
      <c r="F62" s="2">
        <v>10</v>
      </c>
    </row>
    <row r="63" spans="1:6" x14ac:dyDescent="0.35">
      <c r="A63" s="1" t="s">
        <v>1</v>
      </c>
      <c r="B63" s="2" t="s">
        <v>43</v>
      </c>
      <c r="C63" s="1" t="s">
        <v>2</v>
      </c>
      <c r="D63" s="2">
        <v>21</v>
      </c>
      <c r="E63" s="1" t="s">
        <v>3</v>
      </c>
      <c r="F63" s="2">
        <v>15</v>
      </c>
    </row>
    <row r="64" spans="1:6" x14ac:dyDescent="0.35">
      <c r="A64" s="1" t="s">
        <v>1</v>
      </c>
      <c r="B64" s="2" t="s">
        <v>44</v>
      </c>
      <c r="C64" s="1" t="s">
        <v>2</v>
      </c>
      <c r="D64" s="2">
        <v>56</v>
      </c>
      <c r="E64" s="1" t="s">
        <v>3</v>
      </c>
      <c r="F64" s="2">
        <v>43</v>
      </c>
    </row>
    <row r="65" spans="1:6" x14ac:dyDescent="0.35">
      <c r="A65" s="1" t="s">
        <v>1</v>
      </c>
      <c r="B65" s="2" t="s">
        <v>45</v>
      </c>
      <c r="C65" s="1" t="s">
        <v>2</v>
      </c>
      <c r="D65" s="2">
        <v>119</v>
      </c>
      <c r="E65" s="1" t="s">
        <v>3</v>
      </c>
      <c r="F65" s="2">
        <v>96</v>
      </c>
    </row>
    <row r="66" spans="1:6" x14ac:dyDescent="0.35">
      <c r="A66" s="1" t="s">
        <v>1</v>
      </c>
      <c r="B66" s="2" t="s">
        <v>51</v>
      </c>
      <c r="C66" s="1" t="s">
        <v>2</v>
      </c>
      <c r="D66" s="2">
        <v>48</v>
      </c>
      <c r="E66" s="1" t="s">
        <v>3</v>
      </c>
      <c r="F66" s="2">
        <v>43</v>
      </c>
    </row>
    <row r="68" spans="1:6" x14ac:dyDescent="0.35">
      <c r="A68" s="4" t="s">
        <v>10</v>
      </c>
    </row>
    <row r="69" spans="1:6" x14ac:dyDescent="0.35">
      <c r="A69" s="1" t="s">
        <v>1</v>
      </c>
      <c r="B69" s="2" t="s">
        <v>41</v>
      </c>
      <c r="C69" s="1" t="s">
        <v>2</v>
      </c>
      <c r="D69" s="2">
        <v>13</v>
      </c>
      <c r="E69" s="1" t="s">
        <v>3</v>
      </c>
      <c r="F69" s="2">
        <v>12</v>
      </c>
    </row>
    <row r="70" spans="1:6" x14ac:dyDescent="0.35">
      <c r="A70" s="1" t="s">
        <v>1</v>
      </c>
      <c r="B70" s="2" t="s">
        <v>42</v>
      </c>
      <c r="C70" s="1" t="s">
        <v>2</v>
      </c>
      <c r="D70" s="2">
        <v>10</v>
      </c>
      <c r="E70" s="1" t="s">
        <v>3</v>
      </c>
      <c r="F70" s="2">
        <v>9</v>
      </c>
    </row>
    <row r="71" spans="1:6" x14ac:dyDescent="0.35">
      <c r="A71" s="1" t="s">
        <v>1</v>
      </c>
      <c r="B71" s="2" t="s">
        <v>43</v>
      </c>
      <c r="C71" s="1" t="s">
        <v>2</v>
      </c>
      <c r="D71" s="2">
        <v>17</v>
      </c>
      <c r="E71" s="1" t="s">
        <v>3</v>
      </c>
      <c r="F71" s="2">
        <v>15</v>
      </c>
    </row>
    <row r="72" spans="1:6" x14ac:dyDescent="0.35">
      <c r="A72" s="1" t="s">
        <v>1</v>
      </c>
      <c r="B72" s="2" t="s">
        <v>44</v>
      </c>
      <c r="C72" s="1" t="s">
        <v>2</v>
      </c>
      <c r="D72" s="2">
        <v>16</v>
      </c>
      <c r="E72" s="1" t="s">
        <v>3</v>
      </c>
      <c r="F72" s="2">
        <v>15</v>
      </c>
    </row>
    <row r="73" spans="1:6" x14ac:dyDescent="0.35">
      <c r="A73" s="1" t="s">
        <v>1</v>
      </c>
      <c r="B73" s="2" t="s">
        <v>45</v>
      </c>
      <c r="C73" s="1" t="s">
        <v>2</v>
      </c>
      <c r="D73" s="2">
        <v>68</v>
      </c>
      <c r="E73" s="1" t="s">
        <v>3</v>
      </c>
      <c r="F73" s="2">
        <v>57</v>
      </c>
    </row>
    <row r="74" spans="1:6" x14ac:dyDescent="0.35">
      <c r="A74" s="1" t="s">
        <v>1</v>
      </c>
      <c r="B74" s="2" t="s">
        <v>51</v>
      </c>
      <c r="C74" s="1" t="s">
        <v>2</v>
      </c>
      <c r="D74" s="2">
        <v>33</v>
      </c>
      <c r="E74" s="1" t="s">
        <v>3</v>
      </c>
      <c r="F74" s="2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2BC4-AD9B-4A3A-AFE1-C7F205B94365}">
  <dimension ref="A1:G216"/>
  <sheetViews>
    <sheetView workbookViewId="0">
      <selection activeCell="G1" sqref="G1"/>
    </sheetView>
  </sheetViews>
  <sheetFormatPr defaultRowHeight="14.5" x14ac:dyDescent="0.35"/>
  <cols>
    <col min="1" max="5" width="8.7265625" style="9"/>
  </cols>
  <sheetData>
    <row r="1" spans="1:7" x14ac:dyDescent="0.35">
      <c r="A1" s="10" t="s">
        <v>10</v>
      </c>
    </row>
    <row r="2" spans="1:7" x14ac:dyDescent="0.35">
      <c r="A2" s="9" t="s">
        <v>1</v>
      </c>
      <c r="B2" s="9" t="s">
        <v>41</v>
      </c>
      <c r="C2" s="9" t="s">
        <v>3</v>
      </c>
      <c r="D2" s="9">
        <v>4</v>
      </c>
    </row>
    <row r="3" spans="1:7" x14ac:dyDescent="0.35">
      <c r="A3" s="9" t="s">
        <v>1</v>
      </c>
      <c r="B3" s="9" t="s">
        <v>42</v>
      </c>
      <c r="C3" s="9" t="s">
        <v>3</v>
      </c>
      <c r="D3" s="9">
        <v>1</v>
      </c>
      <c r="G3">
        <f>SUM(D:D)</f>
        <v>1061</v>
      </c>
    </row>
    <row r="4" spans="1:7" x14ac:dyDescent="0.35">
      <c r="A4" s="9" t="s">
        <v>1</v>
      </c>
      <c r="B4" s="9" t="s">
        <v>43</v>
      </c>
      <c r="C4" s="9" t="s">
        <v>3</v>
      </c>
      <c r="D4" s="9">
        <v>8</v>
      </c>
    </row>
    <row r="5" spans="1:7" x14ac:dyDescent="0.35">
      <c r="A5" s="9" t="s">
        <v>1</v>
      </c>
      <c r="B5" s="9" t="s">
        <v>44</v>
      </c>
      <c r="C5" s="9" t="s">
        <v>3</v>
      </c>
      <c r="D5" s="9">
        <v>10</v>
      </c>
    </row>
    <row r="6" spans="1:7" x14ac:dyDescent="0.35">
      <c r="A6" s="9" t="s">
        <v>1</v>
      </c>
      <c r="B6" s="9" t="s">
        <v>45</v>
      </c>
      <c r="C6" s="9" t="s">
        <v>3</v>
      </c>
      <c r="D6" s="9">
        <v>31</v>
      </c>
    </row>
    <row r="14" spans="1:7" x14ac:dyDescent="0.35">
      <c r="A14" s="9" t="s">
        <v>1</v>
      </c>
      <c r="B14" s="9" t="s">
        <v>51</v>
      </c>
      <c r="C14" s="9" t="s">
        <v>3</v>
      </c>
      <c r="D14" s="9">
        <v>44</v>
      </c>
    </row>
    <row r="16" spans="1:7" x14ac:dyDescent="0.35">
      <c r="E16" s="9">
        <f>SUM(D2:D16)</f>
        <v>98</v>
      </c>
    </row>
    <row r="18" spans="1:4" x14ac:dyDescent="0.35">
      <c r="A18" s="10" t="s">
        <v>9</v>
      </c>
    </row>
    <row r="19" spans="1:4" x14ac:dyDescent="0.35">
      <c r="A19" s="9" t="s">
        <v>1</v>
      </c>
      <c r="B19" s="9" t="s">
        <v>41</v>
      </c>
      <c r="C19" s="9" t="s">
        <v>3</v>
      </c>
      <c r="D19" s="9">
        <v>2</v>
      </c>
    </row>
    <row r="20" spans="1:4" x14ac:dyDescent="0.35">
      <c r="A20" s="9" t="s">
        <v>1</v>
      </c>
      <c r="B20" s="9" t="s">
        <v>42</v>
      </c>
      <c r="C20" s="9" t="s">
        <v>3</v>
      </c>
      <c r="D20" s="9">
        <v>4</v>
      </c>
    </row>
    <row r="21" spans="1:4" x14ac:dyDescent="0.35">
      <c r="A21" s="9" t="s">
        <v>1</v>
      </c>
      <c r="B21" s="9" t="s">
        <v>43</v>
      </c>
      <c r="C21" s="9" t="s">
        <v>3</v>
      </c>
      <c r="D21" s="9">
        <v>7</v>
      </c>
    </row>
    <row r="22" spans="1:4" x14ac:dyDescent="0.35">
      <c r="A22" s="9" t="s">
        <v>1</v>
      </c>
      <c r="B22" s="9" t="s">
        <v>44</v>
      </c>
      <c r="C22" s="9" t="s">
        <v>3</v>
      </c>
      <c r="D22" s="9">
        <v>31</v>
      </c>
    </row>
    <row r="23" spans="1:4" x14ac:dyDescent="0.35">
      <c r="A23" s="9" t="s">
        <v>1</v>
      </c>
      <c r="B23" s="9" t="s">
        <v>45</v>
      </c>
      <c r="C23" s="9" t="s">
        <v>3</v>
      </c>
      <c r="D23" s="9">
        <v>28</v>
      </c>
    </row>
    <row r="31" spans="1:4" x14ac:dyDescent="0.35">
      <c r="A31" s="9" t="s">
        <v>1</v>
      </c>
      <c r="B31" s="9" t="s">
        <v>51</v>
      </c>
      <c r="C31" s="9" t="s">
        <v>3</v>
      </c>
      <c r="D31" s="9">
        <v>45</v>
      </c>
    </row>
    <row r="33" spans="1:5" x14ac:dyDescent="0.35">
      <c r="E33" s="9">
        <f>SUM(D19:D33)</f>
        <v>117</v>
      </c>
    </row>
    <row r="35" spans="1:5" x14ac:dyDescent="0.35">
      <c r="A35" s="10" t="s">
        <v>53</v>
      </c>
    </row>
    <row r="36" spans="1:5" x14ac:dyDescent="0.35">
      <c r="A36" s="9" t="s">
        <v>1</v>
      </c>
      <c r="B36" s="9" t="s">
        <v>41</v>
      </c>
      <c r="C36" s="9" t="s">
        <v>3</v>
      </c>
      <c r="D36" s="9">
        <v>37</v>
      </c>
    </row>
    <row r="37" spans="1:5" x14ac:dyDescent="0.35">
      <c r="A37" s="9" t="s">
        <v>1</v>
      </c>
      <c r="B37" s="9" t="s">
        <v>42</v>
      </c>
      <c r="C37" s="9" t="s">
        <v>3</v>
      </c>
      <c r="D37" s="9">
        <v>8</v>
      </c>
    </row>
    <row r="38" spans="1:5" x14ac:dyDescent="0.35">
      <c r="A38" s="9" t="s">
        <v>1</v>
      </c>
      <c r="B38" s="9" t="s">
        <v>43</v>
      </c>
      <c r="C38" s="9" t="s">
        <v>3</v>
      </c>
      <c r="D38" s="9">
        <v>35</v>
      </c>
    </row>
    <row r="45" spans="1:5" x14ac:dyDescent="0.35">
      <c r="A45" s="9" t="s">
        <v>1</v>
      </c>
      <c r="B45" s="9" t="s">
        <v>50</v>
      </c>
      <c r="C45" s="9" t="s">
        <v>3</v>
      </c>
      <c r="D45" s="9">
        <v>29</v>
      </c>
    </row>
    <row r="50" spans="1:5" x14ac:dyDescent="0.35">
      <c r="E50" s="9">
        <f>SUM(D36:D50)</f>
        <v>109</v>
      </c>
    </row>
    <row r="52" spans="1:5" x14ac:dyDescent="0.35">
      <c r="A52" s="14" t="s">
        <v>52</v>
      </c>
    </row>
    <row r="53" spans="1:5" x14ac:dyDescent="0.35">
      <c r="A53" s="9" t="s">
        <v>1</v>
      </c>
      <c r="B53" s="9" t="s">
        <v>41</v>
      </c>
      <c r="C53" s="9" t="s">
        <v>3</v>
      </c>
      <c r="D53" s="9">
        <v>161</v>
      </c>
    </row>
    <row r="54" spans="1:5" x14ac:dyDescent="0.35">
      <c r="A54" s="9" t="s">
        <v>1</v>
      </c>
      <c r="B54" s="9" t="s">
        <v>42</v>
      </c>
      <c r="C54" s="9" t="s">
        <v>3</v>
      </c>
      <c r="D54" s="9">
        <v>27</v>
      </c>
    </row>
    <row r="55" spans="1:5" x14ac:dyDescent="0.35">
      <c r="A55" s="9" t="s">
        <v>1</v>
      </c>
      <c r="B55" s="9" t="s">
        <v>43</v>
      </c>
      <c r="C55" s="9" t="s">
        <v>3</v>
      </c>
      <c r="D55" s="9">
        <v>95</v>
      </c>
    </row>
    <row r="62" spans="1:5" x14ac:dyDescent="0.35">
      <c r="A62" s="9" t="s">
        <v>1</v>
      </c>
      <c r="B62" s="9" t="s">
        <v>50</v>
      </c>
      <c r="C62" s="9" t="s">
        <v>3</v>
      </c>
      <c r="D62" s="9">
        <v>36</v>
      </c>
    </row>
    <row r="67" spans="1:5" x14ac:dyDescent="0.35">
      <c r="E67" s="9">
        <f>SUM(D53:D67)</f>
        <v>319</v>
      </c>
    </row>
    <row r="69" spans="1:5" x14ac:dyDescent="0.35">
      <c r="A69" s="10" t="s">
        <v>31</v>
      </c>
    </row>
    <row r="73" spans="1:5" x14ac:dyDescent="0.35">
      <c r="E73" s="9">
        <f>SUM(D70:D73)</f>
        <v>0</v>
      </c>
    </row>
    <row r="75" spans="1:5" x14ac:dyDescent="0.35">
      <c r="A75" s="10" t="s">
        <v>32</v>
      </c>
    </row>
    <row r="79" spans="1:5" x14ac:dyDescent="0.35">
      <c r="E79" s="9">
        <f>SUM(D76:D79)</f>
        <v>0</v>
      </c>
    </row>
    <row r="81" spans="1:5" x14ac:dyDescent="0.35">
      <c r="A81" s="10" t="s">
        <v>8</v>
      </c>
    </row>
    <row r="82" spans="1:5" x14ac:dyDescent="0.35">
      <c r="A82" s="9" t="s">
        <v>1</v>
      </c>
      <c r="B82" s="9" t="s">
        <v>41</v>
      </c>
      <c r="C82" s="9" t="s">
        <v>3</v>
      </c>
      <c r="D82" s="9">
        <v>41</v>
      </c>
    </row>
    <row r="83" spans="1:5" x14ac:dyDescent="0.35">
      <c r="A83" s="9" t="s">
        <v>1</v>
      </c>
      <c r="B83" s="9" t="s">
        <v>42</v>
      </c>
      <c r="C83" s="9" t="s">
        <v>3</v>
      </c>
      <c r="D83" s="9">
        <v>19</v>
      </c>
    </row>
    <row r="85" spans="1:5" x14ac:dyDescent="0.35">
      <c r="A85" s="9" t="s">
        <v>1</v>
      </c>
      <c r="B85" s="9" t="s">
        <v>44</v>
      </c>
      <c r="C85" s="9" t="s">
        <v>3</v>
      </c>
      <c r="D85" s="9">
        <v>7</v>
      </c>
    </row>
    <row r="86" spans="1:5" x14ac:dyDescent="0.35">
      <c r="A86" s="9" t="s">
        <v>1</v>
      </c>
      <c r="B86" s="9" t="s">
        <v>45</v>
      </c>
      <c r="C86" s="9" t="s">
        <v>3</v>
      </c>
      <c r="D86" s="9">
        <v>7</v>
      </c>
    </row>
    <row r="89" spans="1:5" x14ac:dyDescent="0.35">
      <c r="A89" s="9" t="s">
        <v>1</v>
      </c>
      <c r="B89" s="9" t="s">
        <v>48</v>
      </c>
      <c r="C89" s="9" t="s">
        <v>3</v>
      </c>
      <c r="D89" s="9">
        <v>17</v>
      </c>
      <c r="E89" s="9">
        <f>SUM(D82:D89)</f>
        <v>91</v>
      </c>
    </row>
    <row r="91" spans="1:5" x14ac:dyDescent="0.35">
      <c r="A91" s="10" t="s">
        <v>7</v>
      </c>
    </row>
    <row r="93" spans="1:5" x14ac:dyDescent="0.35">
      <c r="A93" s="9" t="s">
        <v>1</v>
      </c>
      <c r="B93" s="9" t="s">
        <v>42</v>
      </c>
      <c r="C93" s="9" t="s">
        <v>3</v>
      </c>
      <c r="D93" s="9">
        <v>10</v>
      </c>
    </row>
    <row r="97" spans="1:5" x14ac:dyDescent="0.35">
      <c r="A97" s="9" t="s">
        <v>1</v>
      </c>
      <c r="B97" s="9" t="s">
        <v>46</v>
      </c>
      <c r="C97" s="9" t="s">
        <v>3</v>
      </c>
      <c r="D97" s="9">
        <v>4</v>
      </c>
    </row>
    <row r="98" spans="1:5" x14ac:dyDescent="0.35">
      <c r="E98" s="9">
        <f>SUM(D92:D98)</f>
        <v>14</v>
      </c>
    </row>
    <row r="100" spans="1:5" x14ac:dyDescent="0.35">
      <c r="A100" s="10" t="s">
        <v>33</v>
      </c>
    </row>
    <row r="104" spans="1:5" x14ac:dyDescent="0.35">
      <c r="E104" s="9">
        <f>SUM(D101:D104)</f>
        <v>0</v>
      </c>
    </row>
    <row r="106" spans="1:5" x14ac:dyDescent="0.35">
      <c r="A106" s="10" t="s">
        <v>6</v>
      </c>
    </row>
    <row r="107" spans="1:5" x14ac:dyDescent="0.35">
      <c r="A107" s="9" t="s">
        <v>1</v>
      </c>
      <c r="B107" s="9" t="s">
        <v>41</v>
      </c>
      <c r="C107" s="9" t="s">
        <v>3</v>
      </c>
      <c r="D107" s="9">
        <v>11</v>
      </c>
    </row>
    <row r="108" spans="1:5" x14ac:dyDescent="0.35">
      <c r="A108" s="9" t="s">
        <v>1</v>
      </c>
      <c r="B108" s="9" t="s">
        <v>42</v>
      </c>
      <c r="C108" s="9" t="s">
        <v>3</v>
      </c>
      <c r="D108" s="9">
        <v>24</v>
      </c>
    </row>
    <row r="116" spans="1:5" x14ac:dyDescent="0.35">
      <c r="E116" s="9">
        <f>SUM(D107:D116)</f>
        <v>35</v>
      </c>
    </row>
    <row r="118" spans="1:5" x14ac:dyDescent="0.35">
      <c r="A118" s="10" t="s">
        <v>54</v>
      </c>
    </row>
    <row r="119" spans="1:5" x14ac:dyDescent="0.35">
      <c r="A119" s="9" t="s">
        <v>1</v>
      </c>
      <c r="B119" s="9" t="s">
        <v>41</v>
      </c>
      <c r="C119" s="9" t="s">
        <v>3</v>
      </c>
      <c r="D119" s="9">
        <v>7</v>
      </c>
    </row>
    <row r="120" spans="1:5" x14ac:dyDescent="0.35">
      <c r="A120" s="9" t="s">
        <v>1</v>
      </c>
      <c r="B120" s="9" t="s">
        <v>42</v>
      </c>
      <c r="C120" s="9" t="s">
        <v>3</v>
      </c>
      <c r="D120" s="9">
        <v>29</v>
      </c>
    </row>
    <row r="128" spans="1:5" x14ac:dyDescent="0.35">
      <c r="E128" s="9">
        <f>SUM(D119:D128)</f>
        <v>36</v>
      </c>
    </row>
    <row r="130" spans="1:5" x14ac:dyDescent="0.35">
      <c r="A130" s="10" t="s">
        <v>34</v>
      </c>
    </row>
    <row r="138" spans="1:5" x14ac:dyDescent="0.35">
      <c r="E138" s="9">
        <f>SUM(D131:D138)</f>
        <v>0</v>
      </c>
    </row>
    <row r="140" spans="1:5" x14ac:dyDescent="0.35">
      <c r="A140" s="10" t="s">
        <v>35</v>
      </c>
    </row>
    <row r="150" spans="1:5" x14ac:dyDescent="0.35">
      <c r="E150" s="9">
        <f>SUM(D141:D150)</f>
        <v>0</v>
      </c>
    </row>
    <row r="152" spans="1:5" x14ac:dyDescent="0.35">
      <c r="A152" s="10" t="s">
        <v>55</v>
      </c>
    </row>
    <row r="153" spans="1:5" x14ac:dyDescent="0.35">
      <c r="A153" s="9" t="s">
        <v>1</v>
      </c>
      <c r="B153" s="9" t="s">
        <v>41</v>
      </c>
      <c r="C153" s="9" t="s">
        <v>3</v>
      </c>
      <c r="D153" s="9">
        <v>13</v>
      </c>
    </row>
    <row r="170" spans="1:5" x14ac:dyDescent="0.35">
      <c r="E170" s="9">
        <f>SUM(D153:D170)</f>
        <v>13</v>
      </c>
    </row>
    <row r="172" spans="1:5" x14ac:dyDescent="0.35">
      <c r="A172" s="10" t="s">
        <v>4</v>
      </c>
    </row>
    <row r="173" spans="1:5" x14ac:dyDescent="0.35">
      <c r="A173" s="9" t="s">
        <v>1</v>
      </c>
      <c r="B173" s="9" t="s">
        <v>41</v>
      </c>
      <c r="C173" s="9" t="s">
        <v>3</v>
      </c>
      <c r="D173" s="9">
        <v>6</v>
      </c>
    </row>
    <row r="174" spans="1:5" x14ac:dyDescent="0.35">
      <c r="A174" s="9" t="s">
        <v>1</v>
      </c>
      <c r="B174" s="9" t="s">
        <v>42</v>
      </c>
      <c r="C174" s="9" t="s">
        <v>3</v>
      </c>
      <c r="D174" s="9">
        <v>8</v>
      </c>
    </row>
    <row r="175" spans="1:5" x14ac:dyDescent="0.35">
      <c r="A175" s="9" t="s">
        <v>1</v>
      </c>
      <c r="B175" s="9" t="s">
        <v>43</v>
      </c>
      <c r="C175" s="9" t="s">
        <v>3</v>
      </c>
      <c r="D175" s="9">
        <v>1</v>
      </c>
    </row>
    <row r="176" spans="1:5" x14ac:dyDescent="0.35">
      <c r="A176" s="9" t="s">
        <v>1</v>
      </c>
      <c r="B176" s="9" t="s">
        <v>44</v>
      </c>
      <c r="C176" s="9" t="s">
        <v>3</v>
      </c>
      <c r="D176" s="9">
        <v>8</v>
      </c>
    </row>
    <row r="177" spans="1:5" x14ac:dyDescent="0.35">
      <c r="A177" s="9" t="s">
        <v>1</v>
      </c>
      <c r="B177" s="9" t="s">
        <v>45</v>
      </c>
      <c r="C177" s="9" t="s">
        <v>3</v>
      </c>
      <c r="D177" s="9">
        <v>15</v>
      </c>
    </row>
    <row r="178" spans="1:5" x14ac:dyDescent="0.35">
      <c r="A178" s="9" t="s">
        <v>1</v>
      </c>
      <c r="B178" s="9" t="s">
        <v>46</v>
      </c>
      <c r="C178" s="9" t="s">
        <v>3</v>
      </c>
      <c r="D178" s="9">
        <v>18</v>
      </c>
    </row>
    <row r="179" spans="1:5" x14ac:dyDescent="0.35">
      <c r="A179" s="9" t="s">
        <v>1</v>
      </c>
      <c r="B179" s="9" t="s">
        <v>47</v>
      </c>
      <c r="C179" s="9" t="s">
        <v>3</v>
      </c>
      <c r="D179" s="9">
        <v>21</v>
      </c>
    </row>
    <row r="180" spans="1:5" x14ac:dyDescent="0.35">
      <c r="A180" s="9" t="s">
        <v>1</v>
      </c>
      <c r="B180" s="9" t="s">
        <v>48</v>
      </c>
      <c r="C180" s="9" t="s">
        <v>3</v>
      </c>
      <c r="D180" s="9">
        <v>2</v>
      </c>
    </row>
    <row r="181" spans="1:5" x14ac:dyDescent="0.35">
      <c r="A181" s="9" t="s">
        <v>1</v>
      </c>
      <c r="B181" s="9" t="s">
        <v>49</v>
      </c>
      <c r="C181" s="9" t="s">
        <v>3</v>
      </c>
      <c r="D181" s="9">
        <v>10</v>
      </c>
    </row>
    <row r="182" spans="1:5" x14ac:dyDescent="0.35">
      <c r="E182" s="9">
        <f>SUM(D173:D182)</f>
        <v>89</v>
      </c>
    </row>
    <row r="184" spans="1:5" x14ac:dyDescent="0.35">
      <c r="A184" s="10" t="s">
        <v>5</v>
      </c>
    </row>
    <row r="185" spans="1:5" x14ac:dyDescent="0.35">
      <c r="A185" s="9" t="s">
        <v>1</v>
      </c>
      <c r="B185" s="9" t="s">
        <v>41</v>
      </c>
      <c r="C185" s="9" t="s">
        <v>3</v>
      </c>
      <c r="D185" s="9">
        <v>1</v>
      </c>
    </row>
    <row r="204" spans="1:5" x14ac:dyDescent="0.35">
      <c r="E204" s="9">
        <f>SUM(D185:D204)</f>
        <v>1</v>
      </c>
    </row>
    <row r="206" spans="1:5" x14ac:dyDescent="0.35">
      <c r="A206" s="10" t="s">
        <v>0</v>
      </c>
    </row>
    <row r="207" spans="1:5" x14ac:dyDescent="0.35">
      <c r="A207" s="9" t="s">
        <v>1</v>
      </c>
      <c r="B207" s="9" t="s">
        <v>41</v>
      </c>
      <c r="C207" s="9" t="s">
        <v>3</v>
      </c>
      <c r="D207" s="9">
        <v>5</v>
      </c>
    </row>
    <row r="208" spans="1:5" x14ac:dyDescent="0.35">
      <c r="A208" s="9" t="s">
        <v>1</v>
      </c>
      <c r="B208" s="9" t="s">
        <v>42</v>
      </c>
      <c r="C208" s="9" t="s">
        <v>3</v>
      </c>
      <c r="D208" s="9">
        <v>6</v>
      </c>
    </row>
    <row r="209" spans="1:5" x14ac:dyDescent="0.35">
      <c r="A209" s="9" t="s">
        <v>1</v>
      </c>
      <c r="B209" s="9" t="s">
        <v>43</v>
      </c>
      <c r="C209" s="9" t="s">
        <v>3</v>
      </c>
      <c r="D209" s="9">
        <v>11</v>
      </c>
    </row>
    <row r="210" spans="1:5" x14ac:dyDescent="0.35">
      <c r="A210" s="9" t="s">
        <v>1</v>
      </c>
      <c r="B210" s="9" t="s">
        <v>44</v>
      </c>
      <c r="C210" s="9" t="s">
        <v>3</v>
      </c>
      <c r="D210" s="9">
        <v>10</v>
      </c>
    </row>
    <row r="211" spans="1:5" x14ac:dyDescent="0.35">
      <c r="A211" s="9" t="s">
        <v>1</v>
      </c>
      <c r="B211" s="9" t="s">
        <v>45</v>
      </c>
      <c r="C211" s="9" t="s">
        <v>3</v>
      </c>
      <c r="D211" s="9">
        <v>19</v>
      </c>
    </row>
    <row r="212" spans="1:5" x14ac:dyDescent="0.35">
      <c r="A212" s="9" t="s">
        <v>1</v>
      </c>
      <c r="B212" s="9" t="s">
        <v>46</v>
      </c>
      <c r="C212" s="9" t="s">
        <v>3</v>
      </c>
      <c r="D212" s="9">
        <v>24</v>
      </c>
    </row>
    <row r="213" spans="1:5" x14ac:dyDescent="0.35">
      <c r="A213" s="9" t="s">
        <v>1</v>
      </c>
      <c r="B213" s="9" t="s">
        <v>47</v>
      </c>
      <c r="C213" s="9" t="s">
        <v>3</v>
      </c>
      <c r="D213" s="9">
        <v>37</v>
      </c>
    </row>
    <row r="214" spans="1:5" x14ac:dyDescent="0.35">
      <c r="A214" s="9" t="s">
        <v>1</v>
      </c>
      <c r="B214" s="9" t="s">
        <v>48</v>
      </c>
      <c r="C214" s="9" t="s">
        <v>3</v>
      </c>
      <c r="D214" s="9">
        <v>1</v>
      </c>
    </row>
    <row r="215" spans="1:5" x14ac:dyDescent="0.35">
      <c r="A215" s="9" t="s">
        <v>1</v>
      </c>
      <c r="B215" s="9" t="s">
        <v>49</v>
      </c>
      <c r="C215" s="9" t="s">
        <v>3</v>
      </c>
      <c r="D215" s="9">
        <v>26</v>
      </c>
    </row>
    <row r="216" spans="1:5" x14ac:dyDescent="0.35">
      <c r="E216" s="9">
        <f>SUM(D207:D216)</f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2E10-65C1-41A8-BD28-4641934DEC6A}">
  <dimension ref="A1:G216"/>
  <sheetViews>
    <sheetView workbookViewId="0">
      <selection activeCell="G1" sqref="G1"/>
    </sheetView>
  </sheetViews>
  <sheetFormatPr defaultRowHeight="14.5" x14ac:dyDescent="0.35"/>
  <cols>
    <col min="1" max="5" width="8.7265625" style="9"/>
  </cols>
  <sheetData>
    <row r="1" spans="1:7" x14ac:dyDescent="0.35">
      <c r="A1" s="10" t="s">
        <v>10</v>
      </c>
    </row>
    <row r="2" spans="1:7" x14ac:dyDescent="0.35">
      <c r="A2" s="9" t="s">
        <v>1</v>
      </c>
      <c r="B2" s="9" t="s">
        <v>41</v>
      </c>
      <c r="C2" s="9" t="s">
        <v>3</v>
      </c>
      <c r="D2" s="9">
        <v>1</v>
      </c>
    </row>
    <row r="3" spans="1:7" x14ac:dyDescent="0.35">
      <c r="A3" s="9" t="s">
        <v>1</v>
      </c>
      <c r="B3" s="9" t="s">
        <v>42</v>
      </c>
      <c r="C3" s="9" t="s">
        <v>3</v>
      </c>
      <c r="D3" s="9">
        <v>1</v>
      </c>
      <c r="G3">
        <f>SUM(D:D)</f>
        <v>293</v>
      </c>
    </row>
    <row r="4" spans="1:7" x14ac:dyDescent="0.35">
      <c r="A4" s="9" t="s">
        <v>1</v>
      </c>
      <c r="B4" s="9" t="s">
        <v>43</v>
      </c>
      <c r="C4" s="9" t="s">
        <v>3</v>
      </c>
      <c r="D4" s="9">
        <v>5</v>
      </c>
    </row>
    <row r="5" spans="1:7" x14ac:dyDescent="0.35">
      <c r="A5" s="9" t="s">
        <v>1</v>
      </c>
      <c r="B5" s="9" t="s">
        <v>44</v>
      </c>
      <c r="C5" s="9" t="s">
        <v>3</v>
      </c>
      <c r="D5" s="9">
        <v>9</v>
      </c>
    </row>
    <row r="6" spans="1:7" x14ac:dyDescent="0.35">
      <c r="A6" s="9" t="s">
        <v>1</v>
      </c>
      <c r="B6" s="9" t="s">
        <v>45</v>
      </c>
      <c r="C6" s="9" t="s">
        <v>3</v>
      </c>
      <c r="D6" s="9">
        <v>1</v>
      </c>
    </row>
    <row r="14" spans="1:7" x14ac:dyDescent="0.35">
      <c r="A14" s="9" t="s">
        <v>1</v>
      </c>
      <c r="B14" s="9" t="s">
        <v>51</v>
      </c>
      <c r="C14" s="9" t="s">
        <v>3</v>
      </c>
      <c r="D14" s="9">
        <v>5</v>
      </c>
    </row>
    <row r="16" spans="1:7" x14ac:dyDescent="0.35">
      <c r="E16" s="9">
        <f>SUM(D2:D16)</f>
        <v>22</v>
      </c>
    </row>
    <row r="18" spans="1:4" x14ac:dyDescent="0.35">
      <c r="A18" s="10" t="s">
        <v>9</v>
      </c>
    </row>
    <row r="19" spans="1:4" x14ac:dyDescent="0.35">
      <c r="A19" s="9" t="s">
        <v>1</v>
      </c>
      <c r="B19" s="9" t="s">
        <v>41</v>
      </c>
      <c r="C19" s="9" t="s">
        <v>3</v>
      </c>
      <c r="D19" s="9">
        <v>2</v>
      </c>
    </row>
    <row r="20" spans="1:4" x14ac:dyDescent="0.35">
      <c r="A20" s="9" t="s">
        <v>1</v>
      </c>
      <c r="B20" s="9" t="s">
        <v>42</v>
      </c>
      <c r="C20" s="9" t="s">
        <v>3</v>
      </c>
      <c r="D20" s="9">
        <v>0</v>
      </c>
    </row>
    <row r="21" spans="1:4" x14ac:dyDescent="0.35">
      <c r="A21" s="9" t="s">
        <v>1</v>
      </c>
      <c r="B21" s="9" t="s">
        <v>43</v>
      </c>
      <c r="C21" s="9" t="s">
        <v>3</v>
      </c>
      <c r="D21" s="9">
        <v>7</v>
      </c>
    </row>
    <row r="22" spans="1:4" x14ac:dyDescent="0.35">
      <c r="A22" s="9" t="s">
        <v>1</v>
      </c>
      <c r="B22" s="9" t="s">
        <v>44</v>
      </c>
      <c r="C22" s="9" t="s">
        <v>3</v>
      </c>
      <c r="D22" s="9">
        <v>7</v>
      </c>
    </row>
    <row r="23" spans="1:4" x14ac:dyDescent="0.35">
      <c r="A23" s="9" t="s">
        <v>1</v>
      </c>
      <c r="B23" s="9" t="s">
        <v>45</v>
      </c>
      <c r="C23" s="9" t="s">
        <v>3</v>
      </c>
      <c r="D23" s="9">
        <v>4</v>
      </c>
    </row>
    <row r="31" spans="1:4" x14ac:dyDescent="0.35">
      <c r="A31" s="9" t="s">
        <v>1</v>
      </c>
      <c r="B31" s="9" t="s">
        <v>51</v>
      </c>
      <c r="C31" s="9" t="s">
        <v>3</v>
      </c>
      <c r="D31" s="9">
        <v>4</v>
      </c>
    </row>
    <row r="33" spans="1:5" x14ac:dyDescent="0.35">
      <c r="E33" s="9">
        <f>SUM(D19:D33)</f>
        <v>24</v>
      </c>
    </row>
    <row r="35" spans="1:5" x14ac:dyDescent="0.35">
      <c r="A35" s="10" t="s">
        <v>53</v>
      </c>
    </row>
    <row r="36" spans="1:5" x14ac:dyDescent="0.35">
      <c r="A36" s="9" t="s">
        <v>1</v>
      </c>
      <c r="B36" s="9" t="s">
        <v>41</v>
      </c>
      <c r="C36" s="9" t="s">
        <v>3</v>
      </c>
      <c r="D36" s="9">
        <v>7</v>
      </c>
    </row>
    <row r="37" spans="1:5" x14ac:dyDescent="0.35">
      <c r="A37" s="9" t="s">
        <v>1</v>
      </c>
      <c r="B37" s="9" t="s">
        <v>42</v>
      </c>
      <c r="C37" s="9" t="s">
        <v>3</v>
      </c>
      <c r="D37" s="9">
        <v>2</v>
      </c>
    </row>
    <row r="38" spans="1:5" x14ac:dyDescent="0.35">
      <c r="A38" s="9" t="s">
        <v>1</v>
      </c>
      <c r="B38" s="9" t="s">
        <v>43</v>
      </c>
      <c r="C38" s="9" t="s">
        <v>3</v>
      </c>
      <c r="D38" s="9">
        <v>11</v>
      </c>
    </row>
    <row r="45" spans="1:5" x14ac:dyDescent="0.35">
      <c r="A45" s="9" t="s">
        <v>1</v>
      </c>
      <c r="B45" s="9" t="s">
        <v>50</v>
      </c>
      <c r="C45" s="9" t="s">
        <v>3</v>
      </c>
      <c r="D45" s="9">
        <v>6</v>
      </c>
    </row>
    <row r="50" spans="1:5" x14ac:dyDescent="0.35">
      <c r="E50" s="9">
        <f>SUM(D36:D50)</f>
        <v>26</v>
      </c>
    </row>
    <row r="52" spans="1:5" x14ac:dyDescent="0.35">
      <c r="A52" s="14" t="s">
        <v>52</v>
      </c>
    </row>
    <row r="53" spans="1:5" x14ac:dyDescent="0.35">
      <c r="A53" s="9" t="s">
        <v>1</v>
      </c>
      <c r="B53" s="9" t="s">
        <v>41</v>
      </c>
      <c r="C53" s="9" t="s">
        <v>3</v>
      </c>
      <c r="D53" s="9">
        <v>25</v>
      </c>
    </row>
    <row r="54" spans="1:5" x14ac:dyDescent="0.35">
      <c r="A54" s="9" t="s">
        <v>1</v>
      </c>
      <c r="B54" s="9" t="s">
        <v>42</v>
      </c>
      <c r="C54" s="9" t="s">
        <v>3</v>
      </c>
      <c r="D54" s="9">
        <v>9</v>
      </c>
    </row>
    <row r="55" spans="1:5" x14ac:dyDescent="0.35">
      <c r="A55" s="9" t="s">
        <v>1</v>
      </c>
      <c r="B55" s="9" t="s">
        <v>43</v>
      </c>
      <c r="C55" s="9" t="s">
        <v>3</v>
      </c>
      <c r="D55" s="9">
        <v>20</v>
      </c>
    </row>
    <row r="62" spans="1:5" x14ac:dyDescent="0.35">
      <c r="A62" s="9" t="s">
        <v>1</v>
      </c>
      <c r="B62" s="9" t="s">
        <v>50</v>
      </c>
      <c r="C62" s="9" t="s">
        <v>3</v>
      </c>
      <c r="D62" s="9">
        <v>7</v>
      </c>
    </row>
    <row r="67" spans="1:5" x14ac:dyDescent="0.35">
      <c r="E67" s="9">
        <f>SUM(D53:D67)</f>
        <v>61</v>
      </c>
    </row>
    <row r="69" spans="1:5" x14ac:dyDescent="0.35">
      <c r="A69" s="10" t="s">
        <v>31</v>
      </c>
    </row>
    <row r="73" spans="1:5" x14ac:dyDescent="0.35">
      <c r="E73" s="9">
        <f>SUM(D70:D73)</f>
        <v>0</v>
      </c>
    </row>
    <row r="75" spans="1:5" x14ac:dyDescent="0.35">
      <c r="A75" s="10" t="s">
        <v>32</v>
      </c>
    </row>
    <row r="79" spans="1:5" x14ac:dyDescent="0.35">
      <c r="E79" s="9">
        <f>SUM(D76:D79)</f>
        <v>0</v>
      </c>
    </row>
    <row r="81" spans="1:5" x14ac:dyDescent="0.35">
      <c r="A81" s="10" t="s">
        <v>8</v>
      </c>
    </row>
    <row r="82" spans="1:5" x14ac:dyDescent="0.35">
      <c r="A82" s="9" t="s">
        <v>1</v>
      </c>
      <c r="B82" s="9" t="s">
        <v>41</v>
      </c>
      <c r="C82" s="9" t="s">
        <v>3</v>
      </c>
      <c r="D82" s="9">
        <v>16</v>
      </c>
    </row>
    <row r="83" spans="1:5" x14ac:dyDescent="0.35">
      <c r="A83" s="9" t="s">
        <v>1</v>
      </c>
      <c r="B83" s="9" t="s">
        <v>42</v>
      </c>
      <c r="C83" s="9" t="s">
        <v>3</v>
      </c>
      <c r="D83" s="9">
        <v>5</v>
      </c>
    </row>
    <row r="85" spans="1:5" x14ac:dyDescent="0.35">
      <c r="A85" s="9" t="s">
        <v>1</v>
      </c>
      <c r="B85" s="9" t="s">
        <v>44</v>
      </c>
      <c r="C85" s="9" t="s">
        <v>3</v>
      </c>
      <c r="D85" s="9">
        <v>2</v>
      </c>
    </row>
    <row r="86" spans="1:5" x14ac:dyDescent="0.35">
      <c r="A86" s="9" t="s">
        <v>1</v>
      </c>
      <c r="B86" s="9" t="s">
        <v>45</v>
      </c>
      <c r="C86" s="9" t="s">
        <v>3</v>
      </c>
      <c r="D86" s="9">
        <v>7</v>
      </c>
    </row>
    <row r="89" spans="1:5" x14ac:dyDescent="0.35">
      <c r="A89" s="9" t="s">
        <v>1</v>
      </c>
      <c r="B89" s="9" t="s">
        <v>48</v>
      </c>
      <c r="C89" s="9" t="s">
        <v>3</v>
      </c>
      <c r="D89" s="9">
        <v>6</v>
      </c>
      <c r="E89" s="9">
        <f>SUM(D82:D89)</f>
        <v>36</v>
      </c>
    </row>
    <row r="91" spans="1:5" x14ac:dyDescent="0.35">
      <c r="A91" s="10" t="s">
        <v>7</v>
      </c>
    </row>
    <row r="93" spans="1:5" x14ac:dyDescent="0.35">
      <c r="A93" s="9" t="s">
        <v>1</v>
      </c>
      <c r="B93" s="9" t="s">
        <v>42</v>
      </c>
      <c r="C93" s="9" t="s">
        <v>3</v>
      </c>
      <c r="D93" s="9">
        <v>0</v>
      </c>
    </row>
    <row r="97" spans="1:5" x14ac:dyDescent="0.35">
      <c r="A97" s="9" t="s">
        <v>1</v>
      </c>
      <c r="B97" s="9" t="s">
        <v>46</v>
      </c>
      <c r="C97" s="9" t="s">
        <v>3</v>
      </c>
      <c r="D97" s="9">
        <v>5</v>
      </c>
    </row>
    <row r="98" spans="1:5" x14ac:dyDescent="0.35">
      <c r="E98" s="9">
        <f>SUM(D92:D98)</f>
        <v>5</v>
      </c>
    </row>
    <row r="100" spans="1:5" x14ac:dyDescent="0.35">
      <c r="A100" s="10" t="s">
        <v>33</v>
      </c>
    </row>
    <row r="104" spans="1:5" x14ac:dyDescent="0.35">
      <c r="E104" s="9">
        <f>SUM(D101:D104)</f>
        <v>0</v>
      </c>
    </row>
    <row r="106" spans="1:5" x14ac:dyDescent="0.35">
      <c r="A106" s="10" t="s">
        <v>6</v>
      </c>
    </row>
    <row r="107" spans="1:5" x14ac:dyDescent="0.35">
      <c r="A107" s="9" t="s">
        <v>1</v>
      </c>
      <c r="B107" s="9" t="s">
        <v>41</v>
      </c>
      <c r="C107" s="9" t="s">
        <v>3</v>
      </c>
      <c r="D107" s="9">
        <v>5</v>
      </c>
    </row>
    <row r="108" spans="1:5" x14ac:dyDescent="0.35">
      <c r="A108" s="9" t="s">
        <v>1</v>
      </c>
      <c r="B108" s="9" t="s">
        <v>42</v>
      </c>
      <c r="C108" s="9" t="s">
        <v>3</v>
      </c>
      <c r="D108" s="9">
        <v>5</v>
      </c>
    </row>
    <row r="116" spans="1:5" x14ac:dyDescent="0.35">
      <c r="E116" s="9">
        <f>SUM(D107:D116)</f>
        <v>10</v>
      </c>
    </row>
    <row r="118" spans="1:5" x14ac:dyDescent="0.35">
      <c r="A118" s="10" t="s">
        <v>54</v>
      </c>
    </row>
    <row r="119" spans="1:5" x14ac:dyDescent="0.35">
      <c r="A119" s="9" t="s">
        <v>1</v>
      </c>
      <c r="B119" s="9" t="s">
        <v>41</v>
      </c>
      <c r="C119" s="9" t="s">
        <v>3</v>
      </c>
      <c r="D119" s="9">
        <v>5</v>
      </c>
    </row>
    <row r="120" spans="1:5" x14ac:dyDescent="0.35">
      <c r="A120" s="9" t="s">
        <v>1</v>
      </c>
      <c r="B120" s="9" t="s">
        <v>42</v>
      </c>
      <c r="C120" s="9" t="s">
        <v>3</v>
      </c>
      <c r="D120" s="9">
        <v>2</v>
      </c>
    </row>
    <row r="128" spans="1:5" x14ac:dyDescent="0.35">
      <c r="E128" s="9">
        <f>SUM(D119:D128)</f>
        <v>7</v>
      </c>
    </row>
    <row r="130" spans="1:5" x14ac:dyDescent="0.35">
      <c r="A130" s="10" t="s">
        <v>34</v>
      </c>
    </row>
    <row r="138" spans="1:5" x14ac:dyDescent="0.35">
      <c r="E138" s="9">
        <f>SUM(D131:D138)</f>
        <v>0</v>
      </c>
    </row>
    <row r="140" spans="1:5" x14ac:dyDescent="0.35">
      <c r="A140" s="10" t="s">
        <v>35</v>
      </c>
    </row>
    <row r="150" spans="1:5" x14ac:dyDescent="0.35">
      <c r="E150" s="9">
        <f>SUM(D141:D150)</f>
        <v>0</v>
      </c>
    </row>
    <row r="152" spans="1:5" x14ac:dyDescent="0.35">
      <c r="A152" s="10" t="s">
        <v>55</v>
      </c>
    </row>
    <row r="153" spans="1:5" x14ac:dyDescent="0.35">
      <c r="A153" s="9" t="s">
        <v>1</v>
      </c>
      <c r="B153" s="9" t="s">
        <v>41</v>
      </c>
      <c r="C153" s="9" t="s">
        <v>3</v>
      </c>
      <c r="D153" s="9">
        <v>3</v>
      </c>
    </row>
    <row r="170" spans="1:5" x14ac:dyDescent="0.35">
      <c r="E170" s="9">
        <f>SUM(D153:D170)</f>
        <v>3</v>
      </c>
    </row>
    <row r="172" spans="1:5" x14ac:dyDescent="0.35">
      <c r="A172" s="10" t="s">
        <v>4</v>
      </c>
    </row>
    <row r="173" spans="1:5" x14ac:dyDescent="0.35">
      <c r="A173" s="9" t="s">
        <v>1</v>
      </c>
      <c r="B173" s="9" t="s">
        <v>41</v>
      </c>
      <c r="C173" s="9" t="s">
        <v>3</v>
      </c>
      <c r="D173" s="9">
        <v>2</v>
      </c>
    </row>
    <row r="174" spans="1:5" x14ac:dyDescent="0.35">
      <c r="A174" s="9" t="s">
        <v>1</v>
      </c>
      <c r="B174" s="9" t="s">
        <v>42</v>
      </c>
      <c r="C174" s="9" t="s">
        <v>3</v>
      </c>
      <c r="D174" s="9">
        <v>1</v>
      </c>
    </row>
    <row r="175" spans="1:5" x14ac:dyDescent="0.35">
      <c r="A175" s="9" t="s">
        <v>1</v>
      </c>
      <c r="B175" s="9" t="s">
        <v>43</v>
      </c>
      <c r="C175" s="9" t="s">
        <v>3</v>
      </c>
      <c r="D175" s="9">
        <v>3</v>
      </c>
    </row>
    <row r="176" spans="1:5" x14ac:dyDescent="0.35">
      <c r="A176" s="9" t="s">
        <v>1</v>
      </c>
      <c r="B176" s="9" t="s">
        <v>44</v>
      </c>
      <c r="C176" s="9" t="s">
        <v>3</v>
      </c>
      <c r="D176" s="9">
        <v>5</v>
      </c>
    </row>
    <row r="177" spans="1:5" x14ac:dyDescent="0.35">
      <c r="A177" s="9" t="s">
        <v>1</v>
      </c>
      <c r="B177" s="9" t="s">
        <v>45</v>
      </c>
      <c r="C177" s="9" t="s">
        <v>3</v>
      </c>
      <c r="D177" s="9">
        <v>4</v>
      </c>
    </row>
    <row r="178" spans="1:5" x14ac:dyDescent="0.35">
      <c r="A178" s="9" t="s">
        <v>1</v>
      </c>
      <c r="B178" s="9" t="s">
        <v>46</v>
      </c>
      <c r="C178" s="9" t="s">
        <v>3</v>
      </c>
      <c r="D178" s="9">
        <v>9</v>
      </c>
    </row>
    <row r="179" spans="1:5" x14ac:dyDescent="0.35">
      <c r="A179" s="9" t="s">
        <v>1</v>
      </c>
      <c r="B179" s="9" t="s">
        <v>47</v>
      </c>
      <c r="C179" s="9" t="s">
        <v>3</v>
      </c>
      <c r="D179" s="9">
        <v>7</v>
      </c>
    </row>
    <row r="180" spans="1:5" x14ac:dyDescent="0.35">
      <c r="A180" s="9" t="s">
        <v>1</v>
      </c>
      <c r="B180" s="9" t="s">
        <v>48</v>
      </c>
      <c r="C180" s="9" t="s">
        <v>3</v>
      </c>
      <c r="D180" s="9">
        <v>1</v>
      </c>
    </row>
    <row r="181" spans="1:5" x14ac:dyDescent="0.35">
      <c r="A181" s="9" t="s">
        <v>1</v>
      </c>
      <c r="B181" s="9" t="s">
        <v>49</v>
      </c>
      <c r="C181" s="9" t="s">
        <v>3</v>
      </c>
      <c r="D181" s="9">
        <v>2</v>
      </c>
    </row>
    <row r="182" spans="1:5" x14ac:dyDescent="0.35">
      <c r="E182" s="9">
        <f>SUM(D173:D182)</f>
        <v>34</v>
      </c>
    </row>
    <row r="184" spans="1:5" x14ac:dyDescent="0.35">
      <c r="A184" s="10" t="s">
        <v>5</v>
      </c>
    </row>
    <row r="185" spans="1:5" x14ac:dyDescent="0.35">
      <c r="A185" s="9" t="s">
        <v>1</v>
      </c>
      <c r="B185" s="9" t="s">
        <v>41</v>
      </c>
      <c r="C185" s="9" t="s">
        <v>3</v>
      </c>
      <c r="D185" s="9">
        <v>4</v>
      </c>
    </row>
    <row r="204" spans="1:5" x14ac:dyDescent="0.35">
      <c r="E204" s="9">
        <f>SUM(D185:D204)</f>
        <v>4</v>
      </c>
    </row>
    <row r="206" spans="1:5" x14ac:dyDescent="0.35">
      <c r="A206" s="10" t="s">
        <v>0</v>
      </c>
    </row>
    <row r="207" spans="1:5" x14ac:dyDescent="0.35">
      <c r="A207" s="9" t="s">
        <v>1</v>
      </c>
      <c r="B207" s="9" t="s">
        <v>41</v>
      </c>
      <c r="C207" s="9" t="s">
        <v>3</v>
      </c>
      <c r="D207" s="9">
        <v>2</v>
      </c>
    </row>
    <row r="208" spans="1:5" x14ac:dyDescent="0.35">
      <c r="A208" s="9" t="s">
        <v>1</v>
      </c>
      <c r="B208" s="9" t="s">
        <v>42</v>
      </c>
      <c r="C208" s="9" t="s">
        <v>3</v>
      </c>
      <c r="D208" s="9">
        <v>6</v>
      </c>
    </row>
    <row r="209" spans="1:5" x14ac:dyDescent="0.35">
      <c r="A209" s="9" t="s">
        <v>1</v>
      </c>
      <c r="B209" s="9" t="s">
        <v>43</v>
      </c>
      <c r="C209" s="9" t="s">
        <v>3</v>
      </c>
      <c r="D209" s="9">
        <v>6</v>
      </c>
    </row>
    <row r="210" spans="1:5" x14ac:dyDescent="0.35">
      <c r="A210" s="9" t="s">
        <v>1</v>
      </c>
      <c r="B210" s="9" t="s">
        <v>44</v>
      </c>
      <c r="C210" s="9" t="s">
        <v>3</v>
      </c>
      <c r="D210" s="9">
        <v>9</v>
      </c>
    </row>
    <row r="211" spans="1:5" x14ac:dyDescent="0.35">
      <c r="A211" s="9" t="s">
        <v>1</v>
      </c>
      <c r="B211" s="9" t="s">
        <v>45</v>
      </c>
      <c r="C211" s="9" t="s">
        <v>3</v>
      </c>
      <c r="D211" s="9">
        <v>9</v>
      </c>
    </row>
    <row r="212" spans="1:5" x14ac:dyDescent="0.35">
      <c r="A212" s="9" t="s">
        <v>1</v>
      </c>
      <c r="B212" s="9" t="s">
        <v>46</v>
      </c>
      <c r="C212" s="9" t="s">
        <v>3</v>
      </c>
      <c r="D212" s="9">
        <v>14</v>
      </c>
    </row>
    <row r="213" spans="1:5" x14ac:dyDescent="0.35">
      <c r="A213" s="9" t="s">
        <v>1</v>
      </c>
      <c r="B213" s="9" t="s">
        <v>47</v>
      </c>
      <c r="C213" s="9" t="s">
        <v>3</v>
      </c>
      <c r="D213" s="9">
        <v>11</v>
      </c>
    </row>
    <row r="214" spans="1:5" x14ac:dyDescent="0.35">
      <c r="A214" s="9" t="s">
        <v>1</v>
      </c>
      <c r="B214" s="9" t="s">
        <v>48</v>
      </c>
      <c r="C214" s="9" t="s">
        <v>3</v>
      </c>
      <c r="D214" s="9">
        <v>1</v>
      </c>
    </row>
    <row r="215" spans="1:5" x14ac:dyDescent="0.35">
      <c r="A215" s="9" t="s">
        <v>1</v>
      </c>
      <c r="B215" s="9" t="s">
        <v>49</v>
      </c>
      <c r="C215" s="9" t="s">
        <v>3</v>
      </c>
      <c r="D215" s="9">
        <v>3</v>
      </c>
    </row>
    <row r="216" spans="1:5" x14ac:dyDescent="0.35">
      <c r="E216" s="9">
        <f>SUM(D207:D216)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correct</vt:lpstr>
      <vt:lpstr>both</vt:lpstr>
      <vt:lpstr>over</vt:lpstr>
      <vt:lpstr>under</vt:lpstr>
      <vt:lpstr>syntax</vt:lpstr>
      <vt:lpstr>type</vt:lpstr>
      <vt:lpstr>n both</vt:lpstr>
      <vt:lpstr>n over</vt:lpstr>
      <vt:lpstr>n under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Allison</dc:creator>
  <cp:lastModifiedBy>Sullivan, Allison</cp:lastModifiedBy>
  <dcterms:created xsi:type="dcterms:W3CDTF">2024-01-05T18:52:31Z</dcterms:created>
  <dcterms:modified xsi:type="dcterms:W3CDTF">2024-06-28T18:09:50Z</dcterms:modified>
</cp:coreProperties>
</file>