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eaf518c581d7d9/Documentos/GitHub/Fuzzy_Logic_2_Controller/Planilhas Excel/"/>
    </mc:Choice>
  </mc:AlternateContent>
  <xr:revisionPtr revIDLastSave="22" documentId="8_{E7D119CA-9AE4-4C47-BE3C-22F746B05797}" xr6:coauthVersionLast="47" xr6:coauthVersionMax="47" xr10:uidLastSave="{D699534A-E0D3-436A-91A4-B4BA2B590CA6}"/>
  <bookViews>
    <workbookView xWindow="-120" yWindow="-120" windowWidth="29040" windowHeight="15720" xr2:uid="{377A5F18-558A-4A8F-B21A-CB5653200D6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K3" i="1"/>
  <c r="N3" i="1"/>
  <c r="O3" i="1"/>
  <c r="P3" i="1"/>
  <c r="I3" i="1"/>
  <c r="J3" i="1"/>
  <c r="H3" i="1"/>
  <c r="G3" i="1"/>
  <c r="F3" i="1"/>
  <c r="E3" i="1"/>
  <c r="B8" i="1" l="1"/>
  <c r="C11" i="1"/>
  <c r="A11" i="1"/>
  <c r="A8" i="1"/>
  <c r="C8" i="1"/>
  <c r="B11" i="1"/>
  <c r="F9" i="1" l="1"/>
</calcChain>
</file>

<file path=xl/sharedStrings.xml><?xml version="1.0" encoding="utf-8"?>
<sst xmlns="http://schemas.openxmlformats.org/spreadsheetml/2006/main" count="65" uniqueCount="22">
  <si>
    <t>MF1</t>
  </si>
  <si>
    <t>MF2</t>
  </si>
  <si>
    <t>MF3</t>
  </si>
  <si>
    <t>MF4</t>
  </si>
  <si>
    <t>MF5</t>
  </si>
  <si>
    <t>MF6</t>
  </si>
  <si>
    <t>UP</t>
  </si>
  <si>
    <t>LOW</t>
  </si>
  <si>
    <t>Entradas</t>
  </si>
  <si>
    <t>Entrada 1</t>
  </si>
  <si>
    <t>Entrada 2</t>
  </si>
  <si>
    <t>A</t>
  </si>
  <si>
    <t>B</t>
  </si>
  <si>
    <t>C</t>
  </si>
  <si>
    <t>D</t>
  </si>
  <si>
    <t>uZ</t>
  </si>
  <si>
    <t>uP</t>
  </si>
  <si>
    <t>uN</t>
  </si>
  <si>
    <t>saída</t>
  </si>
  <si>
    <t>yN</t>
  </si>
  <si>
    <t>yZ</t>
  </si>
  <si>
    <t>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</si>
</sst>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CFD6-F954-4B66-A358-76061B875DA9}">
  <dimension ref="A1:AD14"/>
  <sheetViews>
    <sheetView tabSelected="1" zoomScale="130" zoomScaleNormal="130" workbookViewId="0">
      <selection activeCell="A4" sqref="A4"/>
    </sheetView>
  </sheetViews>
  <sheetFormatPr defaultRowHeight="15" x14ac:dyDescent="0.25"/>
  <cols>
    <col min="1" max="17" width="9.140625" style="1"/>
    <col min="18" max="30" width="0" style="1" hidden="1" customWidth="1"/>
    <col min="31" max="16384" width="9.140625" style="1"/>
  </cols>
  <sheetData>
    <row r="1" spans="1:30" x14ac:dyDescent="0.25">
      <c r="A1" s="11" t="s">
        <v>8</v>
      </c>
      <c r="B1" s="11"/>
      <c r="E1" s="14" t="s">
        <v>6</v>
      </c>
      <c r="F1" s="14"/>
      <c r="G1" s="14"/>
      <c r="H1" s="14"/>
      <c r="I1" s="14"/>
      <c r="J1" s="15"/>
      <c r="K1" s="16" t="s">
        <v>7</v>
      </c>
      <c r="L1" s="14"/>
      <c r="M1" s="14"/>
      <c r="N1" s="14"/>
      <c r="O1" s="14"/>
      <c r="P1" s="14"/>
      <c r="R1"/>
      <c r="S1" s="10" t="s">
        <v>6</v>
      </c>
      <c r="T1" s="10"/>
      <c r="U1" s="10"/>
      <c r="V1" s="10"/>
      <c r="W1" s="10"/>
      <c r="X1" s="10"/>
      <c r="Y1" s="10" t="s">
        <v>7</v>
      </c>
      <c r="Z1" s="10"/>
      <c r="AA1" s="10"/>
      <c r="AB1" s="10"/>
      <c r="AC1" s="10"/>
      <c r="AD1" s="10"/>
    </row>
    <row r="2" spans="1:30" x14ac:dyDescent="0.25">
      <c r="A2" s="8" t="s">
        <v>9</v>
      </c>
      <c r="B2" s="8" t="s">
        <v>10</v>
      </c>
      <c r="E2" s="5" t="s">
        <v>0</v>
      </c>
      <c r="F2" s="5" t="s">
        <v>1</v>
      </c>
      <c r="G2" s="5" t="s">
        <v>2</v>
      </c>
      <c r="H2" s="5" t="s">
        <v>3</v>
      </c>
      <c r="I2" s="5" t="s">
        <v>4</v>
      </c>
      <c r="J2" s="6" t="s">
        <v>5</v>
      </c>
      <c r="K2" s="7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R2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</row>
    <row r="3" spans="1:30" x14ac:dyDescent="0.25">
      <c r="A3" s="1">
        <v>112</v>
      </c>
      <c r="B3" s="1">
        <v>128</v>
      </c>
      <c r="E3" s="2">
        <f>IF($A$3&lt;S3,0,IF($A$3&lt;S4,255*($A$3-S3)/(S4-S3),IF($A$3&lt;S5,255,IF($A$3&lt;S6,255*(S6-$A$3)/(S6-S5),0))))</f>
        <v>8.0952380952380949</v>
      </c>
      <c r="F3" s="2">
        <f>IF($A$3&lt;T3,0,IF($A$3&lt;T4,255*($A$3-T3)/(T4-T3),IF($A$3&lt;T5,255,IF($A$3&lt;T6,255*(T6-$A$3)/(T6-T5),0))))</f>
        <v>255</v>
      </c>
      <c r="G3" s="2">
        <f>IF($A$3&lt;U3,0,IF($A$3&lt;U4,255*($A$3-U3)/(U4-U3),IF($A$3&lt;U5,255,IF($A$3&lt;U6,255*(U6-$A$3)/(U6-U5),0))))</f>
        <v>0</v>
      </c>
      <c r="H3" s="2">
        <f>IF($B$3&lt;V3,0,IF($B$3&lt;V4,255*($B$3-V3)/(V4-V3),IF($B$3&lt;V5,255,IF($B$3&lt;V6,255*(V6-$B$3)/(V6-V5),0))))</f>
        <v>71.83098591549296</v>
      </c>
      <c r="I3" s="2">
        <f>IF($B$3&lt;W3,0,IF($B$3&lt;W4,255*($B$3-W3)/(W4-W3),IF($B$3&lt;W5,255,IF($B$3&lt;W6,255*(W6-$B$3)/(W6-W5),0))))</f>
        <v>255</v>
      </c>
      <c r="J3" s="4">
        <f>IF($B$3&lt;X3,0,IF($B$3&lt;X4,255*($B$3-X3)/(X4-X3),IF($B$3&lt;X5,255,IF($B$3&lt;X6,255*(X6-$B$3)/(X6-X5),0))))</f>
        <v>0</v>
      </c>
      <c r="K3" s="3">
        <f>IF($A$3&lt;Y3,0,IF($A$3&lt;Y4,255*($A$3-Y3)/(Y4-Y3),IF($A$3&lt;Y5,255,IF($A$3&lt;Y6,255*(Y6-$A$3)/(Y6-Y5),0))))</f>
        <v>0</v>
      </c>
      <c r="L3" s="2">
        <f>IF($A$3&lt;Z3,0,IF($A$3&lt;Z4,255*($A$3-Z3)/(Z4-Z3),IF($A$3&lt;Z5,255,IF($A$3&lt;Z6,255*(Z6-$A$3)/(Z6-Z5),0))))</f>
        <v>255</v>
      </c>
      <c r="M3" s="2">
        <f>IF($A$3&lt;AA3,0,IF($A$3&lt;AA4,255*($A$3-AA3)/(AA4-AA3),IF($A$3&lt;AA5,255,IF($A$3&lt;AA6,255*(AA6-$A$3)/(AA6-AA5),0))))</f>
        <v>0</v>
      </c>
      <c r="N3" s="2">
        <f>IF($B$3&lt;AB3,0,IF($B$3&lt;AB4,255*($B$3-AB3)/(AB4-AB3),IF($B$3&lt;AB5,255,IF($B$3&lt;AB6,255*(AB6-$B$3)/(AB6-AB5),0))))</f>
        <v>22.767857142857142</v>
      </c>
      <c r="O3" s="2">
        <f>IF($B$3&lt;AC3,0,IF($B$3&lt;AC4,255*($B$3-AC3)/(AC4-AC3),IF($B$3&lt;AC5,255,IF($B$3&lt;AC6,255*(AC6-$B$3)/(AC6-AC5),0))))</f>
        <v>255</v>
      </c>
      <c r="P3" s="2">
        <f>IF($B$3&lt;AD3,0,IF($B$3&lt;AD4,255*($B$3-AD3)/(AD4-AD3),IF($B$3&lt;AD5,255,IF($B$3&lt;AD6,255*(AD6-$B$3)/(AD6-AD5),0))))</f>
        <v>0</v>
      </c>
      <c r="R3" t="s">
        <v>11</v>
      </c>
      <c r="S3">
        <v>0</v>
      </c>
      <c r="T3">
        <v>5</v>
      </c>
      <c r="U3">
        <v>118</v>
      </c>
      <c r="V3">
        <v>0</v>
      </c>
      <c r="W3">
        <v>31</v>
      </c>
      <c r="X3">
        <v>153</v>
      </c>
      <c r="Y3">
        <v>0</v>
      </c>
      <c r="Z3">
        <v>18</v>
      </c>
      <c r="AA3">
        <v>125</v>
      </c>
      <c r="AB3">
        <v>0</v>
      </c>
      <c r="AC3">
        <v>46</v>
      </c>
      <c r="AD3">
        <v>168</v>
      </c>
    </row>
    <row r="4" spans="1:30" x14ac:dyDescent="0.25">
      <c r="R4" t="s">
        <v>12</v>
      </c>
      <c r="S4">
        <v>1</v>
      </c>
      <c r="T4">
        <v>77</v>
      </c>
      <c r="U4">
        <v>179</v>
      </c>
      <c r="V4">
        <v>1</v>
      </c>
      <c r="W4">
        <v>102</v>
      </c>
      <c r="X4">
        <v>230</v>
      </c>
      <c r="Y4">
        <v>1</v>
      </c>
      <c r="Z4">
        <v>77</v>
      </c>
      <c r="AA4">
        <v>179</v>
      </c>
      <c r="AB4">
        <v>1</v>
      </c>
      <c r="AC4">
        <v>102</v>
      </c>
      <c r="AD4">
        <v>230</v>
      </c>
    </row>
    <row r="5" spans="1:30" x14ac:dyDescent="0.25">
      <c r="R5" t="s">
        <v>13</v>
      </c>
      <c r="S5">
        <v>51</v>
      </c>
      <c r="T5">
        <v>153</v>
      </c>
      <c r="U5">
        <v>254</v>
      </c>
      <c r="V5">
        <v>77</v>
      </c>
      <c r="W5">
        <v>179</v>
      </c>
      <c r="X5">
        <v>254</v>
      </c>
      <c r="Y5">
        <v>51</v>
      </c>
      <c r="Z5">
        <v>153</v>
      </c>
      <c r="AA5">
        <v>254</v>
      </c>
      <c r="AB5">
        <v>77</v>
      </c>
      <c r="AC5">
        <v>179</v>
      </c>
      <c r="AD5">
        <v>254</v>
      </c>
    </row>
    <row r="6" spans="1:30" x14ac:dyDescent="0.25">
      <c r="A6" s="11" t="s">
        <v>6</v>
      </c>
      <c r="B6" s="11"/>
      <c r="C6" s="11"/>
      <c r="R6" t="s">
        <v>14</v>
      </c>
      <c r="S6">
        <v>114</v>
      </c>
      <c r="T6">
        <v>222</v>
      </c>
      <c r="U6">
        <v>255</v>
      </c>
      <c r="V6">
        <v>148</v>
      </c>
      <c r="W6">
        <v>250</v>
      </c>
      <c r="X6">
        <v>255</v>
      </c>
      <c r="Y6">
        <v>107</v>
      </c>
      <c r="Z6">
        <v>209</v>
      </c>
      <c r="AA6">
        <v>255</v>
      </c>
      <c r="AB6">
        <v>133</v>
      </c>
      <c r="AC6">
        <v>235</v>
      </c>
      <c r="AD6">
        <v>255</v>
      </c>
    </row>
    <row r="7" spans="1:30" x14ac:dyDescent="0.25">
      <c r="A7" s="9" t="s">
        <v>17</v>
      </c>
      <c r="B7" s="8" t="s">
        <v>15</v>
      </c>
      <c r="C7" s="8" t="s">
        <v>16</v>
      </c>
      <c r="F7" s="12" t="s">
        <v>18</v>
      </c>
      <c r="G7" s="12"/>
      <c r="H7" s="12"/>
    </row>
    <row r="8" spans="1:30" x14ac:dyDescent="0.25">
      <c r="A8" s="1">
        <f>MAX(MIN(E3,H3),MIN(E3,I3),MIN(F3,H3))</f>
        <v>71.83098591549296</v>
      </c>
      <c r="B8" s="1">
        <f>MAX(MIN(G3,H3),MIN(F3,I3),MIN(E3,J3))</f>
        <v>255</v>
      </c>
      <c r="C8" s="1">
        <f>MAX(MIN(G3,I3),MIN(G3,J3),MIN(F3,J3))</f>
        <v>0</v>
      </c>
      <c r="F8" s="12"/>
      <c r="G8" s="12"/>
      <c r="H8" s="12"/>
    </row>
    <row r="9" spans="1:30" ht="31.5" x14ac:dyDescent="0.25">
      <c r="A9" s="11" t="s">
        <v>7</v>
      </c>
      <c r="B9" s="11"/>
      <c r="C9" s="11"/>
      <c r="F9" s="13">
        <f>(A14*(A8+A11)+B14*(B8+B11)+C14*(C11+C8))/(A8+A11+B8+B11+C8+C11)</f>
        <v>107.28535058873449</v>
      </c>
      <c r="G9" s="13"/>
      <c r="H9" s="13"/>
    </row>
    <row r="10" spans="1:30" x14ac:dyDescent="0.25">
      <c r="A10" s="8" t="s">
        <v>17</v>
      </c>
      <c r="B10" s="8" t="s">
        <v>15</v>
      </c>
      <c r="C10" s="8" t="s">
        <v>16</v>
      </c>
    </row>
    <row r="11" spans="1:30" x14ac:dyDescent="0.25">
      <c r="A11" s="1">
        <f>MAX(MIN(K3,N3),MIN(K3,O3),MIN(L3,N3))</f>
        <v>22.767857142857142</v>
      </c>
      <c r="B11" s="1">
        <f>MAX(MIN(K3,P3),MIN(L3,O3),MIN(M3,N3))</f>
        <v>255</v>
      </c>
      <c r="C11" s="1">
        <f>MAX(MIN(L3,P3),MIN(M3,O3),MIN(M3,P3))</f>
        <v>0</v>
      </c>
    </row>
    <row r="13" spans="1:30" x14ac:dyDescent="0.25">
      <c r="A13" s="1" t="s">
        <v>19</v>
      </c>
      <c r="B13" s="1" t="s">
        <v>20</v>
      </c>
      <c r="C13" s="1" t="s">
        <v>21</v>
      </c>
    </row>
    <row r="14" spans="1:30" x14ac:dyDescent="0.25">
      <c r="A14" s="1">
        <v>1</v>
      </c>
      <c r="B14" s="1">
        <v>127</v>
      </c>
      <c r="C14" s="1">
        <v>254</v>
      </c>
    </row>
  </sheetData>
  <mergeCells count="9">
    <mergeCell ref="S1:X1"/>
    <mergeCell ref="Y1:AD1"/>
    <mergeCell ref="A6:C6"/>
    <mergeCell ref="A9:C9"/>
    <mergeCell ref="F7:H8"/>
    <mergeCell ref="F9:H9"/>
    <mergeCell ref="E1:J1"/>
    <mergeCell ref="K1:P1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B385-64C0-401C-94C5-008E7AE8B782}">
  <dimension ref="A1:M6"/>
  <sheetViews>
    <sheetView topLeftCell="B1" workbookViewId="0">
      <selection sqref="A1:M6"/>
    </sheetView>
  </sheetViews>
  <sheetFormatPr defaultRowHeight="15" x14ac:dyDescent="0.25"/>
  <sheetData>
    <row r="1" spans="1:13" x14ac:dyDescent="0.25">
      <c r="B1" s="10" t="s">
        <v>6</v>
      </c>
      <c r="C1" s="10"/>
      <c r="D1" s="10"/>
      <c r="E1" s="10"/>
      <c r="F1" s="10"/>
      <c r="G1" s="10"/>
      <c r="H1" s="10" t="s">
        <v>7</v>
      </c>
      <c r="I1" s="10"/>
      <c r="J1" s="10"/>
      <c r="K1" s="10"/>
      <c r="L1" s="10"/>
      <c r="M1" s="10"/>
    </row>
    <row r="2" spans="1:1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  <row r="3" spans="1:13" x14ac:dyDescent="0.25">
      <c r="A3" t="s">
        <v>11</v>
      </c>
      <c r="B3">
        <v>0</v>
      </c>
      <c r="C3">
        <v>5</v>
      </c>
      <c r="D3">
        <v>118</v>
      </c>
      <c r="E3">
        <v>0</v>
      </c>
      <c r="F3">
        <v>31</v>
      </c>
      <c r="G3">
        <v>153</v>
      </c>
      <c r="H3">
        <v>0</v>
      </c>
      <c r="I3">
        <v>18</v>
      </c>
      <c r="J3">
        <v>125</v>
      </c>
      <c r="K3">
        <v>0</v>
      </c>
      <c r="L3">
        <v>46</v>
      </c>
      <c r="M3">
        <v>168</v>
      </c>
    </row>
    <row r="4" spans="1:13" x14ac:dyDescent="0.25">
      <c r="A4" t="s">
        <v>12</v>
      </c>
      <c r="B4">
        <v>1</v>
      </c>
      <c r="C4">
        <v>77</v>
      </c>
      <c r="D4">
        <v>179</v>
      </c>
      <c r="E4">
        <v>1</v>
      </c>
      <c r="F4">
        <v>102</v>
      </c>
      <c r="G4">
        <v>230</v>
      </c>
      <c r="H4">
        <v>1</v>
      </c>
      <c r="I4">
        <v>77</v>
      </c>
      <c r="J4">
        <v>179</v>
      </c>
      <c r="K4">
        <v>1</v>
      </c>
      <c r="L4">
        <v>102</v>
      </c>
      <c r="M4">
        <v>230</v>
      </c>
    </row>
    <row r="5" spans="1:13" x14ac:dyDescent="0.25">
      <c r="A5" t="s">
        <v>13</v>
      </c>
      <c r="B5">
        <v>51</v>
      </c>
      <c r="C5">
        <v>153</v>
      </c>
      <c r="D5">
        <v>254</v>
      </c>
      <c r="E5">
        <v>77</v>
      </c>
      <c r="F5">
        <v>179</v>
      </c>
      <c r="G5">
        <v>254</v>
      </c>
      <c r="H5">
        <v>51</v>
      </c>
      <c r="I5">
        <v>153</v>
      </c>
      <c r="J5">
        <v>254</v>
      </c>
      <c r="K5">
        <v>77</v>
      </c>
      <c r="L5">
        <v>179</v>
      </c>
      <c r="M5">
        <v>254</v>
      </c>
    </row>
    <row r="6" spans="1:13" x14ac:dyDescent="0.25">
      <c r="A6" t="s">
        <v>14</v>
      </c>
      <c r="B6">
        <v>114</v>
      </c>
      <c r="C6">
        <v>222</v>
      </c>
      <c r="D6">
        <v>255</v>
      </c>
      <c r="E6">
        <v>148</v>
      </c>
      <c r="F6">
        <v>250</v>
      </c>
      <c r="G6">
        <v>255</v>
      </c>
      <c r="H6">
        <v>107</v>
      </c>
      <c r="I6">
        <v>209</v>
      </c>
      <c r="J6">
        <v>255</v>
      </c>
      <c r="K6">
        <v>133</v>
      </c>
      <c r="L6">
        <v>235</v>
      </c>
      <c r="M6">
        <v>255</v>
      </c>
    </row>
  </sheetData>
  <mergeCells count="2">
    <mergeCell ref="B1:G1"/>
    <mergeCell ref="H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Andrade</dc:creator>
  <cp:lastModifiedBy>Allyson Ramos</cp:lastModifiedBy>
  <dcterms:created xsi:type="dcterms:W3CDTF">2022-11-19T19:37:52Z</dcterms:created>
  <dcterms:modified xsi:type="dcterms:W3CDTF">2022-11-28T01:54:12Z</dcterms:modified>
</cp:coreProperties>
</file>