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tinawincalculator\"/>
    </mc:Choice>
  </mc:AlternateContent>
  <xr:revisionPtr revIDLastSave="0" documentId="13_ncr:1_{65D61719-B034-42C3-9EF3-82CF8305F7DD}" xr6:coauthVersionLast="47" xr6:coauthVersionMax="47" xr10:uidLastSave="{00000000-0000-0000-0000-000000000000}"/>
  <bookViews>
    <workbookView xWindow="-120" yWindow="-120" windowWidth="29040" windowHeight="15840" xr2:uid="{51A46E4D-F051-4BC8-AC33-E7A0413F9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G12" i="1"/>
  <c r="U2" i="1"/>
  <c r="S2" i="1"/>
  <c r="Q2" i="1"/>
  <c r="O2" i="1" a="1"/>
  <c r="O2" i="1" s="1"/>
  <c r="M2" i="1" a="1"/>
  <c r="M2" i="1" s="1"/>
  <c r="I4" i="1"/>
  <c r="I3" i="1" a="1"/>
  <c r="I3" i="1" s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<sst xmlns="http://schemas.openxmlformats.org/spreadsheetml/2006/main" count="23" uniqueCount="23">
  <si>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Carl Jesus B. Lomaad</t>
  </si>
  <si>
    <t>BSIT 3-2</t>
  </si>
  <si>
    <t>Sales Person</t>
  </si>
  <si>
    <t>Sales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</si>
  <si>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</si>
  <si>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</si>
  <si>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</si>
  <si>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</si>
  <si>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</si>
  <si>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</si>
  <si>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</si>
  <si>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</si>
  <si>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</si>
  <si>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</si>
  <si>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Median</t>
  </si>
  <si>
    <t>Mode</t>
  </si>
  <si>
    <t>No Mode</t>
  </si>
  <si>
    <t>Standard Deviation</t>
  </si>
  <si>
    <t>Mean</t>
  </si>
  <si>
    <t>Subtracted Mean</t>
  </si>
  <si>
    <t>Squared Deviation</t>
  </si>
  <si>
    <t>Sum of Deviations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</si>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</sst>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981E-962A-4130-8ADF-FF42F2632CD9}">
  <dimension ref="A1:U13"/>
  <sheetViews>
    <sheetView tabSelected="1" topLeftCell="B1" workbookViewId="0">
      <selection activeCell="S18" sqref="S18"/>
    </sheetView>
  </sheetViews>
  <sheetFormatPr defaultRowHeight="14.25"/>
  <cols>
    <col min="1" max="1" width="18" customWidth="1"/>
    <col min="2" max="2" width="8.875" customWidth="1"/>
    <col min="3" max="3" width="11" customWidth="1"/>
    <col min="4" max="4" width="3.375" customWidth="1"/>
    <col min="6" max="6" width="2.5" customWidth="1"/>
    <col min="8" max="8" width="2.5" customWidth="1"/>
    <col min="10" max="10" width="3.5" customWidth="1"/>
    <col min="11" max="11" width="8.375" customWidth="1"/>
    <col min="12" max="12" width="4.625" customWidth="1"/>
    <col min="13" max="13" width="14.5" customWidth="1"/>
    <col min="14" max="14" width="2.875" customWidth="1"/>
    <col min="15" max="15" width="15.25" customWidth="1"/>
    <col min="16" max="16" width="3.375" customWidth="1"/>
    <col min="17" max="17" width="15" customWidth="1"/>
    <col min="18" max="18" width="2.5" customWidth="1"/>
    <col min="20" max="20" width="3" customWidth="1"/>
    <col min="21" max="21" width="16" customWidth="1"/>
    <col min="22" max="22" width="3.5" customWidth="1"/>
  </cols>
  <sheetData>
    <row r="1" spans="1:21" ht="15">
      <c r="B1" s="2"/>
      <c r="C1" s="3" t="s">
        <v>2</v>
      </c>
      <c r="D1" s="3"/>
      <c r="E1" s="3" t="s">
        <v>3</v>
      </c>
      <c r="F1" s="4"/>
      <c r="G1" s="4" t="s">
        <v>14</v>
      </c>
      <c r="H1" s="4"/>
      <c r="I1" s="4" t="s">
        <v>15</v>
      </c>
      <c r="J1" s="4"/>
      <c r="K1" s="3" t="s">
        <v>18</v>
      </c>
      <c r="L1" s="4"/>
      <c r="M1" s="3" t="s">
        <v>19</v>
      </c>
      <c r="N1" s="4"/>
      <c r="O1" s="4" t="s">
        <v>20</v>
      </c>
      <c r="P1" s="4"/>
      <c r="Q1" s="4" t="s">
        <v>21</v>
      </c>
      <c r="R1" s="4"/>
      <c r="S1" s="4" t="s">
        <v>22</v>
      </c>
      <c r="T1" s="4"/>
      <c r="U1" s="4" t="s">
        <v>17</v>
      </c>
    </row>
    <row r="2" spans="1:21">
      <c r="A2" t="s">
        <v>0</v>
      </c>
      <c r="C2" s="1" t="s">
        <v>4</v>
      </c>
      <c r="D2" s="1"/>
      <c r="E2" s="1">
        <v>23</v>
      </c>
      <c r="G2">
        <v>17</v>
      </c>
      <c r="I2" t="e">
        <f>MODE(E2:E11)</f>
        <v>#N/A</v>
      </c>
      <c r="K2" s="1">
        <v>22.6</v>
      </c>
      <c r="M2" s="1" cm="1">
        <f t="array" ref="M2:M11">E2:E11-K2</f>
        <v>0.39999999999999858</v>
      </c>
      <c r="O2" cm="1">
        <f t="array" ref="O2:O11">M2:M11^2</f>
        <v>0.15999999999999887</v>
      </c>
      <c r="Q2">
        <f>SUM(_xlfn.ANCHORARRAY(O2))</f>
        <v>114.39999999999998</v>
      </c>
      <c r="S2">
        <f>Q2/COUNT(E2:E11)</f>
        <v>11.439999999999998</v>
      </c>
      <c r="U2">
        <f>SQRT(S2)</f>
        <v>3.3823069050575523</v>
      </c>
    </row>
    <row r="3" spans="1:21">
      <c r="A3" t="s">
        <v>1</v>
      </c>
      <c r="C3" s="1" t="s">
        <v>5</v>
      </c>
      <c r="D3" s="1"/>
      <c r="E3" s="1">
        <v>17</v>
      </c>
      <c r="G3">
        <v>19</v>
      </c>
      <c r="I3" t="e" cm="1">
        <f t="array" ref="I3">_xlfn.MODE.MULT(E2:E11)</f>
        <v>#N/A</v>
      </c>
      <c r="M3" s="1">
        <v>-5.6000000000000014</v>
      </c>
      <c r="O3">
        <v>31.360000000000017</v>
      </c>
    </row>
    <row r="4" spans="1:21">
      <c r="C4" s="1" t="s">
        <v>6</v>
      </c>
      <c r="D4" s="1"/>
      <c r="E4" s="1">
        <v>19</v>
      </c>
      <c r="G4">
        <v>20</v>
      </c>
      <c r="I4" t="e">
        <f>_xlfn.MODE.SNGL(E2:E11)</f>
        <v>#N/A</v>
      </c>
      <c r="M4" s="1">
        <v>-3.6000000000000014</v>
      </c>
      <c r="O4">
        <v>12.96000000000001</v>
      </c>
    </row>
    <row r="5" spans="1:21">
      <c r="C5" s="1" t="s">
        <v>7</v>
      </c>
      <c r="D5" s="1"/>
      <c r="E5" s="1">
        <v>21</v>
      </c>
      <c r="G5">
        <v>21</v>
      </c>
      <c r="I5" t="s">
        <v>16</v>
      </c>
      <c r="M5" s="1">
        <v>-1.6000000000000014</v>
      </c>
      <c r="O5">
        <v>2.5600000000000045</v>
      </c>
    </row>
    <row r="6" spans="1:21">
      <c r="C6" s="1" t="s">
        <v>8</v>
      </c>
      <c r="D6" s="1"/>
      <c r="E6" s="1">
        <v>29</v>
      </c>
      <c r="G6">
        <v>22</v>
      </c>
      <c r="M6" s="1">
        <v>6.3999999999999986</v>
      </c>
      <c r="O6">
        <v>40.95999999999998</v>
      </c>
    </row>
    <row r="7" spans="1:21">
      <c r="C7" s="1" t="s">
        <v>9</v>
      </c>
      <c r="D7" s="1"/>
      <c r="E7" s="1">
        <v>25</v>
      </c>
      <c r="G7">
        <v>23</v>
      </c>
      <c r="M7" s="1">
        <v>2.3999999999999986</v>
      </c>
      <c r="O7">
        <v>5.7599999999999936</v>
      </c>
    </row>
    <row r="8" spans="1:21">
      <c r="C8" s="1" t="s">
        <v>10</v>
      </c>
      <c r="D8" s="1"/>
      <c r="E8" s="1">
        <v>20</v>
      </c>
      <c r="G8">
        <v>24</v>
      </c>
      <c r="M8" s="1">
        <v>-2.6000000000000014</v>
      </c>
      <c r="O8">
        <v>6.7600000000000078</v>
      </c>
    </row>
    <row r="9" spans="1:21">
      <c r="C9" s="1" t="s">
        <v>11</v>
      </c>
      <c r="D9" s="1"/>
      <c r="E9" s="1">
        <v>22</v>
      </c>
      <c r="G9">
        <v>25</v>
      </c>
      <c r="M9" s="1">
        <v>-0.60000000000000142</v>
      </c>
      <c r="O9">
        <v>0.36000000000000171</v>
      </c>
    </row>
    <row r="10" spans="1:21">
      <c r="C10" s="1" t="s">
        <v>12</v>
      </c>
      <c r="D10" s="1"/>
      <c r="E10" s="1">
        <v>24</v>
      </c>
      <c r="G10">
        <v>26</v>
      </c>
      <c r="M10" s="1">
        <v>1.3999999999999986</v>
      </c>
      <c r="O10">
        <v>1.959999999999996</v>
      </c>
    </row>
    <row r="11" spans="1:21">
      <c r="C11" s="1" t="s">
        <v>13</v>
      </c>
      <c r="D11" s="1"/>
      <c r="E11" s="1">
        <v>26</v>
      </c>
      <c r="G11">
        <v>29</v>
      </c>
      <c r="M11" s="1">
        <v>3.3999999999999986</v>
      </c>
      <c r="O11">
        <v>11.55999999999999</v>
      </c>
    </row>
    <row r="12" spans="1:21">
      <c r="E12" s="1">
        <f>SUM(E2:E11)</f>
        <v>226</v>
      </c>
      <c r="G12">
        <f>MEDIAN(G2:G11)</f>
        <v>22.5</v>
      </c>
    </row>
    <row r="13" spans="1:21">
      <c r="E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BSIT 3-2 Carl Jesus</dc:creator>
  <cp:lastModifiedBy>CENTER 4</cp:lastModifiedBy>
  <dcterms:created xsi:type="dcterms:W3CDTF">2024-05-28T04:35:16Z</dcterms:created>
  <dcterms:modified xsi:type="dcterms:W3CDTF">2024-06-26T06:04:20Z</dcterms:modified>
</cp:coreProperties>
</file>